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smaipadi" sheetId="1" r:id="rId3"/>
    <sheet state="visible" name="Aatmanepadi" sheetId="2" r:id="rId4"/>
    <sheet state="visible" name="Words" sheetId="3" r:id="rId5"/>
    <sheet state="visible" name="Revision" sheetId="4" r:id="rId6"/>
    <sheet state="visible" name="Upasarga" sheetId="5" r:id="rId7"/>
    <sheet state="visible" name="numbers" sheetId="6" r:id="rId8"/>
    <sheet state="visible" name="Contact Me" sheetId="7" r:id="rId9"/>
  </sheets>
  <definedNames>
    <definedName hidden="1" localSheetId="0" name="_xlnm._FilterDatabase">Parasmaipadi!$A$1:$AV$102</definedName>
    <definedName hidden="1" localSheetId="1" name="_xlnm._FilterDatabase">Aatmanepadi!$A$1:$AT$54</definedName>
    <definedName hidden="1" localSheetId="4" name="_xlnm._FilterDatabase">Upasarga!$B$1:$D$93</definedName>
  </definedNames>
  <calcPr/>
  <extLst>
    <ext uri="GoogleSheetsCustomDataVersion2">
      <go:sheetsCustomData xmlns:go="http://customooxmlschemas.google.com/" r:id="rId10" roundtripDataChecksum="1n73oKpoDXun3X0g2irDw4k+OXr2ycutVgCFHmeVVnc="/>
    </ext>
  </extLst>
</workbook>
</file>

<file path=xl/sharedStrings.xml><?xml version="1.0" encoding="utf-8"?>
<sst xmlns="http://schemas.openxmlformats.org/spreadsheetml/2006/main" count="1972" uniqueCount="1783">
  <si>
    <t>Sl.No.</t>
  </si>
  <si>
    <t>Lesson</t>
  </si>
  <si>
    <t>Meaning</t>
  </si>
  <si>
    <t>Root</t>
  </si>
  <si>
    <t>Present 3rd sing.</t>
  </si>
  <si>
    <t>Present 3rd dual</t>
  </si>
  <si>
    <t>Present 3rd plural</t>
  </si>
  <si>
    <t>Present 2nd sing.</t>
  </si>
  <si>
    <t>Present 2nd dual</t>
  </si>
  <si>
    <t>Present 2nd plural</t>
  </si>
  <si>
    <t>Present 1st sing.</t>
  </si>
  <si>
    <t>Present 1st dual</t>
  </si>
  <si>
    <t>Present 1st plural</t>
  </si>
  <si>
    <t>Past 3rd sing.</t>
  </si>
  <si>
    <t>Past 3rd dual</t>
  </si>
  <si>
    <t>Past 3rd plural</t>
  </si>
  <si>
    <t>Past 2nd sing.</t>
  </si>
  <si>
    <t>Past 2nd dual</t>
  </si>
  <si>
    <t>Past 2nd plural</t>
  </si>
  <si>
    <t>Past 1st sing.</t>
  </si>
  <si>
    <t>Past 1st dual</t>
  </si>
  <si>
    <t>Past 1st plural</t>
  </si>
  <si>
    <t>Imperative 3rd sing.</t>
  </si>
  <si>
    <t>Imperative 3rd dual</t>
  </si>
  <si>
    <t>Imperative 3rd plural</t>
  </si>
  <si>
    <t>Imperative 2nd sing.</t>
  </si>
  <si>
    <t>Imperative 2nd dual</t>
  </si>
  <si>
    <t>Imperative 2nd plural</t>
  </si>
  <si>
    <t>Imperative 1st sing.</t>
  </si>
  <si>
    <t>Imperative 1st dual</t>
  </si>
  <si>
    <t>Imperative 1st plural</t>
  </si>
  <si>
    <t>Future 3rd sing.</t>
  </si>
  <si>
    <t>Future 3rd dual</t>
  </si>
  <si>
    <t>Future 3rd plural</t>
  </si>
  <si>
    <t>Future 2nd sing.</t>
  </si>
  <si>
    <t>Future 2nd dual</t>
  </si>
  <si>
    <t>Future 2nd plural</t>
  </si>
  <si>
    <t>Future 1st sing.</t>
  </si>
  <si>
    <t>Future 1st dual</t>
  </si>
  <si>
    <t>Future 1st plural</t>
  </si>
  <si>
    <t>Ktavatu Male sing.</t>
  </si>
  <si>
    <t>Ktavatu Male dual</t>
  </si>
  <si>
    <t>Ktavatu Male plural</t>
  </si>
  <si>
    <t>Ktavatu Female sing.</t>
  </si>
  <si>
    <t>Ktavatu Female dual</t>
  </si>
  <si>
    <t>Ktavatu Female plural</t>
  </si>
  <si>
    <t>ktvaa / lyap</t>
  </si>
  <si>
    <t>tumun</t>
  </si>
  <si>
    <t>Roams / wanders</t>
  </si>
  <si>
    <t>अटति</t>
  </si>
  <si>
    <t xml:space="preserve">अटत: </t>
  </si>
  <si>
    <t xml:space="preserve">अटन्ति </t>
  </si>
  <si>
    <t xml:space="preserve">अटसि </t>
  </si>
  <si>
    <t xml:space="preserve">अटथ: </t>
  </si>
  <si>
    <t xml:space="preserve">अटथ </t>
  </si>
  <si>
    <t xml:space="preserve">अटामि </t>
  </si>
  <si>
    <t>अटाव:</t>
  </si>
  <si>
    <t>अटाम:</t>
  </si>
  <si>
    <t xml:space="preserve">अटतु </t>
  </si>
  <si>
    <t>is in / inhabits</t>
  </si>
  <si>
    <t>अधितिष्ठति</t>
  </si>
  <si>
    <t>lives in</t>
  </si>
  <si>
    <t>अधिवसति</t>
  </si>
  <si>
    <t>Experiences</t>
  </si>
  <si>
    <t>अनुभवति</t>
  </si>
  <si>
    <t>अनुभविस्यति</t>
  </si>
  <si>
    <t>अनुभविस्यन्ति</t>
  </si>
  <si>
    <t>decorates</t>
  </si>
  <si>
    <t>अलङ्करोति</t>
  </si>
  <si>
    <t>be displeased or discontented with</t>
  </si>
  <si>
    <t>असूयति</t>
  </si>
  <si>
    <t>Seizes</t>
  </si>
  <si>
    <t>आक्रामति</t>
  </si>
  <si>
    <t>Comes</t>
  </si>
  <si>
    <t>आगच्छति</t>
  </si>
  <si>
    <t>आगमिष्यति</t>
  </si>
  <si>
    <t>आगमिष्यन्ति</t>
  </si>
  <si>
    <t>climbs</t>
  </si>
  <si>
    <t>आरोहति</t>
  </si>
  <si>
    <t>Wants</t>
  </si>
  <si>
    <t>इच्छति</t>
  </si>
  <si>
    <t xml:space="preserve">इच्छत: </t>
  </si>
  <si>
    <t xml:space="preserve">इच्छन्ति </t>
  </si>
  <si>
    <t xml:space="preserve">इच्छसि </t>
  </si>
  <si>
    <t xml:space="preserve">इच्छथ: </t>
  </si>
  <si>
    <t xml:space="preserve">इच्छथ </t>
  </si>
  <si>
    <t>इच्छामि</t>
  </si>
  <si>
    <t>इच्छाव:</t>
  </si>
  <si>
    <t>इच्छाम:</t>
  </si>
  <si>
    <t>अइच्छत्</t>
  </si>
  <si>
    <t>Gets up</t>
  </si>
  <si>
    <t>उत्तिष्ठति</t>
  </si>
  <si>
    <t>उदतिष्ठत्</t>
  </si>
  <si>
    <t>उत्थास्यति</t>
  </si>
  <si>
    <t>उत्थास्यन्ति</t>
  </si>
  <si>
    <t>उत्थास्यसि</t>
  </si>
  <si>
    <t>उत्थास्यथ</t>
  </si>
  <si>
    <t>उत्थास्यामि</t>
  </si>
  <si>
    <t>उत्थास्याम:</t>
  </si>
  <si>
    <t>उत्थितवान्</t>
  </si>
  <si>
    <t>sits</t>
  </si>
  <si>
    <t>उपविशति</t>
  </si>
  <si>
    <t>उपाविशत् </t>
  </si>
  <si>
    <t xml:space="preserve">उपवेक्ष्यति </t>
  </si>
  <si>
    <t>2011-2</t>
  </si>
  <si>
    <t>tells</t>
  </si>
  <si>
    <t>कथयति</t>
  </si>
  <si>
    <t>Does</t>
  </si>
  <si>
    <t>करोति</t>
  </si>
  <si>
    <t>करिष्यति</t>
  </si>
  <si>
    <t>करिष्यन्ति</t>
  </si>
  <si>
    <t>करिष्यसि</t>
  </si>
  <si>
    <t>करिष्यामि</t>
  </si>
  <si>
    <t>कृतवान्</t>
  </si>
  <si>
    <t>cuts</t>
  </si>
  <si>
    <t>कर्तयति</t>
  </si>
  <si>
    <t>कर्तितवान्</t>
  </si>
  <si>
    <t>Plays</t>
  </si>
  <si>
    <t>क्रीडति</t>
  </si>
  <si>
    <t xml:space="preserve">क्रीडत: </t>
  </si>
  <si>
    <t xml:space="preserve">क्रीडन्ति </t>
  </si>
  <si>
    <t xml:space="preserve">क्रीडसि </t>
  </si>
  <si>
    <t xml:space="preserve">क्रीडथ: </t>
  </si>
  <si>
    <t xml:space="preserve">क्रीडथ </t>
  </si>
  <si>
    <t>क्रिडामि</t>
  </si>
  <si>
    <t>क्रिडाव:</t>
  </si>
  <si>
    <t>क्रिडाम:</t>
  </si>
  <si>
    <t xml:space="preserve">अक्रिडत् </t>
  </si>
  <si>
    <t xml:space="preserve">अक्रिडताम् </t>
  </si>
  <si>
    <t xml:space="preserve">अक्रिडन् </t>
  </si>
  <si>
    <t xml:space="preserve">अक्रिड: </t>
  </si>
  <si>
    <t xml:space="preserve">अक्रिडतम् </t>
  </si>
  <si>
    <t xml:space="preserve">अक्रिडत </t>
  </si>
  <si>
    <t xml:space="preserve">अक्रिडम् </t>
  </si>
  <si>
    <t xml:space="preserve">अक्रिडाव </t>
  </si>
  <si>
    <t xml:space="preserve">अक्रिडाम </t>
  </si>
  <si>
    <t>क्रिडिष्यति</t>
  </si>
  <si>
    <t>क्रिडितवान्</t>
  </si>
  <si>
    <t>-</t>
  </si>
  <si>
    <t>Buys</t>
  </si>
  <si>
    <t>क्री</t>
  </si>
  <si>
    <t>क्रीणाति</t>
  </si>
  <si>
    <t>क्रीणीतः</t>
  </si>
  <si>
    <t>क्रीणन्ति</t>
  </si>
  <si>
    <t>क्रीणासि</t>
  </si>
  <si>
    <t>क्रीणीथः</t>
  </si>
  <si>
    <t>क्रीणीथ</t>
  </si>
  <si>
    <t>क्रीणामि</t>
  </si>
  <si>
    <t>क्रीणीवः</t>
  </si>
  <si>
    <t>क्रीणीमः</t>
  </si>
  <si>
    <t>अक्रीणात्</t>
  </si>
  <si>
    <t xml:space="preserve">क्रेष्यति </t>
  </si>
  <si>
    <t>Washes</t>
  </si>
  <si>
    <t>क्षालयति</t>
  </si>
  <si>
    <t xml:space="preserve">क्षालयत: </t>
  </si>
  <si>
    <t xml:space="preserve">क्षालयन्ति </t>
  </si>
  <si>
    <t xml:space="preserve">क्षालयसि </t>
  </si>
  <si>
    <t xml:space="preserve">क्षालयथ: </t>
  </si>
  <si>
    <t xml:space="preserve">क्षालयथ </t>
  </si>
  <si>
    <t>क्षालयामि</t>
  </si>
  <si>
    <t>क्षालयाव:</t>
  </si>
  <si>
    <t>क्षालयाम:</t>
  </si>
  <si>
    <t>अक्षालयत्</t>
  </si>
  <si>
    <t>अक्षालयताम्</t>
  </si>
  <si>
    <t>अक्षालयन्</t>
  </si>
  <si>
    <t>अक्षालय:</t>
  </si>
  <si>
    <t>अक्षालयतम्</t>
  </si>
  <si>
    <t>अक्षालयत</t>
  </si>
  <si>
    <t>अक्षालयम्</t>
  </si>
  <si>
    <t xml:space="preserve">अक्षालयाव </t>
  </si>
  <si>
    <t xml:space="preserve">अक्षालयाम </t>
  </si>
  <si>
    <t>क्षालितवान्</t>
  </si>
  <si>
    <t>Throws away</t>
  </si>
  <si>
    <t>क्षिपति</t>
  </si>
  <si>
    <t>क्षिपितवान्</t>
  </si>
  <si>
    <t>breaks</t>
  </si>
  <si>
    <t>खण्डयति</t>
  </si>
  <si>
    <t>Eats</t>
  </si>
  <si>
    <t>खादति</t>
  </si>
  <si>
    <t xml:space="preserve">खादत: </t>
  </si>
  <si>
    <t xml:space="preserve">खादन्ति </t>
  </si>
  <si>
    <t xml:space="preserve">खादसि </t>
  </si>
  <si>
    <t xml:space="preserve">खादथ: </t>
  </si>
  <si>
    <t xml:space="preserve">खादथ </t>
  </si>
  <si>
    <t>खादामि</t>
  </si>
  <si>
    <t>खादाव:</t>
  </si>
  <si>
    <t>खादाम:</t>
  </si>
  <si>
    <t xml:space="preserve">अखादत् </t>
  </si>
  <si>
    <t xml:space="preserve">अखादताम् </t>
  </si>
  <si>
    <t xml:space="preserve">अखादन् </t>
  </si>
  <si>
    <t xml:space="preserve">अखाद: </t>
  </si>
  <si>
    <t xml:space="preserve">अखादतम् </t>
  </si>
  <si>
    <t xml:space="preserve">अखादत </t>
  </si>
  <si>
    <t xml:space="preserve">अखादम् </t>
  </si>
  <si>
    <t xml:space="preserve">अखादाव </t>
  </si>
  <si>
    <t xml:space="preserve">अखादाम </t>
  </si>
  <si>
    <t>खादितवान्</t>
  </si>
  <si>
    <t>Goes</t>
  </si>
  <si>
    <t>गच्छति</t>
  </si>
  <si>
    <t xml:space="preserve">गच्छत: </t>
  </si>
  <si>
    <t xml:space="preserve">गच्छन्ति </t>
  </si>
  <si>
    <t xml:space="preserve">गच्छसि </t>
  </si>
  <si>
    <t xml:space="preserve">गच्छथ: </t>
  </si>
  <si>
    <t xml:space="preserve">गच्छथ </t>
  </si>
  <si>
    <t>गच्छामि</t>
  </si>
  <si>
    <t>गच्छाव:</t>
  </si>
  <si>
    <t>गच्छाम:</t>
  </si>
  <si>
    <t>अगच्छत्</t>
  </si>
  <si>
    <t>अगच्छताम्</t>
  </si>
  <si>
    <t>अगच्छन्</t>
  </si>
  <si>
    <t>अगच्छ:</t>
  </si>
  <si>
    <t>अगच्छतम्</t>
  </si>
  <si>
    <t>अगच्छत</t>
  </si>
  <si>
    <t>अगच्छम्</t>
  </si>
  <si>
    <t>अगच्छाव</t>
  </si>
  <si>
    <t>अगच्छाम</t>
  </si>
  <si>
    <t xml:space="preserve">गच्छतु </t>
  </si>
  <si>
    <t>गमिष्यति</t>
  </si>
  <si>
    <t>गमिष्यत:</t>
  </si>
  <si>
    <t xml:space="preserve">गमिष्यन्ति </t>
  </si>
  <si>
    <t>गतवान्</t>
  </si>
  <si>
    <t>गत्वा</t>
  </si>
  <si>
    <t>Counts</t>
  </si>
  <si>
    <t>गणयति</t>
  </si>
  <si>
    <t>गणीतवान्</t>
  </si>
  <si>
    <t>Sings</t>
  </si>
  <si>
    <t>गायति</t>
  </si>
  <si>
    <t xml:space="preserve">गायत: </t>
  </si>
  <si>
    <t xml:space="preserve">गायन्ति </t>
  </si>
  <si>
    <t xml:space="preserve">गायसि </t>
  </si>
  <si>
    <t xml:space="preserve">गायथ: </t>
  </si>
  <si>
    <t xml:space="preserve">गायथ </t>
  </si>
  <si>
    <t>गायामि</t>
  </si>
  <si>
    <t>गायाव:</t>
  </si>
  <si>
    <t>गायाम:</t>
  </si>
  <si>
    <t xml:space="preserve">अगायत् </t>
  </si>
  <si>
    <t xml:space="preserve">अगायताम् </t>
  </si>
  <si>
    <t xml:space="preserve">अगायन् </t>
  </si>
  <si>
    <t xml:space="preserve">अगाय: </t>
  </si>
  <si>
    <t xml:space="preserve">अगायतम् </t>
  </si>
  <si>
    <t xml:space="preserve">अगायत </t>
  </si>
  <si>
    <t xml:space="preserve">अगायम् </t>
  </si>
  <si>
    <t xml:space="preserve">अगायाव </t>
  </si>
  <si>
    <t xml:space="preserve">अगायाम </t>
  </si>
  <si>
    <t xml:space="preserve">गायतु </t>
  </si>
  <si>
    <t>गास्यति</t>
  </si>
  <si>
    <t xml:space="preserve">गास्यन्ति   </t>
  </si>
  <si>
    <t>गीतवान्</t>
  </si>
  <si>
    <t xml:space="preserve">Swallows </t>
  </si>
  <si>
    <t>गिलति</t>
  </si>
  <si>
    <t>गिलत:</t>
  </si>
  <si>
    <t>गिलन्ति</t>
  </si>
  <si>
    <t>गिलसि</t>
  </si>
  <si>
    <t>गिलथ:</t>
  </si>
  <si>
    <t>गिलथ</t>
  </si>
  <si>
    <t>गिलामि</t>
  </si>
  <si>
    <t>गिलाव:</t>
  </si>
  <si>
    <t>गिलाम:</t>
  </si>
  <si>
    <t xml:space="preserve">अगिलत् </t>
  </si>
  <si>
    <t xml:space="preserve">अगिलताम् </t>
  </si>
  <si>
    <t xml:space="preserve">अगिलन् </t>
  </si>
  <si>
    <t xml:space="preserve">अगिल: </t>
  </si>
  <si>
    <t xml:space="preserve">अगिलतम् </t>
  </si>
  <si>
    <t xml:space="preserve">अगिलत </t>
  </si>
  <si>
    <t xml:space="preserve">अगिलम् </t>
  </si>
  <si>
    <t xml:space="preserve">अगिलाव </t>
  </si>
  <si>
    <t xml:space="preserve">अगिलाम </t>
  </si>
  <si>
    <t>Catches</t>
  </si>
  <si>
    <t>गृह्णाति</t>
  </si>
  <si>
    <t>गृहीतवान्</t>
  </si>
  <si>
    <t>Grazes</t>
  </si>
  <si>
    <t>चरति</t>
  </si>
  <si>
    <t xml:space="preserve">चरत: </t>
  </si>
  <si>
    <t xml:space="preserve">चरन्ति </t>
  </si>
  <si>
    <t xml:space="preserve">चरसि </t>
  </si>
  <si>
    <t xml:space="preserve">चरथ: </t>
  </si>
  <si>
    <t xml:space="preserve">चरथ </t>
  </si>
  <si>
    <t>चरामि</t>
  </si>
  <si>
    <t>चराव:</t>
  </si>
  <si>
    <t>चराम:</t>
  </si>
  <si>
    <t xml:space="preserve">अचरत् </t>
  </si>
  <si>
    <t xml:space="preserve">अचरताम् </t>
  </si>
  <si>
    <t xml:space="preserve">अचरन् </t>
  </si>
  <si>
    <t xml:space="preserve">अचर: </t>
  </si>
  <si>
    <t xml:space="preserve">अचरतम् </t>
  </si>
  <si>
    <t xml:space="preserve">अचरत </t>
  </si>
  <si>
    <t xml:space="preserve">अचरम् </t>
  </si>
  <si>
    <t xml:space="preserve">अचराव </t>
  </si>
  <si>
    <t xml:space="preserve">अचराम </t>
  </si>
  <si>
    <t xml:space="preserve">चरतु </t>
  </si>
  <si>
    <t xml:space="preserve">Moves </t>
  </si>
  <si>
    <t>चलति</t>
  </si>
  <si>
    <t>चलत:</t>
  </si>
  <si>
    <t>चलन्ति</t>
  </si>
  <si>
    <t>चलसि</t>
  </si>
  <si>
    <t>चलथ:</t>
  </si>
  <si>
    <t>चलथ</t>
  </si>
  <si>
    <t>चलामि</t>
  </si>
  <si>
    <t>चलाव:</t>
  </si>
  <si>
    <t>चलाम:</t>
  </si>
  <si>
    <t xml:space="preserve">अचलत् </t>
  </si>
  <si>
    <t xml:space="preserve">अचलताम् </t>
  </si>
  <si>
    <t xml:space="preserve">अचलन् </t>
  </si>
  <si>
    <t xml:space="preserve">अचल: </t>
  </si>
  <si>
    <t xml:space="preserve">अचलतम् </t>
  </si>
  <si>
    <t xml:space="preserve">अचलत </t>
  </si>
  <si>
    <t xml:space="preserve">अचलम् </t>
  </si>
  <si>
    <t xml:space="preserve">अचलाव </t>
  </si>
  <si>
    <t xml:space="preserve">अचलाम </t>
  </si>
  <si>
    <t>Drives / makes it move</t>
  </si>
  <si>
    <t>चालयति</t>
  </si>
  <si>
    <t>चालयत:</t>
  </si>
  <si>
    <t>चालयन्ति</t>
  </si>
  <si>
    <t>चालयसि</t>
  </si>
  <si>
    <t>चालयथ:</t>
  </si>
  <si>
    <t>चालयथ</t>
  </si>
  <si>
    <t>चालयामि</t>
  </si>
  <si>
    <t>चालयाव:</t>
  </si>
  <si>
    <t>चालयाम:</t>
  </si>
  <si>
    <t xml:space="preserve">अचालयत् </t>
  </si>
  <si>
    <t xml:space="preserve">अचालयताम् </t>
  </si>
  <si>
    <t xml:space="preserve">अचालयन् </t>
  </si>
  <si>
    <t xml:space="preserve">अचालय: </t>
  </si>
  <si>
    <t xml:space="preserve">अचालयतम् </t>
  </si>
  <si>
    <t xml:space="preserve">अचालयत </t>
  </si>
  <si>
    <t xml:space="preserve">अचालयम् </t>
  </si>
  <si>
    <t xml:space="preserve">अचालयाव </t>
  </si>
  <si>
    <t xml:space="preserve">अचालयाम </t>
  </si>
  <si>
    <t>steals</t>
  </si>
  <si>
    <t xml:space="preserve">चोरयति </t>
  </si>
  <si>
    <t>चोरितवान्</t>
  </si>
  <si>
    <t>Knows</t>
  </si>
  <si>
    <t>जानाति</t>
  </si>
  <si>
    <t>ज्ञास्यति</t>
  </si>
  <si>
    <t>ज्ञातवान्</t>
  </si>
  <si>
    <t>Smells</t>
  </si>
  <si>
    <r>
      <rPr>
        <rFont val="Mangal"/>
        <sz val="11.0"/>
      </rPr>
      <t>जिघ्रति</t>
    </r>
    <r>
      <rPr>
        <rFont val="Calibri"/>
        <sz val="11.0"/>
      </rPr>
      <t xml:space="preserve"> </t>
    </r>
  </si>
  <si>
    <t xml:space="preserve">जिघ्रत: </t>
  </si>
  <si>
    <t xml:space="preserve">जिघ्रन्ति </t>
  </si>
  <si>
    <t xml:space="preserve">जिघ्रसि </t>
  </si>
  <si>
    <t xml:space="preserve">जिघ्रथ: </t>
  </si>
  <si>
    <t xml:space="preserve">जिघ्रथ </t>
  </si>
  <si>
    <t>जिघ्रामि</t>
  </si>
  <si>
    <t>जिघ्राव:</t>
  </si>
  <si>
    <t>जिघ्राम:</t>
  </si>
  <si>
    <t xml:space="preserve">अजिघ्रत् </t>
  </si>
  <si>
    <t xml:space="preserve">अजिघ्रताम् </t>
  </si>
  <si>
    <t xml:space="preserve">अजिघ्रन् </t>
  </si>
  <si>
    <t xml:space="preserve">अजिघ्र: </t>
  </si>
  <si>
    <t xml:space="preserve">अजिघ्रतम् </t>
  </si>
  <si>
    <t xml:space="preserve">अजिघ्रत </t>
  </si>
  <si>
    <t xml:space="preserve">अजिघ्रम् </t>
  </si>
  <si>
    <t xml:space="preserve">अजिघ्राव </t>
  </si>
  <si>
    <t xml:space="preserve">अजिघ्राम </t>
  </si>
  <si>
    <t>Lives</t>
  </si>
  <si>
    <t>जीवति</t>
  </si>
  <si>
    <t>does carpentry</t>
  </si>
  <si>
    <r>
      <rPr>
        <rFont val="Mangal"/>
        <sz val="11.0"/>
      </rPr>
      <t>तक्षति</t>
    </r>
    <r>
      <rPr>
        <rFont val="Calibri"/>
        <sz val="11.0"/>
      </rPr>
      <t xml:space="preserve"> </t>
    </r>
  </si>
  <si>
    <t xml:space="preserve">तक्षत: </t>
  </si>
  <si>
    <t xml:space="preserve">तक्षन्ति </t>
  </si>
  <si>
    <t xml:space="preserve">तक्षसि </t>
  </si>
  <si>
    <t xml:space="preserve">तक्षथ: </t>
  </si>
  <si>
    <t xml:space="preserve">तक्षथ </t>
  </si>
  <si>
    <t>तक्षामि</t>
  </si>
  <si>
    <t>तक्षाव:</t>
  </si>
  <si>
    <t>तक्षाम:</t>
  </si>
  <si>
    <t xml:space="preserve">अतक्षत् </t>
  </si>
  <si>
    <t xml:space="preserve">अतक्षताम् </t>
  </si>
  <si>
    <t xml:space="preserve">अतक्षन् </t>
  </si>
  <si>
    <t xml:space="preserve">अतक्ष: </t>
  </si>
  <si>
    <t xml:space="preserve">अतक्षतम् </t>
  </si>
  <si>
    <t xml:space="preserve">अतक्षत </t>
  </si>
  <si>
    <t xml:space="preserve">अतक्षम् </t>
  </si>
  <si>
    <t xml:space="preserve">अतक्षाव </t>
  </si>
  <si>
    <t xml:space="preserve">अतक्षाम </t>
  </si>
  <si>
    <t>scolds</t>
  </si>
  <si>
    <t>तर्जयति</t>
  </si>
  <si>
    <t>beats</t>
  </si>
  <si>
    <t xml:space="preserve">ताडयति </t>
  </si>
  <si>
    <t>ताडितवान्</t>
  </si>
  <si>
    <t>Stands</t>
  </si>
  <si>
    <t>तिष्ठति</t>
  </si>
  <si>
    <t xml:space="preserve">तिष्ठत:  </t>
  </si>
  <si>
    <t xml:space="preserve">तिष्ठन्ति  </t>
  </si>
  <si>
    <t xml:space="preserve">तिष्ठसि  </t>
  </si>
  <si>
    <t xml:space="preserve">तिष्ठथ:  </t>
  </si>
  <si>
    <t xml:space="preserve">तिष्ठथ  </t>
  </si>
  <si>
    <t>तिष्टामि</t>
  </si>
  <si>
    <t>तिष्टाव:</t>
  </si>
  <si>
    <t>तिष्टाम:</t>
  </si>
  <si>
    <t xml:space="preserve">अतिष्ठत्  </t>
  </si>
  <si>
    <t xml:space="preserve">अतिष्ठताम्  </t>
  </si>
  <si>
    <t xml:space="preserve">अतिष्ठन्  </t>
  </si>
  <si>
    <t xml:space="preserve">अतिष्ठ:  </t>
  </si>
  <si>
    <t xml:space="preserve">अतिष्ठतम्  </t>
  </si>
  <si>
    <t xml:space="preserve">अतिष्ठत  </t>
  </si>
  <si>
    <t xml:space="preserve">अतिष्ठम्  </t>
  </si>
  <si>
    <t xml:space="preserve">अतिष्टाव  </t>
  </si>
  <si>
    <t xml:space="preserve">अतिष्टाम  </t>
  </si>
  <si>
    <t xml:space="preserve">स्थास्यति </t>
  </si>
  <si>
    <t>Pleases</t>
  </si>
  <si>
    <t>तोषयति</t>
  </si>
  <si>
    <t>Gives up</t>
  </si>
  <si>
    <t>त्यजति</t>
  </si>
  <si>
    <t>त्यक्तवान्</t>
  </si>
  <si>
    <t>Shakes / Trembles</t>
  </si>
  <si>
    <t>त्रस्यति</t>
  </si>
  <si>
    <t>punishes</t>
  </si>
  <si>
    <t>दण्डयति</t>
  </si>
  <si>
    <t>दण्डयिष्यति</t>
  </si>
  <si>
    <t>Gives</t>
  </si>
  <si>
    <t>ददाति</t>
  </si>
  <si>
    <t>अददत्</t>
  </si>
  <si>
    <t>दास्यति</t>
  </si>
  <si>
    <t>दास्यन्ति</t>
  </si>
  <si>
    <t>दास्यामि</t>
  </si>
  <si>
    <t>दत्तवान्</t>
  </si>
  <si>
    <t>puts</t>
  </si>
  <si>
    <t>दधाति</t>
  </si>
  <si>
    <t>धास्यति</t>
  </si>
  <si>
    <t>bites</t>
  </si>
  <si>
    <t>दशति</t>
  </si>
  <si>
    <t>Runs</t>
  </si>
  <si>
    <t>धावति</t>
  </si>
  <si>
    <t xml:space="preserve">धावत: </t>
  </si>
  <si>
    <t xml:space="preserve">धावन्ति </t>
  </si>
  <si>
    <t xml:space="preserve">धावसि </t>
  </si>
  <si>
    <t xml:space="preserve">धावथ: </t>
  </si>
  <si>
    <t xml:space="preserve">धावथ </t>
  </si>
  <si>
    <t>धावामि</t>
  </si>
  <si>
    <t>धावाव:</t>
  </si>
  <si>
    <t>धावाम:</t>
  </si>
  <si>
    <t xml:space="preserve">अधावत् </t>
  </si>
  <si>
    <t xml:space="preserve">अधावताम् </t>
  </si>
  <si>
    <t xml:space="preserve">अधावन् </t>
  </si>
  <si>
    <t xml:space="preserve">अधाव: </t>
  </si>
  <si>
    <t xml:space="preserve">अधावतम् </t>
  </si>
  <si>
    <t xml:space="preserve">अधावत </t>
  </si>
  <si>
    <t xml:space="preserve">अधावम् </t>
  </si>
  <si>
    <t xml:space="preserve">अधावाव </t>
  </si>
  <si>
    <t xml:space="preserve">अधावाम </t>
  </si>
  <si>
    <t xml:space="preserve">धावतु </t>
  </si>
  <si>
    <t>धावितवान्</t>
  </si>
  <si>
    <t>धावितवन्त:</t>
  </si>
  <si>
    <t>Meditates</t>
  </si>
  <si>
    <t>ध्यायति</t>
  </si>
  <si>
    <t xml:space="preserve">ध्यायत: </t>
  </si>
  <si>
    <t xml:space="preserve">ध्यायन्ति </t>
  </si>
  <si>
    <t xml:space="preserve">ध्यायसि </t>
  </si>
  <si>
    <t xml:space="preserve">ध्यायथ: </t>
  </si>
  <si>
    <t xml:space="preserve">ध्यायथ </t>
  </si>
  <si>
    <t>ध्यायामि</t>
  </si>
  <si>
    <t>ध्यायाव:</t>
  </si>
  <si>
    <t>ध्यायाम:</t>
  </si>
  <si>
    <t xml:space="preserve">अध्यायत् </t>
  </si>
  <si>
    <t xml:space="preserve">अध्यायताम् </t>
  </si>
  <si>
    <t xml:space="preserve">अध्यायन् </t>
  </si>
  <si>
    <t xml:space="preserve">अध्याय: </t>
  </si>
  <si>
    <t xml:space="preserve">अध्यायतम् </t>
  </si>
  <si>
    <t xml:space="preserve">अध्यायत </t>
  </si>
  <si>
    <t xml:space="preserve">अध्यायम् </t>
  </si>
  <si>
    <t xml:space="preserve">अध्यायाव </t>
  </si>
  <si>
    <t xml:space="preserve">अध्यायाम </t>
  </si>
  <si>
    <t>Salutes</t>
  </si>
  <si>
    <t>नमति</t>
  </si>
  <si>
    <t xml:space="preserve">नमत: </t>
  </si>
  <si>
    <t xml:space="preserve">नमन्ति </t>
  </si>
  <si>
    <t xml:space="preserve">नमसि </t>
  </si>
  <si>
    <t xml:space="preserve">नमथ: </t>
  </si>
  <si>
    <t xml:space="preserve">नमथ </t>
  </si>
  <si>
    <t>नमामि</t>
  </si>
  <si>
    <t>नमाव:</t>
  </si>
  <si>
    <t>नमाम:</t>
  </si>
  <si>
    <t xml:space="preserve">अनमत् </t>
  </si>
  <si>
    <t xml:space="preserve">अनमताम् </t>
  </si>
  <si>
    <t xml:space="preserve">अनमन् </t>
  </si>
  <si>
    <t xml:space="preserve">अनम: </t>
  </si>
  <si>
    <t xml:space="preserve">अनमतम् </t>
  </si>
  <si>
    <t xml:space="preserve">अनमत </t>
  </si>
  <si>
    <t xml:space="preserve">अनमम् </t>
  </si>
  <si>
    <t xml:space="preserve">अनमाव </t>
  </si>
  <si>
    <t xml:space="preserve">अनमाम </t>
  </si>
  <si>
    <t xml:space="preserve">नंस्यति </t>
  </si>
  <si>
    <t>नतवान्</t>
  </si>
  <si>
    <t>नतवन्त:</t>
  </si>
  <si>
    <t>leads / takes along / carries away</t>
  </si>
  <si>
    <t>नी</t>
  </si>
  <si>
    <t>नयति</t>
  </si>
  <si>
    <t xml:space="preserve">नयत: </t>
  </si>
  <si>
    <t xml:space="preserve">नयन्ति </t>
  </si>
  <si>
    <t xml:space="preserve">नयसि </t>
  </si>
  <si>
    <t xml:space="preserve">नयथ: </t>
  </si>
  <si>
    <t xml:space="preserve">नयथ </t>
  </si>
  <si>
    <t>नयामि</t>
  </si>
  <si>
    <t>नयाव:</t>
  </si>
  <si>
    <t>नयाम:</t>
  </si>
  <si>
    <t xml:space="preserve">अनयत् </t>
  </si>
  <si>
    <t xml:space="preserve">अनयताम् </t>
  </si>
  <si>
    <t xml:space="preserve">अनयन् </t>
  </si>
  <si>
    <t xml:space="preserve">अनय: </t>
  </si>
  <si>
    <t xml:space="preserve">अनयतम् </t>
  </si>
  <si>
    <t xml:space="preserve">अनयत </t>
  </si>
  <si>
    <t xml:space="preserve">अनयम् </t>
  </si>
  <si>
    <t xml:space="preserve">अनयाव </t>
  </si>
  <si>
    <t xml:space="preserve">अनयाम </t>
  </si>
  <si>
    <t>नेष्यति</t>
  </si>
  <si>
    <t xml:space="preserve">नीतवान् </t>
  </si>
  <si>
    <t>Censures  / condemn / rebukes</t>
  </si>
  <si>
    <t>निन्दति</t>
  </si>
  <si>
    <t xml:space="preserve">निन्दत: </t>
  </si>
  <si>
    <t xml:space="preserve">निन्दन्ति </t>
  </si>
  <si>
    <t xml:space="preserve">निन्दसि </t>
  </si>
  <si>
    <t xml:space="preserve">निन्दथ: </t>
  </si>
  <si>
    <t xml:space="preserve">निन्दथ </t>
  </si>
  <si>
    <t>निन्दामि</t>
  </si>
  <si>
    <t>निन्दाव:</t>
  </si>
  <si>
    <t>निन्दाम:</t>
  </si>
  <si>
    <t xml:space="preserve">अनिन्दत् </t>
  </si>
  <si>
    <t xml:space="preserve">अनिन्दताम् </t>
  </si>
  <si>
    <t xml:space="preserve">अनिन्दन् </t>
  </si>
  <si>
    <t xml:space="preserve">अनिन्द: </t>
  </si>
  <si>
    <t xml:space="preserve">अनिन्दतम् </t>
  </si>
  <si>
    <t xml:space="preserve">अनिन्दत </t>
  </si>
  <si>
    <t xml:space="preserve">अनिन्दम् </t>
  </si>
  <si>
    <t xml:space="preserve">अनिन्दाव </t>
  </si>
  <si>
    <t xml:space="preserve">अनिन्दाम </t>
  </si>
  <si>
    <t>निन्दितवान्</t>
  </si>
  <si>
    <t>Blows</t>
  </si>
  <si>
    <t>निर्वाति </t>
  </si>
  <si>
    <t>निर्वाप्य</t>
  </si>
  <si>
    <t>Dances</t>
  </si>
  <si>
    <t>नृत्यति</t>
  </si>
  <si>
    <t xml:space="preserve">नृत्यत: </t>
  </si>
  <si>
    <t xml:space="preserve">नृत्यन्ति </t>
  </si>
  <si>
    <t xml:space="preserve">नृत्यसि </t>
  </si>
  <si>
    <t xml:space="preserve">नृत्यथ: </t>
  </si>
  <si>
    <t xml:space="preserve">नृत्यथ </t>
  </si>
  <si>
    <t>नृत्यामि</t>
  </si>
  <si>
    <t>नृत्याव:</t>
  </si>
  <si>
    <t>नृत्याम:</t>
  </si>
  <si>
    <t>अनृत्यत्</t>
  </si>
  <si>
    <t xml:space="preserve">अनृत्यताम् </t>
  </si>
  <si>
    <t>अनृत्यन्</t>
  </si>
  <si>
    <t>अनृत्य:</t>
  </si>
  <si>
    <t>अनृत्यतम्</t>
  </si>
  <si>
    <t>अनृत्यत</t>
  </si>
  <si>
    <t>अनृत्यम्</t>
  </si>
  <si>
    <t>अनृत्याव</t>
  </si>
  <si>
    <t>अनृत्याम</t>
  </si>
  <si>
    <t xml:space="preserve">नृत्यतु </t>
  </si>
  <si>
    <t>Cooks</t>
  </si>
  <si>
    <t>पचति</t>
  </si>
  <si>
    <t xml:space="preserve">पचत: </t>
  </si>
  <si>
    <t xml:space="preserve">पचन्ति </t>
  </si>
  <si>
    <t xml:space="preserve">पचसि </t>
  </si>
  <si>
    <t xml:space="preserve">पचथ: </t>
  </si>
  <si>
    <t xml:space="preserve">पचथ </t>
  </si>
  <si>
    <t>पचामि</t>
  </si>
  <si>
    <t>पचाव:</t>
  </si>
  <si>
    <t>पचाम:</t>
  </si>
  <si>
    <t xml:space="preserve">अपचत् </t>
  </si>
  <si>
    <t xml:space="preserve">अपचताम् </t>
  </si>
  <si>
    <t xml:space="preserve">अपचन् </t>
  </si>
  <si>
    <t xml:space="preserve">अपच: </t>
  </si>
  <si>
    <t xml:space="preserve">अपचतम् </t>
  </si>
  <si>
    <t xml:space="preserve">अपचत </t>
  </si>
  <si>
    <t xml:space="preserve">अपचम् </t>
  </si>
  <si>
    <t xml:space="preserve">अपचाव </t>
  </si>
  <si>
    <t xml:space="preserve">अपचाम </t>
  </si>
  <si>
    <t xml:space="preserve">पक्ष्यति </t>
  </si>
  <si>
    <t>Reads</t>
  </si>
  <si>
    <t>पठति</t>
  </si>
  <si>
    <t xml:space="preserve">पठत: </t>
  </si>
  <si>
    <t xml:space="preserve">पठन्ति </t>
  </si>
  <si>
    <t xml:space="preserve">पठसि </t>
  </si>
  <si>
    <t xml:space="preserve">पठथ: </t>
  </si>
  <si>
    <t xml:space="preserve">पठथ </t>
  </si>
  <si>
    <t>पठामि</t>
  </si>
  <si>
    <t>पठाव:</t>
  </si>
  <si>
    <t>पठाम:</t>
  </si>
  <si>
    <t xml:space="preserve">अपठत् </t>
  </si>
  <si>
    <t xml:space="preserve">अपठताम् </t>
  </si>
  <si>
    <t xml:space="preserve">अपठन् </t>
  </si>
  <si>
    <t xml:space="preserve">अपठ: </t>
  </si>
  <si>
    <t xml:space="preserve">अपठतम् </t>
  </si>
  <si>
    <t xml:space="preserve">अपठत </t>
  </si>
  <si>
    <t xml:space="preserve">अपठम् </t>
  </si>
  <si>
    <t xml:space="preserve">अपठाव </t>
  </si>
  <si>
    <t xml:space="preserve">अपठाम </t>
  </si>
  <si>
    <t xml:space="preserve">पठतु </t>
  </si>
  <si>
    <t>पठताम्</t>
  </si>
  <si>
    <t>पठ</t>
  </si>
  <si>
    <t>पठतम्</t>
  </si>
  <si>
    <t>पठत</t>
  </si>
  <si>
    <t>पठानि</t>
  </si>
  <si>
    <t>पठाव</t>
  </si>
  <si>
    <t>पठाम</t>
  </si>
  <si>
    <t>पठिष्यति</t>
  </si>
  <si>
    <t>पठिष्यत:</t>
  </si>
  <si>
    <t>पठिष्यन्ति</t>
  </si>
  <si>
    <t>पठिष्यसि</t>
  </si>
  <si>
    <t>पठिष्यथ: </t>
  </si>
  <si>
    <t>पठिष्यथ</t>
  </si>
  <si>
    <t>पठिष्यामि</t>
  </si>
  <si>
    <t>पठिष्याव: </t>
  </si>
  <si>
    <t>पठिष्याम:</t>
  </si>
  <si>
    <t>पठितवान्</t>
  </si>
  <si>
    <t>Falls</t>
  </si>
  <si>
    <t>पतति</t>
  </si>
  <si>
    <t xml:space="preserve">पतत: </t>
  </si>
  <si>
    <t xml:space="preserve">पतन्ति </t>
  </si>
  <si>
    <t xml:space="preserve">पतसि </t>
  </si>
  <si>
    <t xml:space="preserve">पतथ: </t>
  </si>
  <si>
    <t xml:space="preserve">पतथ </t>
  </si>
  <si>
    <t>पतामि</t>
  </si>
  <si>
    <t>पताव:</t>
  </si>
  <si>
    <t>पताम:</t>
  </si>
  <si>
    <t xml:space="preserve">अपतत् </t>
  </si>
  <si>
    <t xml:space="preserve">अपतताम् </t>
  </si>
  <si>
    <t xml:space="preserve">अपतन् </t>
  </si>
  <si>
    <t xml:space="preserve">अपत: </t>
  </si>
  <si>
    <t xml:space="preserve">अपततम् </t>
  </si>
  <si>
    <t xml:space="preserve">अपतत </t>
  </si>
  <si>
    <t xml:space="preserve">अपतम् </t>
  </si>
  <si>
    <t xml:space="preserve">अपताव </t>
  </si>
  <si>
    <t xml:space="preserve">अपताम </t>
  </si>
  <si>
    <t>works hard</t>
  </si>
  <si>
    <t>परिश्रमं करोति</t>
  </si>
  <si>
    <t>Looks on</t>
  </si>
  <si>
    <t>पश्यति</t>
  </si>
  <si>
    <t xml:space="preserve">पश्यत: </t>
  </si>
  <si>
    <t xml:space="preserve">पश्यन्ति </t>
  </si>
  <si>
    <t xml:space="preserve">पश्यसि </t>
  </si>
  <si>
    <t xml:space="preserve">पश्यथ: </t>
  </si>
  <si>
    <t xml:space="preserve">पश्यथ </t>
  </si>
  <si>
    <t>पश्यामि</t>
  </si>
  <si>
    <t>पश्याव:</t>
  </si>
  <si>
    <t>पश्याम:</t>
  </si>
  <si>
    <t xml:space="preserve">अपश्यत् </t>
  </si>
  <si>
    <t xml:space="preserve">अपश्यताम् </t>
  </si>
  <si>
    <t xml:space="preserve">अपश्यन् </t>
  </si>
  <si>
    <t xml:space="preserve">अपश्य: </t>
  </si>
  <si>
    <t xml:space="preserve">अपश्यतम् </t>
  </si>
  <si>
    <t xml:space="preserve">अपश्यत </t>
  </si>
  <si>
    <t xml:space="preserve">अपश्यम् </t>
  </si>
  <si>
    <t xml:space="preserve">अपश्याव </t>
  </si>
  <si>
    <t xml:space="preserve">अपश्याम </t>
  </si>
  <si>
    <t xml:space="preserve">पश्यतु </t>
  </si>
  <si>
    <t xml:space="preserve">द्रक्ष्यति </t>
  </si>
  <si>
    <t>दृष्टवान्</t>
  </si>
  <si>
    <t>teaches</t>
  </si>
  <si>
    <t>पाठयति</t>
  </si>
  <si>
    <t>पाठयिष्यति</t>
  </si>
  <si>
    <t>पाठयिष्यन्ति</t>
  </si>
  <si>
    <t>rears</t>
  </si>
  <si>
    <t xml:space="preserve">पालयति </t>
  </si>
  <si>
    <t>पालितवान्</t>
  </si>
  <si>
    <t>Drinks</t>
  </si>
  <si>
    <t>पिबति</t>
  </si>
  <si>
    <t xml:space="preserve">पिबत: </t>
  </si>
  <si>
    <t xml:space="preserve">पिबन्ति </t>
  </si>
  <si>
    <t xml:space="preserve">पिबसि </t>
  </si>
  <si>
    <t xml:space="preserve">पिबथ: </t>
  </si>
  <si>
    <t xml:space="preserve">पिबथ </t>
  </si>
  <si>
    <t>पिबामि</t>
  </si>
  <si>
    <t>पिबाव:</t>
  </si>
  <si>
    <t>पिबाम:</t>
  </si>
  <si>
    <t xml:space="preserve">अपिबत् </t>
  </si>
  <si>
    <t xml:space="preserve">अपिबताम् </t>
  </si>
  <si>
    <t xml:space="preserve">अपिबन् </t>
  </si>
  <si>
    <t xml:space="preserve">अपिब: </t>
  </si>
  <si>
    <t xml:space="preserve">अपिबतम् </t>
  </si>
  <si>
    <t xml:space="preserve">अपिबत </t>
  </si>
  <si>
    <t xml:space="preserve">अपिबम् </t>
  </si>
  <si>
    <t xml:space="preserve">अपिबाव </t>
  </si>
  <si>
    <t xml:space="preserve">अपिबाम </t>
  </si>
  <si>
    <t xml:space="preserve">पास्यति </t>
  </si>
  <si>
    <t xml:space="preserve">पास्यामि </t>
  </si>
  <si>
    <t xml:space="preserve">पीतवान् </t>
  </si>
  <si>
    <t>Hurts</t>
  </si>
  <si>
    <t>पीडयति</t>
  </si>
  <si>
    <t>पीडितवान्</t>
  </si>
  <si>
    <t>worships</t>
  </si>
  <si>
    <t xml:space="preserve">पूजयति </t>
  </si>
  <si>
    <t xml:space="preserve">पूजयिष्यति </t>
  </si>
  <si>
    <t xml:space="preserve">पूजितवान् </t>
  </si>
  <si>
    <t>GS</t>
  </si>
  <si>
    <t>fills</t>
  </si>
  <si>
    <t>पूरयति</t>
  </si>
  <si>
    <t>Asks</t>
  </si>
  <si>
    <t>पृच्छति</t>
  </si>
  <si>
    <t xml:space="preserve">पृच्छत: </t>
  </si>
  <si>
    <t xml:space="preserve">पृच्छन्ति </t>
  </si>
  <si>
    <t xml:space="preserve">पृच्छसि </t>
  </si>
  <si>
    <t xml:space="preserve">पृच्छथ: </t>
  </si>
  <si>
    <t xml:space="preserve">पृच्छथ </t>
  </si>
  <si>
    <t>पृच्छामि</t>
  </si>
  <si>
    <t>पृच्छाव:</t>
  </si>
  <si>
    <t>पृच्छाम:</t>
  </si>
  <si>
    <t xml:space="preserve">अपृच्छत् </t>
  </si>
  <si>
    <t xml:space="preserve">अपृच्छताम् </t>
  </si>
  <si>
    <t xml:space="preserve">अपृच्छन् </t>
  </si>
  <si>
    <t xml:space="preserve">अपृच्छ: </t>
  </si>
  <si>
    <t xml:space="preserve">अपृच्छतम् </t>
  </si>
  <si>
    <t xml:space="preserve">अपृच्छत </t>
  </si>
  <si>
    <t xml:space="preserve">अपृच्छम् </t>
  </si>
  <si>
    <t xml:space="preserve">अपृच्छाव </t>
  </si>
  <si>
    <t xml:space="preserve">अपृच्छाम </t>
  </si>
  <si>
    <t xml:space="preserve">पृच्छतु </t>
  </si>
  <si>
    <t xml:space="preserve">प्रक्ष्यति     </t>
  </si>
  <si>
    <t>पृष्टवान्</t>
  </si>
  <si>
    <t>composes</t>
  </si>
  <si>
    <t>प्रणयति</t>
  </si>
  <si>
    <t>प्रक्षालयति</t>
  </si>
  <si>
    <t>Returns</t>
  </si>
  <si>
    <t>प्रतिददाति</t>
  </si>
  <si>
    <t>प्रतिदास्यति</t>
  </si>
  <si>
    <t>प्रतिदास्यन्ति</t>
  </si>
  <si>
    <t>प्रतिदास्यसि</t>
  </si>
  <si>
    <t>प्रतिदास्यामि</t>
  </si>
  <si>
    <t>Enters</t>
  </si>
  <si>
    <t>प्रविशति</t>
  </si>
  <si>
    <t>प्रविष्टवान्</t>
  </si>
  <si>
    <t>attains</t>
  </si>
  <si>
    <t>प्राप्नोति</t>
  </si>
  <si>
    <t xml:space="preserve">प्राप्स्यति </t>
  </si>
  <si>
    <t>sends</t>
  </si>
  <si>
    <t>प्रेक्षति</t>
  </si>
  <si>
    <t>प्रेषितवान्</t>
  </si>
  <si>
    <t>Bears fruits</t>
  </si>
  <si>
    <t>फ़लति</t>
  </si>
  <si>
    <t xml:space="preserve">फ़लत: </t>
  </si>
  <si>
    <t xml:space="preserve">फ़लन्ति </t>
  </si>
  <si>
    <t xml:space="preserve">फ़लसि </t>
  </si>
  <si>
    <t xml:space="preserve">फ़लथ: </t>
  </si>
  <si>
    <t xml:space="preserve">फ़लथ </t>
  </si>
  <si>
    <t>फ़लामि</t>
  </si>
  <si>
    <t>फ़लाव:</t>
  </si>
  <si>
    <t>फ़लाम:</t>
  </si>
  <si>
    <t xml:space="preserve">अफ़लत् </t>
  </si>
  <si>
    <t xml:space="preserve">अफ़लताम् </t>
  </si>
  <si>
    <t xml:space="preserve">अफ़लन् </t>
  </si>
  <si>
    <t xml:space="preserve">अफ़ल: </t>
  </si>
  <si>
    <t xml:space="preserve">अफ़लतम् </t>
  </si>
  <si>
    <t xml:space="preserve">अफ़लत </t>
  </si>
  <si>
    <t xml:space="preserve">अफ़लम् </t>
  </si>
  <si>
    <t xml:space="preserve">अफ़लाव </t>
  </si>
  <si>
    <t xml:space="preserve">अफ़लाम </t>
  </si>
  <si>
    <t>Gives advice</t>
  </si>
  <si>
    <t>बोधयति</t>
  </si>
  <si>
    <t>बोधितवान्</t>
  </si>
  <si>
    <t>भक्षति</t>
  </si>
  <si>
    <t>भक्षितवान्</t>
  </si>
  <si>
    <t>Is</t>
  </si>
  <si>
    <t>भवति</t>
  </si>
  <si>
    <t xml:space="preserve">भवत: </t>
  </si>
  <si>
    <t xml:space="preserve">भवन्ति </t>
  </si>
  <si>
    <t xml:space="preserve">भवसि </t>
  </si>
  <si>
    <t xml:space="preserve">भवथ: </t>
  </si>
  <si>
    <t xml:space="preserve">भवथ </t>
  </si>
  <si>
    <t>भवामि</t>
  </si>
  <si>
    <t>भवाव:</t>
  </si>
  <si>
    <t>भवाम:</t>
  </si>
  <si>
    <t xml:space="preserve">अभवत् </t>
  </si>
  <si>
    <t xml:space="preserve">अभवताम् </t>
  </si>
  <si>
    <t xml:space="preserve">अभवन् </t>
  </si>
  <si>
    <t xml:space="preserve">अभव: </t>
  </si>
  <si>
    <t xml:space="preserve">अभवतम् </t>
  </si>
  <si>
    <t xml:space="preserve">अभवत </t>
  </si>
  <si>
    <t xml:space="preserve">अभवम् </t>
  </si>
  <si>
    <t xml:space="preserve">अभवाव </t>
  </si>
  <si>
    <t xml:space="preserve">अभवाम </t>
  </si>
  <si>
    <t>भविष्यति</t>
  </si>
  <si>
    <t>भविष्यन्ति</t>
  </si>
  <si>
    <t>भविष्यसि</t>
  </si>
  <si>
    <t>भविष्यथ</t>
  </si>
  <si>
    <t>भविष्यामि</t>
  </si>
  <si>
    <t>भविष्याम:</t>
  </si>
  <si>
    <t xml:space="preserve">Barks </t>
  </si>
  <si>
    <t>भषति</t>
  </si>
  <si>
    <t>भषत:</t>
  </si>
  <si>
    <t>भषन्ति</t>
  </si>
  <si>
    <t>भषसि</t>
  </si>
  <si>
    <t>भषथ:</t>
  </si>
  <si>
    <t>भषथ</t>
  </si>
  <si>
    <t>भषामि</t>
  </si>
  <si>
    <t>भषाव:</t>
  </si>
  <si>
    <t>भषाम:</t>
  </si>
  <si>
    <t xml:space="preserve">अभषत् </t>
  </si>
  <si>
    <t xml:space="preserve">अभषताम् </t>
  </si>
  <si>
    <t xml:space="preserve">अभषन् </t>
  </si>
  <si>
    <t xml:space="preserve">अभष: </t>
  </si>
  <si>
    <t xml:space="preserve">अभषतम् </t>
  </si>
  <si>
    <t xml:space="preserve">अभषत </t>
  </si>
  <si>
    <t xml:space="preserve">अभषम् </t>
  </si>
  <si>
    <t xml:space="preserve">अभषाव </t>
  </si>
  <si>
    <t xml:space="preserve">अभषाम </t>
  </si>
  <si>
    <t>Kills</t>
  </si>
  <si>
    <t>मारयति</t>
  </si>
  <si>
    <t>मारयत:</t>
  </si>
  <si>
    <t>मारयन्ति</t>
  </si>
  <si>
    <t>मारयसि</t>
  </si>
  <si>
    <t>मारयथ:</t>
  </si>
  <si>
    <t>मारयथ</t>
  </si>
  <si>
    <t>मारयामि</t>
  </si>
  <si>
    <t>मारयाव:</t>
  </si>
  <si>
    <t>मारयाम:</t>
  </si>
  <si>
    <t xml:space="preserve">अमारयत् </t>
  </si>
  <si>
    <t xml:space="preserve">अमारयताम् </t>
  </si>
  <si>
    <t xml:space="preserve">अमारयन् </t>
  </si>
  <si>
    <t xml:space="preserve">अमारय: </t>
  </si>
  <si>
    <t xml:space="preserve">अमारयतम् </t>
  </si>
  <si>
    <t xml:space="preserve">अमारयत </t>
  </si>
  <si>
    <t xml:space="preserve">अमारयम् </t>
  </si>
  <si>
    <t xml:space="preserve">अमारयाव </t>
  </si>
  <si>
    <t xml:space="preserve">अमारयाम </t>
  </si>
  <si>
    <t>मारितवान्</t>
  </si>
  <si>
    <t>Meets</t>
  </si>
  <si>
    <t>मिल्</t>
  </si>
  <si>
    <t>मिलति</t>
  </si>
  <si>
    <t>मेलिष्यति</t>
  </si>
  <si>
    <t>मेलिष्यन्ति</t>
  </si>
  <si>
    <t>मेलिष्यसि</t>
  </si>
  <si>
    <t>shaves the head</t>
  </si>
  <si>
    <t>मुण्डयति</t>
  </si>
  <si>
    <t xml:space="preserve">मुण्डयत: </t>
  </si>
  <si>
    <t xml:space="preserve">मुण्डयन्ति </t>
  </si>
  <si>
    <t xml:space="preserve">मुण्डयसि </t>
  </si>
  <si>
    <t xml:space="preserve">मुण्डयथ: </t>
  </si>
  <si>
    <t xml:space="preserve">मुण्डयथ </t>
  </si>
  <si>
    <t>मुण्डयामि</t>
  </si>
  <si>
    <t>मुण्डयाव:</t>
  </si>
  <si>
    <t>मुण्डयाम:</t>
  </si>
  <si>
    <t xml:space="preserve">अमुण्डयत्  </t>
  </si>
  <si>
    <t xml:space="preserve">अमुण्डयताम्  </t>
  </si>
  <si>
    <t xml:space="preserve">अमुण्डयन्  </t>
  </si>
  <si>
    <t xml:space="preserve">अमुण्डय:  </t>
  </si>
  <si>
    <t xml:space="preserve">अमुण्डयतम्  </t>
  </si>
  <si>
    <t xml:space="preserve">अमुण्डयत  </t>
  </si>
  <si>
    <t xml:space="preserve">अमुण्डयम्  </t>
  </si>
  <si>
    <t xml:space="preserve">अमुण्डयाव  </t>
  </si>
  <si>
    <t xml:space="preserve">अमुण्डयाम  </t>
  </si>
  <si>
    <t>यच्छति</t>
  </si>
  <si>
    <t xml:space="preserve">यच्छत: </t>
  </si>
  <si>
    <t xml:space="preserve">यच्छन्ति </t>
  </si>
  <si>
    <t xml:space="preserve">यच्छसि </t>
  </si>
  <si>
    <t xml:space="preserve">यच्छथ: </t>
  </si>
  <si>
    <t xml:space="preserve">यच्छथ </t>
  </si>
  <si>
    <t>यच्छामि</t>
  </si>
  <si>
    <t>यच्छाव:</t>
  </si>
  <si>
    <t>यच्छाम:</t>
  </si>
  <si>
    <t xml:space="preserve">अयच्छत् </t>
  </si>
  <si>
    <t xml:space="preserve">अयच्छताम् </t>
  </si>
  <si>
    <t xml:space="preserve">अयच्छन् </t>
  </si>
  <si>
    <t xml:space="preserve">अयच्छ: </t>
  </si>
  <si>
    <t xml:space="preserve">अयच्छतम् </t>
  </si>
  <si>
    <t xml:space="preserve">अयच्छत </t>
  </si>
  <si>
    <t xml:space="preserve">अयच्छम् </t>
  </si>
  <si>
    <t xml:space="preserve">अयच्छाव </t>
  </si>
  <si>
    <t xml:space="preserve">अयच्छाम </t>
  </si>
  <si>
    <t xml:space="preserve">यच्छतु </t>
  </si>
  <si>
    <t>याचति</t>
  </si>
  <si>
    <t xml:space="preserve">अयाचत् </t>
  </si>
  <si>
    <t>Protects / saves</t>
  </si>
  <si>
    <t>रक्षति</t>
  </si>
  <si>
    <t>रक्षितवान्</t>
  </si>
  <si>
    <t>Make / arrange</t>
  </si>
  <si>
    <t>रचयति</t>
  </si>
  <si>
    <t>Cries</t>
  </si>
  <si>
    <t>रोदनं करोति</t>
  </si>
  <si>
    <t>Writes / sketches</t>
  </si>
  <si>
    <t>लिखति</t>
  </si>
  <si>
    <t xml:space="preserve">लिखत: </t>
  </si>
  <si>
    <t xml:space="preserve">लिखन्ति </t>
  </si>
  <si>
    <t xml:space="preserve">लिखसि </t>
  </si>
  <si>
    <t xml:space="preserve">लिखथ: </t>
  </si>
  <si>
    <t xml:space="preserve">लिखथ </t>
  </si>
  <si>
    <t>लिखामि</t>
  </si>
  <si>
    <t>लिखाव:</t>
  </si>
  <si>
    <t>लिखाम:</t>
  </si>
  <si>
    <t xml:space="preserve">अलिखत् </t>
  </si>
  <si>
    <t xml:space="preserve">अलिखताम् </t>
  </si>
  <si>
    <t xml:space="preserve">अलिखन् </t>
  </si>
  <si>
    <t xml:space="preserve">अलिख: </t>
  </si>
  <si>
    <t xml:space="preserve">अलिखतम् </t>
  </si>
  <si>
    <t xml:space="preserve">अलिखत </t>
  </si>
  <si>
    <t xml:space="preserve">अलिखम् </t>
  </si>
  <si>
    <t xml:space="preserve">अलिखाव </t>
  </si>
  <si>
    <t xml:space="preserve">अलिखाम </t>
  </si>
  <si>
    <t>लिखतु</t>
  </si>
  <si>
    <t>लिखताम्</t>
  </si>
  <si>
    <t>लिख</t>
  </si>
  <si>
    <t>लिखतम्</t>
  </si>
  <si>
    <t>लिखत</t>
  </si>
  <si>
    <t>लिखानि</t>
  </si>
  <si>
    <t>लिखाव</t>
  </si>
  <si>
    <t>लिखाम</t>
  </si>
  <si>
    <t>लेखिष्यति</t>
  </si>
  <si>
    <t>लिखितवान्</t>
  </si>
  <si>
    <t>Speaks</t>
  </si>
  <si>
    <t>वदति</t>
  </si>
  <si>
    <t xml:space="preserve">वदत: </t>
  </si>
  <si>
    <t xml:space="preserve">वदन्ति </t>
  </si>
  <si>
    <t xml:space="preserve">वदसि </t>
  </si>
  <si>
    <t xml:space="preserve">वदथ: </t>
  </si>
  <si>
    <t xml:space="preserve">वदथ </t>
  </si>
  <si>
    <t>वदामि</t>
  </si>
  <si>
    <t>वदाव:</t>
  </si>
  <si>
    <t>वदाम:</t>
  </si>
  <si>
    <t xml:space="preserve">अवदत् </t>
  </si>
  <si>
    <t xml:space="preserve">अवदताम् </t>
  </si>
  <si>
    <t xml:space="preserve">अवदन् </t>
  </si>
  <si>
    <t xml:space="preserve">अवद: </t>
  </si>
  <si>
    <t xml:space="preserve">अवदतम् </t>
  </si>
  <si>
    <t xml:space="preserve">अवदत </t>
  </si>
  <si>
    <t xml:space="preserve">अवदम् </t>
  </si>
  <si>
    <t xml:space="preserve">अवदाव </t>
  </si>
  <si>
    <t xml:space="preserve">अवदाम </t>
  </si>
  <si>
    <t xml:space="preserve">वदिष्यति </t>
  </si>
  <si>
    <t>उक्तवान्</t>
  </si>
  <si>
    <t>Weaves</t>
  </si>
  <si>
    <t>वयति</t>
  </si>
  <si>
    <t xml:space="preserve">वयत: </t>
  </si>
  <si>
    <t xml:space="preserve">वयन्ति </t>
  </si>
  <si>
    <t xml:space="preserve">वयसि </t>
  </si>
  <si>
    <t xml:space="preserve">वयथ: </t>
  </si>
  <si>
    <t xml:space="preserve">वयथ </t>
  </si>
  <si>
    <t>वसामि</t>
  </si>
  <si>
    <t>वसाव:</t>
  </si>
  <si>
    <t>वसाम:</t>
  </si>
  <si>
    <t xml:space="preserve">अवसत् </t>
  </si>
  <si>
    <t xml:space="preserve">अवसताम् </t>
  </si>
  <si>
    <t xml:space="preserve">अवसन् </t>
  </si>
  <si>
    <t xml:space="preserve">अवस: </t>
  </si>
  <si>
    <t xml:space="preserve">अवसतम् </t>
  </si>
  <si>
    <t xml:space="preserve">अवसत </t>
  </si>
  <si>
    <t xml:space="preserve">अवसम् </t>
  </si>
  <si>
    <t xml:space="preserve">अवसाव </t>
  </si>
  <si>
    <t xml:space="preserve">अवसाम </t>
  </si>
  <si>
    <t xml:space="preserve">Resides </t>
  </si>
  <si>
    <t>वसति</t>
  </si>
  <si>
    <t>वसत:</t>
  </si>
  <si>
    <t>वसन्ति</t>
  </si>
  <si>
    <t>वससि</t>
  </si>
  <si>
    <t>वसथ:</t>
  </si>
  <si>
    <t>वसथ</t>
  </si>
  <si>
    <t>वयामि</t>
  </si>
  <si>
    <t>वयाव:</t>
  </si>
  <si>
    <t>वयाम:</t>
  </si>
  <si>
    <t xml:space="preserve">अवयत् </t>
  </si>
  <si>
    <t xml:space="preserve">अवयताम् </t>
  </si>
  <si>
    <t xml:space="preserve">अवयन् </t>
  </si>
  <si>
    <t xml:space="preserve">अवय: </t>
  </si>
  <si>
    <t xml:space="preserve">अवयतम् </t>
  </si>
  <si>
    <t xml:space="preserve">अवयत </t>
  </si>
  <si>
    <t xml:space="preserve">अवयम् </t>
  </si>
  <si>
    <t xml:space="preserve">अवयाव </t>
  </si>
  <si>
    <t xml:space="preserve">अवयाम </t>
  </si>
  <si>
    <t xml:space="preserve">वसतु </t>
  </si>
  <si>
    <t>flows / carries</t>
  </si>
  <si>
    <t>वहति</t>
  </si>
  <si>
    <t xml:space="preserve">वहत: </t>
  </si>
  <si>
    <t xml:space="preserve">वहन्ति </t>
  </si>
  <si>
    <t xml:space="preserve">वहसि </t>
  </si>
  <si>
    <t xml:space="preserve">वहथ: </t>
  </si>
  <si>
    <t xml:space="preserve">वहथ </t>
  </si>
  <si>
    <t>वहामि</t>
  </si>
  <si>
    <t>वहाव:</t>
  </si>
  <si>
    <t>वहाम:</t>
  </si>
  <si>
    <t xml:space="preserve">अवहत् </t>
  </si>
  <si>
    <t xml:space="preserve">अवहताम् </t>
  </si>
  <si>
    <t xml:space="preserve">अवहन् </t>
  </si>
  <si>
    <t xml:space="preserve">अवह: </t>
  </si>
  <si>
    <t xml:space="preserve">अवहतम् </t>
  </si>
  <si>
    <t xml:space="preserve">अवहत </t>
  </si>
  <si>
    <t xml:space="preserve">अवहम् </t>
  </si>
  <si>
    <t xml:space="preserve">अवहाव </t>
  </si>
  <si>
    <t xml:space="preserve">अवहाम </t>
  </si>
  <si>
    <t xml:space="preserve">वहतु </t>
  </si>
  <si>
    <t xml:space="preserve">वक्ष्यति </t>
  </si>
  <si>
    <t>Blooms</t>
  </si>
  <si>
    <t>विकसति</t>
  </si>
  <si>
    <t xml:space="preserve">विकसत: </t>
  </si>
  <si>
    <t xml:space="preserve">विकसन्ति </t>
  </si>
  <si>
    <t xml:space="preserve">विकससि </t>
  </si>
  <si>
    <t xml:space="preserve">विकसथ: </t>
  </si>
  <si>
    <t xml:space="preserve">विकसथ </t>
  </si>
  <si>
    <t>विकसामि</t>
  </si>
  <si>
    <t>विकसाव:</t>
  </si>
  <si>
    <t>विकसाम:</t>
  </si>
  <si>
    <t xml:space="preserve">अविकसत् </t>
  </si>
  <si>
    <t xml:space="preserve">अविकसताम् </t>
  </si>
  <si>
    <t xml:space="preserve">अविकसन् </t>
  </si>
  <si>
    <t xml:space="preserve">अविकस: </t>
  </si>
  <si>
    <t xml:space="preserve">अविकसतम् </t>
  </si>
  <si>
    <t xml:space="preserve">अविकसत </t>
  </si>
  <si>
    <t xml:space="preserve">अविकसम् </t>
  </si>
  <si>
    <t xml:space="preserve">अविकसाव </t>
  </si>
  <si>
    <t xml:space="preserve">अविकसाम </t>
  </si>
  <si>
    <t>wanders</t>
  </si>
  <si>
    <t>विहरति</t>
  </si>
  <si>
    <t>is capable</t>
  </si>
  <si>
    <t xml:space="preserve">शक्नोति </t>
  </si>
  <si>
    <t xml:space="preserve">शक्ष्यति </t>
  </si>
  <si>
    <t>grieves</t>
  </si>
  <si>
    <t xml:space="preserve">शोचति </t>
  </si>
  <si>
    <t>narrates</t>
  </si>
  <si>
    <t>श्रावयति</t>
  </si>
  <si>
    <t xml:space="preserve">hears </t>
  </si>
  <si>
    <t xml:space="preserve">श्रुणोति </t>
  </si>
  <si>
    <t>अशृणोत्</t>
  </si>
  <si>
    <t xml:space="preserve">श्रोष्यति </t>
  </si>
  <si>
    <t>श्रुतवान्</t>
  </si>
  <si>
    <t>श्रुतवन्त:</t>
  </si>
  <si>
    <t>सरति</t>
  </si>
  <si>
    <t>Oozes</t>
  </si>
  <si>
    <t>स्रवति</t>
  </si>
  <si>
    <t xml:space="preserve">स्रवत: </t>
  </si>
  <si>
    <t xml:space="preserve">स्रवन्ति </t>
  </si>
  <si>
    <t xml:space="preserve">स्रवसि </t>
  </si>
  <si>
    <t xml:space="preserve">स्रवथ: </t>
  </si>
  <si>
    <t>स्रवथ</t>
  </si>
  <si>
    <t>स्रवामि</t>
  </si>
  <si>
    <t>स्रवाव:</t>
  </si>
  <si>
    <t>स्रवाम:</t>
  </si>
  <si>
    <t xml:space="preserve">अस्रवत् </t>
  </si>
  <si>
    <t xml:space="preserve">अस्रवताम् </t>
  </si>
  <si>
    <t xml:space="preserve">अस्रवन् </t>
  </si>
  <si>
    <t xml:space="preserve">अस्रव: </t>
  </si>
  <si>
    <t xml:space="preserve">अस्रवतम् </t>
  </si>
  <si>
    <t xml:space="preserve">अस्रवत </t>
  </si>
  <si>
    <t xml:space="preserve">अस्रवम् </t>
  </si>
  <si>
    <t xml:space="preserve">अस्रवाव </t>
  </si>
  <si>
    <t xml:space="preserve">अस्रवाम </t>
  </si>
  <si>
    <t>takes bath</t>
  </si>
  <si>
    <t>स्ना</t>
  </si>
  <si>
    <t>स्नाति</t>
  </si>
  <si>
    <t>स्नातुम्</t>
  </si>
  <si>
    <t>Touch</t>
  </si>
  <si>
    <t>स्पृशति</t>
  </si>
  <si>
    <t>Throbs / shakes</t>
  </si>
  <si>
    <t>स्फ़ुरति</t>
  </si>
  <si>
    <t xml:space="preserve">स्फ़ुरत: </t>
  </si>
  <si>
    <t xml:space="preserve">स्फ़ुरन्ति </t>
  </si>
  <si>
    <t xml:space="preserve">स्फ़ुरसि </t>
  </si>
  <si>
    <t xml:space="preserve">स्फ़ुरथ: </t>
  </si>
  <si>
    <t xml:space="preserve">स्फ़ुरथ </t>
  </si>
  <si>
    <t>स्फ़ुरामि</t>
  </si>
  <si>
    <t>स्फ़ुराव:</t>
  </si>
  <si>
    <t>स्फ़ुराम:</t>
  </si>
  <si>
    <t xml:space="preserve">अस्फ़ुरत् </t>
  </si>
  <si>
    <t xml:space="preserve">अस्फ़ुरताम् </t>
  </si>
  <si>
    <t xml:space="preserve">अस्फ़ुरन् </t>
  </si>
  <si>
    <t xml:space="preserve">अस्फ़ुर: </t>
  </si>
  <si>
    <t xml:space="preserve">अस्फ़ुरतम् </t>
  </si>
  <si>
    <t xml:space="preserve">अस्फ़ुरत </t>
  </si>
  <si>
    <t xml:space="preserve">अस्फ़ुरम् </t>
  </si>
  <si>
    <t xml:space="preserve">अस्फ़ुराव </t>
  </si>
  <si>
    <t xml:space="preserve">अस्फ़ुराम </t>
  </si>
  <si>
    <t>Remembers</t>
  </si>
  <si>
    <t>स्मरति</t>
  </si>
  <si>
    <t xml:space="preserve">स्मरत: </t>
  </si>
  <si>
    <t xml:space="preserve">स्मरन्ति </t>
  </si>
  <si>
    <t xml:space="preserve">स्मरसि </t>
  </si>
  <si>
    <t xml:space="preserve">स्मरथ: </t>
  </si>
  <si>
    <t xml:space="preserve">स्मरथ </t>
  </si>
  <si>
    <t>स्मरामि</t>
  </si>
  <si>
    <t>स्मराव:</t>
  </si>
  <si>
    <t>स्मराम:</t>
  </si>
  <si>
    <t xml:space="preserve">अस्मरत् </t>
  </si>
  <si>
    <t xml:space="preserve">अस्मरताम् </t>
  </si>
  <si>
    <t xml:space="preserve">अस्मरन् </t>
  </si>
  <si>
    <t xml:space="preserve">अस्मर: </t>
  </si>
  <si>
    <t xml:space="preserve">अस्मरतम् </t>
  </si>
  <si>
    <t xml:space="preserve">अस्मरत </t>
  </si>
  <si>
    <t xml:space="preserve">अस्मरम् </t>
  </si>
  <si>
    <t xml:space="preserve">अस्मराव </t>
  </si>
  <si>
    <t xml:space="preserve">अस्मराम </t>
  </si>
  <si>
    <t xml:space="preserve">स्मरतु </t>
  </si>
  <si>
    <t>हरति</t>
  </si>
  <si>
    <t>हरत:</t>
  </si>
  <si>
    <t>हरन्ति</t>
  </si>
  <si>
    <t>हरसि</t>
  </si>
  <si>
    <t>हरथ:</t>
  </si>
  <si>
    <t>हरथ</t>
  </si>
  <si>
    <t>हरामि</t>
  </si>
  <si>
    <t>हराव:</t>
  </si>
  <si>
    <t>हराम:</t>
  </si>
  <si>
    <t xml:space="preserve">अहरत् </t>
  </si>
  <si>
    <t xml:space="preserve">अहरताम् </t>
  </si>
  <si>
    <t xml:space="preserve">अहरन् </t>
  </si>
  <si>
    <t xml:space="preserve">अहर: </t>
  </si>
  <si>
    <t xml:space="preserve">अहरतम् </t>
  </si>
  <si>
    <t xml:space="preserve">अहरत </t>
  </si>
  <si>
    <t xml:space="preserve">अहरम् </t>
  </si>
  <si>
    <t xml:space="preserve">अहराव </t>
  </si>
  <si>
    <t xml:space="preserve">अहराम </t>
  </si>
  <si>
    <t>Laughs</t>
  </si>
  <si>
    <t>हसति</t>
  </si>
  <si>
    <t xml:space="preserve">हसत: </t>
  </si>
  <si>
    <t xml:space="preserve">हसन्ति </t>
  </si>
  <si>
    <t xml:space="preserve">हससि </t>
  </si>
  <si>
    <t xml:space="preserve">हसथ: </t>
  </si>
  <si>
    <t xml:space="preserve">हसथ </t>
  </si>
  <si>
    <t>हसामि</t>
  </si>
  <si>
    <t>हसाव:</t>
  </si>
  <si>
    <t>हसाम:</t>
  </si>
  <si>
    <t xml:space="preserve">अहसत् </t>
  </si>
  <si>
    <t xml:space="preserve">अहसताम् </t>
  </si>
  <si>
    <t xml:space="preserve">अहसन् </t>
  </si>
  <si>
    <t xml:space="preserve">अहस: </t>
  </si>
  <si>
    <t xml:space="preserve">अहसतम् </t>
  </si>
  <si>
    <t xml:space="preserve">अहसत </t>
  </si>
  <si>
    <t xml:space="preserve">अहसम् </t>
  </si>
  <si>
    <t xml:space="preserve">अहसाव </t>
  </si>
  <si>
    <t xml:space="preserve">अहसाम </t>
  </si>
  <si>
    <t>Sl. No.</t>
  </si>
  <si>
    <t>Expects</t>
  </si>
  <si>
    <t>अपेक्षते</t>
  </si>
  <si>
    <t xml:space="preserve">अपेक्षे  </t>
  </si>
  <si>
    <t>अपेक्षावहे</t>
  </si>
  <si>
    <t>अपेक्षामहे</t>
  </si>
  <si>
    <t>Tastes</t>
  </si>
  <si>
    <t>आस्वदते</t>
  </si>
  <si>
    <t>Watches</t>
  </si>
  <si>
    <t>आलोकते</t>
  </si>
  <si>
    <t xml:space="preserve">आलोके </t>
  </si>
  <si>
    <t>आलोकावहे</t>
  </si>
  <si>
    <t>आलोकामहे</t>
  </si>
  <si>
    <t>Thinks</t>
  </si>
  <si>
    <t>आलोचते</t>
  </si>
  <si>
    <t xml:space="preserve">आलोचे </t>
  </si>
  <si>
    <t>आलोचावहे</t>
  </si>
  <si>
    <t>आलोचामहे</t>
  </si>
  <si>
    <t>ईक्षते</t>
  </si>
  <si>
    <t xml:space="preserve">ईक्षे </t>
  </si>
  <si>
    <t>ईक्षावहे</t>
  </si>
  <si>
    <t>ईक्षामहे</t>
  </si>
  <si>
    <t>ऐक्षत</t>
  </si>
  <si>
    <t>ऐक्षेताम्</t>
  </si>
  <si>
    <t>ऐक्षन्त</t>
  </si>
  <si>
    <t>ऐक्षथाः</t>
  </si>
  <si>
    <t>ऐक्षेथाम्</t>
  </si>
  <si>
    <t>ऐक्षध्वम्</t>
  </si>
  <si>
    <t>ऐक्षे</t>
  </si>
  <si>
    <t>ऐक्षावहि</t>
  </si>
  <si>
    <t>ऐक्षामहि</t>
  </si>
  <si>
    <t>ईक्षेताम्</t>
  </si>
  <si>
    <t>ईक्षेथाम्</t>
  </si>
  <si>
    <t>ईक्षै</t>
  </si>
  <si>
    <t>ईक्षिष्यते</t>
  </si>
  <si>
    <t>ईक्षिष्येते</t>
  </si>
  <si>
    <t>ईक्षिष्यन्ते</t>
  </si>
  <si>
    <t>ईक्षिष्यसे</t>
  </si>
  <si>
    <t>ईक्षिष्येथे</t>
  </si>
  <si>
    <t>ईक्षिष्यध्वे</t>
  </si>
  <si>
    <t>ईक्षिष्ये</t>
  </si>
  <si>
    <t>ईक्षिष्यावहे</t>
  </si>
  <si>
    <t>ईक्षिष्यामहे</t>
  </si>
  <si>
    <t>ईक्षितवान्</t>
  </si>
  <si>
    <t>ईक्षितवती</t>
  </si>
  <si>
    <t>Feels enthusiastic</t>
  </si>
  <si>
    <t>उत्सहते</t>
  </si>
  <si>
    <t xml:space="preserve">उत्सहे </t>
  </si>
  <si>
    <t>उत्सहावहे</t>
  </si>
  <si>
    <t>उत्सहामहे</t>
  </si>
  <si>
    <t>उत्सहै</t>
  </si>
  <si>
    <t>2 - sloka</t>
  </si>
  <si>
    <t>meditates</t>
  </si>
  <si>
    <t>उपास्ते</t>
  </si>
  <si>
    <t>Guesses</t>
  </si>
  <si>
    <t>ऊहते</t>
  </si>
  <si>
    <t xml:space="preserve">ऊहे  </t>
  </si>
  <si>
    <t>ऊहावहे</t>
  </si>
  <si>
    <t>ऊहामहे</t>
  </si>
  <si>
    <t>ऊहै</t>
  </si>
  <si>
    <t>कम्पते</t>
  </si>
  <si>
    <t xml:space="preserve">कम्पे </t>
  </si>
  <si>
    <t>कम्पावहे</t>
  </si>
  <si>
    <t>कम्पामहे</t>
  </si>
  <si>
    <t>कुरुते</t>
  </si>
  <si>
    <t>कुरु??</t>
  </si>
  <si>
    <t>कुरुवहे</t>
  </si>
  <si>
    <t>कुरुमहे</t>
  </si>
  <si>
    <t>Jumps</t>
  </si>
  <si>
    <t>कूर्दते</t>
  </si>
  <si>
    <t xml:space="preserve">कूर्दे </t>
  </si>
  <si>
    <t>कूर्दावहे</t>
  </si>
  <si>
    <t>कूर्दामहे</t>
  </si>
  <si>
    <t>Excuses / pardons</t>
  </si>
  <si>
    <t>क्षमते</t>
  </si>
  <si>
    <t xml:space="preserve">क्षमे </t>
  </si>
  <si>
    <t>क्षमावहे</t>
  </si>
  <si>
    <t>क्षमामहे</t>
  </si>
  <si>
    <t>अक्षमे</t>
  </si>
  <si>
    <t>अक्षमावहि</t>
  </si>
  <si>
    <t>अक्षमामहि</t>
  </si>
  <si>
    <t>क्षमै</t>
  </si>
  <si>
    <t>Praises / Appreciates</t>
  </si>
  <si>
    <t>क्ष्लाघते</t>
  </si>
  <si>
    <t>क्ष्लाघे</t>
  </si>
  <si>
    <t>क्ष्लाघावहे</t>
  </si>
  <si>
    <t>क्ष्लाघामहे</t>
  </si>
  <si>
    <t>अक्ष्लाघे</t>
  </si>
  <si>
    <t>अक्ष्लाघावहि</t>
  </si>
  <si>
    <t>अक्ष्लाघामहि</t>
  </si>
  <si>
    <t>क्ष्लाघै</t>
  </si>
  <si>
    <t xml:space="preserve">क्ष्लाघिष्यते </t>
  </si>
  <si>
    <t>Feels sad</t>
  </si>
  <si>
    <t>खिद्यते</t>
  </si>
  <si>
    <t xml:space="preserve">खिद्ये </t>
  </si>
  <si>
    <t>खिद्यावहे</t>
  </si>
  <si>
    <t>खिद्यामहे</t>
  </si>
  <si>
    <t>खिद्यै</t>
  </si>
  <si>
    <t>Flies</t>
  </si>
  <si>
    <t>डयते</t>
  </si>
  <si>
    <t>डयै</t>
  </si>
  <si>
    <t xml:space="preserve">डयवहै </t>
  </si>
  <si>
    <t>डयमहै</t>
  </si>
  <si>
    <t>त्रायते</t>
  </si>
  <si>
    <t xml:space="preserve">त्राये </t>
  </si>
  <si>
    <t>त्रायावहे</t>
  </si>
  <si>
    <t>त्रायामहे</t>
  </si>
  <si>
    <t>अत्राये</t>
  </si>
  <si>
    <t>अत्रायावहि</t>
  </si>
  <si>
    <t>अत्रायामहि</t>
  </si>
  <si>
    <t>त्रायै</t>
  </si>
  <si>
    <t>Hastens</t>
  </si>
  <si>
    <t>त्वरते</t>
  </si>
  <si>
    <t xml:space="preserve">त्वरे </t>
  </si>
  <si>
    <t>त्वरावहे</t>
  </si>
  <si>
    <t>त्वरामहे</t>
  </si>
  <si>
    <t>त्वरै</t>
  </si>
  <si>
    <t xml:space="preserve">Cooks </t>
  </si>
  <si>
    <t>पचते</t>
  </si>
  <si>
    <t xml:space="preserve">पचे </t>
  </si>
  <si>
    <t>पचावहे</t>
  </si>
  <si>
    <t>पचामहे</t>
  </si>
  <si>
    <t>Examines</t>
  </si>
  <si>
    <t>परिक्षते</t>
  </si>
  <si>
    <t xml:space="preserve">परिक्षे </t>
  </si>
  <si>
    <t>परिक्षावहे</t>
  </si>
  <si>
    <t>परिक्षामहे</t>
  </si>
  <si>
    <t>परिक्षै</t>
  </si>
  <si>
    <t>Escapes</t>
  </si>
  <si>
    <t>पलायते</t>
  </si>
  <si>
    <t xml:space="preserve">पलाये </t>
  </si>
  <si>
    <t>पलायावहे</t>
  </si>
  <si>
    <t>पलायामहे</t>
  </si>
  <si>
    <t>पलायै</t>
  </si>
  <si>
    <t>Shines</t>
  </si>
  <si>
    <t>प्रकाशते</t>
  </si>
  <si>
    <t xml:space="preserve">प्रकाशे </t>
  </si>
  <si>
    <t>प्रकाशावहे</t>
  </si>
  <si>
    <t>प्रकाशामहे</t>
  </si>
  <si>
    <t>प्रकाशै</t>
  </si>
  <si>
    <t>Strives / try</t>
  </si>
  <si>
    <t>प्रयतते</t>
  </si>
  <si>
    <t xml:space="preserve">प्रयतिष्यते </t>
  </si>
  <si>
    <t xml:space="preserve">प्रयतिष्यन्ते </t>
  </si>
  <si>
    <t xml:space="preserve">प्रयतिष्यसे </t>
  </si>
  <si>
    <t xml:space="preserve">प्रयतिष्यध्वे </t>
  </si>
  <si>
    <t xml:space="preserve">प्रयतिष्ये </t>
  </si>
  <si>
    <t xml:space="preserve">प्रयतिष्यामहे </t>
  </si>
  <si>
    <t>Floats</t>
  </si>
  <si>
    <t>प्लवते</t>
  </si>
  <si>
    <t xml:space="preserve">प्लवे </t>
  </si>
  <si>
    <t>प्लवावहे</t>
  </si>
  <si>
    <t>प्लवामहे</t>
  </si>
  <si>
    <t>Affects / troubles</t>
  </si>
  <si>
    <t>बाधते</t>
  </si>
  <si>
    <t xml:space="preserve">बाधे </t>
  </si>
  <si>
    <t>बाधावहे</t>
  </si>
  <si>
    <t>बाधामहे</t>
  </si>
  <si>
    <t>अबाधते</t>
  </si>
  <si>
    <t xml:space="preserve">अबाधतावहि </t>
  </si>
  <si>
    <t xml:space="preserve">अबाधतामहि </t>
  </si>
  <si>
    <t>भाषते</t>
  </si>
  <si>
    <t xml:space="preserve">भाषे </t>
  </si>
  <si>
    <t>भाषावहे</t>
  </si>
  <si>
    <t>भाषामहे</t>
  </si>
  <si>
    <t>अभाषे</t>
  </si>
  <si>
    <t xml:space="preserve">अभाषावहि </t>
  </si>
  <si>
    <t xml:space="preserve">अभाषामहि </t>
  </si>
  <si>
    <t>भाषै</t>
  </si>
  <si>
    <t>भाषिष्यते</t>
  </si>
  <si>
    <t>भाषिष्यन्ते</t>
  </si>
  <si>
    <t>भाषिष्यसे</t>
  </si>
  <si>
    <t>भाषिष्यध्वे</t>
  </si>
  <si>
    <t>भाषिष्ये</t>
  </si>
  <si>
    <t>भाषिष्यामहे</t>
  </si>
  <si>
    <t>Begs</t>
  </si>
  <si>
    <t>भिक्षते</t>
  </si>
  <si>
    <t xml:space="preserve">भिक्षे </t>
  </si>
  <si>
    <t>भिक्षावहे</t>
  </si>
  <si>
    <t>भिक्षामहे</t>
  </si>
  <si>
    <t>अभिक्षे</t>
  </si>
  <si>
    <t xml:space="preserve">अभिक्षावहि </t>
  </si>
  <si>
    <t xml:space="preserve">अभिक्षामहि </t>
  </si>
  <si>
    <t>मन्यते</t>
  </si>
  <si>
    <t xml:space="preserve">मन्ये </t>
  </si>
  <si>
    <t>मन्यावहे</t>
  </si>
  <si>
    <t>मन्यामहे</t>
  </si>
  <si>
    <t>Feels happy / enjoy</t>
  </si>
  <si>
    <t>मोदते</t>
  </si>
  <si>
    <t xml:space="preserve">मोदे </t>
  </si>
  <si>
    <t>मोदावहे</t>
  </si>
  <si>
    <t>मोदामहे</t>
  </si>
  <si>
    <t>मोदै</t>
  </si>
  <si>
    <t>मोदिष्यते</t>
  </si>
  <si>
    <t>मोदिष्यन्ते</t>
  </si>
  <si>
    <t>मोदिष्यसे</t>
  </si>
  <si>
    <t>मोदिष्यध्वे</t>
  </si>
  <si>
    <t>मोदिष्ये</t>
  </si>
  <si>
    <t>मोदिष्यामहे</t>
  </si>
  <si>
    <t>Tries</t>
  </si>
  <si>
    <t>यतते</t>
  </si>
  <si>
    <t xml:space="preserve">यते </t>
  </si>
  <si>
    <t>यतावहे</t>
  </si>
  <si>
    <t>यतामहे</t>
  </si>
  <si>
    <t>अयते</t>
  </si>
  <si>
    <t xml:space="preserve">अयतावहि </t>
  </si>
  <si>
    <t xml:space="preserve">अयतामहि </t>
  </si>
  <si>
    <t>यतै</t>
  </si>
  <si>
    <t xml:space="preserve">यतिष्यते </t>
  </si>
  <si>
    <t xml:space="preserve">यतिष्यन्ते </t>
  </si>
  <si>
    <t xml:space="preserve">यतिष्यसे </t>
  </si>
  <si>
    <t xml:space="preserve">यतिष्यध्वे </t>
  </si>
  <si>
    <t xml:space="preserve">यतिष्ये </t>
  </si>
  <si>
    <t xml:space="preserve">यतिष्यामहे </t>
  </si>
  <si>
    <t>याचते</t>
  </si>
  <si>
    <t xml:space="preserve">याचे </t>
  </si>
  <si>
    <t>याचावहे</t>
  </si>
  <si>
    <t>याचामहे</t>
  </si>
  <si>
    <t>अयाचे</t>
  </si>
  <si>
    <t xml:space="preserve">अयाचावहि </t>
  </si>
  <si>
    <t xml:space="preserve">अयाचामहि </t>
  </si>
  <si>
    <t>Fights</t>
  </si>
  <si>
    <t>युध्यते</t>
  </si>
  <si>
    <t xml:space="preserve">युध्ये </t>
  </si>
  <si>
    <t>युध्यावहे</t>
  </si>
  <si>
    <t>युध्यामहे</t>
  </si>
  <si>
    <t>Feels shy</t>
  </si>
  <si>
    <t>लज्जते</t>
  </si>
  <si>
    <t xml:space="preserve">लज्जे </t>
  </si>
  <si>
    <t>लज्जावहे</t>
  </si>
  <si>
    <t>लज्जामहे</t>
  </si>
  <si>
    <t>लज्जै</t>
  </si>
  <si>
    <t>Gets</t>
  </si>
  <si>
    <t>लभते</t>
  </si>
  <si>
    <t>लप्स्यते</t>
  </si>
  <si>
    <t>लप्स्यन्ते</t>
  </si>
  <si>
    <t>लप्स्यसे</t>
  </si>
  <si>
    <t>लप्स्यध्वे</t>
  </si>
  <si>
    <t>लप्स्ये</t>
  </si>
  <si>
    <t>लप्स्यामहे</t>
  </si>
  <si>
    <t>Be gotten</t>
  </si>
  <si>
    <t xml:space="preserve">लभ्यते </t>
  </si>
  <si>
    <t>2010-8</t>
  </si>
  <si>
    <t>be written</t>
  </si>
  <si>
    <t>लिख्यते</t>
  </si>
  <si>
    <t>Salutes / bows</t>
  </si>
  <si>
    <t>वन्दते</t>
  </si>
  <si>
    <t xml:space="preserve">वन्दे </t>
  </si>
  <si>
    <t>वन्दावहे</t>
  </si>
  <si>
    <t>वन्दामहे</t>
  </si>
  <si>
    <t>अवन्दे</t>
  </si>
  <si>
    <t xml:space="preserve">अवन्दावहि </t>
  </si>
  <si>
    <t xml:space="preserve">अवन्दामहि </t>
  </si>
  <si>
    <t>वन्देताम्</t>
  </si>
  <si>
    <t>वन्देथाम्</t>
  </si>
  <si>
    <t>वन्दै</t>
  </si>
  <si>
    <t>वन्दिष्यते</t>
  </si>
  <si>
    <t>वन्दिष्यन्ते</t>
  </si>
  <si>
    <t>वन्दिष्यसे</t>
  </si>
  <si>
    <t>वन्दिष्यध्वे</t>
  </si>
  <si>
    <t>वन्दिष्ये</t>
  </si>
  <si>
    <t>वन्दिष्यामहे</t>
  </si>
  <si>
    <t>Stays / Be there</t>
  </si>
  <si>
    <t>वर्तते</t>
  </si>
  <si>
    <t xml:space="preserve">वर्ते </t>
  </si>
  <si>
    <t>वर्तावहे</t>
  </si>
  <si>
    <t>वर्तामहे</t>
  </si>
  <si>
    <t>अवर्ते</t>
  </si>
  <si>
    <t xml:space="preserve">अवर्तावहि </t>
  </si>
  <si>
    <t xml:space="preserve">अवर्तामहि </t>
  </si>
  <si>
    <t xml:space="preserve">वर्तै </t>
  </si>
  <si>
    <t>Grows</t>
  </si>
  <si>
    <t>वर्धते</t>
  </si>
  <si>
    <t xml:space="preserve">वर्धे </t>
  </si>
  <si>
    <t>वर्धावहे</t>
  </si>
  <si>
    <t>वर्धामहे</t>
  </si>
  <si>
    <t>वर्धिष्यते</t>
  </si>
  <si>
    <t>वर्धिष्यन्ते</t>
  </si>
  <si>
    <t>वर्धिष्यसे</t>
  </si>
  <si>
    <t>वर्धिष्यध्वे</t>
  </si>
  <si>
    <t>वर्धिष्ये</t>
  </si>
  <si>
    <t>वर्धिष्यामहे</t>
  </si>
  <si>
    <t>appears beautiful</t>
  </si>
  <si>
    <t>विराजते</t>
  </si>
  <si>
    <t>Wins</t>
  </si>
  <si>
    <t>विजयते</t>
  </si>
  <si>
    <t xml:space="preserve">विजये </t>
  </si>
  <si>
    <t>विजयावहे</t>
  </si>
  <si>
    <t>विजयामहे</t>
  </si>
  <si>
    <t>Be surprised</t>
  </si>
  <si>
    <t>विस्मयते</t>
  </si>
  <si>
    <t xml:space="preserve">विस्मये </t>
  </si>
  <si>
    <t>विस्मयावहे</t>
  </si>
  <si>
    <t>विस्मयामहे</t>
  </si>
  <si>
    <t>Be worried</t>
  </si>
  <si>
    <t>व्यथते</t>
  </si>
  <si>
    <t xml:space="preserve">व्यथे </t>
  </si>
  <si>
    <t>व्यथावहे</t>
  </si>
  <si>
    <t>व्यथामहे</t>
  </si>
  <si>
    <t>Doubts</t>
  </si>
  <si>
    <t>शङ्कते</t>
  </si>
  <si>
    <t xml:space="preserve">शङ्के </t>
  </si>
  <si>
    <t>शङ्कावहे</t>
  </si>
  <si>
    <t>शङ्कामहे</t>
  </si>
  <si>
    <t>2010-2</t>
  </si>
  <si>
    <t>Suspects</t>
  </si>
  <si>
    <t>Looks nice</t>
  </si>
  <si>
    <t>शोभते</t>
  </si>
  <si>
    <t xml:space="preserve">शोभे </t>
  </si>
  <si>
    <t>शोभावहे</t>
  </si>
  <si>
    <t>शोभामहे</t>
  </si>
  <si>
    <t xml:space="preserve">शोभिष्यते </t>
  </si>
  <si>
    <t>Tolerates / endures</t>
  </si>
  <si>
    <t>सहते</t>
  </si>
  <si>
    <t xml:space="preserve">सहे </t>
  </si>
  <si>
    <t>सहावहे</t>
  </si>
  <si>
    <t>सहामहे</t>
  </si>
  <si>
    <t>असहते</t>
  </si>
  <si>
    <t xml:space="preserve">असहतावहि </t>
  </si>
  <si>
    <t xml:space="preserve">असहतामहि </t>
  </si>
  <si>
    <t>सहै</t>
  </si>
  <si>
    <t>Serves / ate</t>
  </si>
  <si>
    <t>सेवते</t>
  </si>
  <si>
    <t xml:space="preserve">सेवे </t>
  </si>
  <si>
    <t>सेवावहे</t>
  </si>
  <si>
    <t>सेवामहे</t>
  </si>
  <si>
    <t>असेवे</t>
  </si>
  <si>
    <t xml:space="preserve">असेवावहि </t>
  </si>
  <si>
    <t xml:space="preserve">असेवामहि </t>
  </si>
  <si>
    <t>सेवितवान्</t>
  </si>
  <si>
    <t>Converses</t>
  </si>
  <si>
    <t xml:space="preserve">संभाषते </t>
  </si>
  <si>
    <t>Competes</t>
  </si>
  <si>
    <t>स्पर्धते</t>
  </si>
  <si>
    <t xml:space="preserve">स्पर्धे </t>
  </si>
  <si>
    <t>स्पर्धावहे</t>
  </si>
  <si>
    <t>स्पर्धामहे</t>
  </si>
  <si>
    <t>स्पर्धै</t>
  </si>
  <si>
    <t>स्पर्धिष्यते</t>
  </si>
  <si>
    <t>स्पर्धिष्यन्ते</t>
  </si>
  <si>
    <t>स्पर्धिष्यसे</t>
  </si>
  <si>
    <t>स्पर्धिष्यध्वे</t>
  </si>
  <si>
    <t>स्पर्धिष्ये</t>
  </si>
  <si>
    <t>स्पर्धिष्यामहे</t>
  </si>
  <si>
    <t>स्वदते</t>
  </si>
  <si>
    <t>स्वदै</t>
  </si>
  <si>
    <t xml:space="preserve">स्वदावहै </t>
  </si>
  <si>
    <t>स्वदामहै</t>
  </si>
  <si>
    <t>अयम्</t>
  </si>
  <si>
    <t>इमौ</t>
  </si>
  <si>
    <t>इमे</t>
  </si>
  <si>
    <t xml:space="preserve"> this</t>
  </si>
  <si>
    <t>Revision material for Gita Sopanam - 1</t>
  </si>
  <si>
    <r>
      <rPr>
        <rFont val="Cambria"/>
        <b/>
        <i/>
        <color rgb="FF000000"/>
        <sz val="14.0"/>
      </rPr>
      <t>1.</t>
    </r>
    <r>
      <rPr>
        <rFont val="Times New Roman"/>
        <b/>
        <i/>
        <color rgb="FF000000"/>
        <sz val="7.0"/>
      </rPr>
      <t xml:space="preserve">     </t>
    </r>
    <r>
      <rPr>
        <rFont val="Mangal"/>
        <b/>
        <i/>
        <color rgb="FF000000"/>
        <sz val="14.0"/>
      </rPr>
      <t>वर्तमानकाल</t>
    </r>
    <r>
      <rPr>
        <rFont val="Cambria"/>
        <b/>
        <i/>
        <color rgb="FF000000"/>
        <sz val="14.0"/>
      </rPr>
      <t xml:space="preserve">: </t>
    </r>
    <r>
      <rPr>
        <rFont val="Times New Roman"/>
        <b/>
        <i/>
        <color rgb="FF96290E"/>
        <sz val="14.0"/>
      </rPr>
      <t>(</t>
    </r>
    <r>
      <rPr>
        <rFont val="Mangal"/>
        <b/>
        <i/>
        <color rgb="FF96290E"/>
        <sz val="14.0"/>
      </rPr>
      <t>लट् लकार</t>
    </r>
    <r>
      <rPr>
        <rFont val="Times New Roman"/>
        <b/>
        <i/>
        <color rgb="FF96290E"/>
        <sz val="14.0"/>
      </rPr>
      <t>)</t>
    </r>
  </si>
  <si>
    <r>
      <rPr>
        <rFont val="Times New Roman"/>
        <b/>
        <i/>
        <color rgb="FF96290E"/>
        <sz val="14.0"/>
      </rPr>
      <t>2.</t>
    </r>
    <r>
      <rPr>
        <rFont val="Times New Roman"/>
        <b/>
        <i/>
        <color rgb="FF96290E"/>
        <sz val="7.0"/>
      </rPr>
      <t xml:space="preserve">     </t>
    </r>
    <r>
      <rPr>
        <rFont val="Mangal"/>
        <b/>
        <i/>
        <color rgb="FF000000"/>
        <sz val="14.0"/>
      </rPr>
      <t>भविष्यत् काल</t>
    </r>
    <r>
      <rPr>
        <rFont val="Cambria"/>
        <b/>
        <i/>
        <color rgb="FF000000"/>
        <sz val="14.0"/>
      </rPr>
      <t>:</t>
    </r>
    <r>
      <rPr>
        <rFont val="Mangal"/>
        <b/>
        <i/>
        <color rgb="FF000000"/>
        <sz val="14.0"/>
      </rPr>
      <t xml:space="preserve"> </t>
    </r>
    <r>
      <rPr>
        <rFont val="Times New Roman"/>
        <b/>
        <i/>
        <color rgb="FF96290E"/>
        <sz val="14.0"/>
      </rPr>
      <t>(</t>
    </r>
    <r>
      <rPr>
        <rFont val="Mangal"/>
        <b/>
        <i/>
        <color rgb="FF96290E"/>
        <sz val="14.0"/>
      </rPr>
      <t>लृट्</t>
    </r>
    <r>
      <rPr>
        <rFont val="Times New Roman"/>
        <b/>
        <i/>
        <color rgb="FF96290E"/>
        <sz val="14.0"/>
      </rPr>
      <t> </t>
    </r>
    <r>
      <rPr>
        <rFont val="Mangal"/>
        <b/>
        <i/>
        <color rgb="FF96290E"/>
        <sz val="14.0"/>
      </rPr>
      <t>लकार</t>
    </r>
    <r>
      <rPr>
        <rFont val="Times New Roman"/>
        <b/>
        <i/>
        <color rgb="FF96290E"/>
        <sz val="14.0"/>
      </rPr>
      <t>)</t>
    </r>
  </si>
  <si>
    <r>
      <rPr>
        <rFont val="Cambria"/>
        <b/>
        <i/>
        <color rgb="FF000000"/>
        <sz val="14.0"/>
      </rPr>
      <t>3.</t>
    </r>
    <r>
      <rPr>
        <rFont val="Times New Roman"/>
        <b/>
        <i/>
        <color rgb="FF000000"/>
        <sz val="7.0"/>
      </rPr>
      <t xml:space="preserve">     </t>
    </r>
    <r>
      <rPr>
        <rFont val="Mangal"/>
        <b/>
        <i/>
        <color rgb="FF000000"/>
        <sz val="14.0"/>
      </rPr>
      <t>आज्ञावाचक</t>
    </r>
    <r>
      <rPr>
        <rFont val="Cambria"/>
        <b/>
        <i/>
        <color rgb="FF000000"/>
        <sz val="14.0"/>
      </rPr>
      <t xml:space="preserve">  (</t>
    </r>
    <r>
      <rPr>
        <rFont val="Mangal"/>
        <b/>
        <i/>
        <color rgb="FF96290E"/>
        <sz val="14.0"/>
      </rPr>
      <t>लोट् लकार</t>
    </r>
    <r>
      <rPr>
        <rFont val="Cambria"/>
        <b/>
        <i/>
        <color rgb="FF000000"/>
        <sz val="14.0"/>
      </rPr>
      <t>)</t>
    </r>
  </si>
  <si>
    <r>
      <rPr>
        <rFont val="Cambria"/>
        <b/>
        <i/>
        <color rgb="FF000000"/>
        <sz val="14.0"/>
      </rPr>
      <t>4.</t>
    </r>
    <r>
      <rPr>
        <rFont val="Times New Roman"/>
        <b/>
        <i/>
        <color rgb="FF000000"/>
        <sz val="7.0"/>
      </rPr>
      <t xml:space="preserve">     </t>
    </r>
    <r>
      <rPr>
        <rFont val="Mangal"/>
        <b/>
        <i/>
        <color rgb="FF000000"/>
        <sz val="14.0"/>
      </rPr>
      <t>भूतकाल</t>
    </r>
    <r>
      <rPr>
        <rFont val="Cambria"/>
        <b/>
        <i/>
        <color rgb="FF000000"/>
        <sz val="14.0"/>
      </rPr>
      <t>: (</t>
    </r>
    <r>
      <rPr>
        <rFont val="Mangal"/>
        <b/>
        <i/>
        <color rgb="FF96290E"/>
        <sz val="14.0"/>
      </rPr>
      <t>लङ् लकार</t>
    </r>
    <r>
      <rPr>
        <rFont val="Cambria"/>
        <b/>
        <i/>
        <color rgb="FF000000"/>
        <sz val="14.0"/>
      </rPr>
      <t>)</t>
    </r>
  </si>
  <si>
    <r>
      <rPr>
        <rFont val="Mangal"/>
        <color rgb="FF000000"/>
        <sz val="12.0"/>
      </rPr>
      <t xml:space="preserve">भवति  </t>
    </r>
    <r>
      <rPr>
        <rFont val="Times New Roman"/>
        <color rgb="FF000000"/>
        <sz val="12.0"/>
      </rPr>
      <t xml:space="preserve">    </t>
    </r>
    <r>
      <rPr>
        <rFont val="Mangal"/>
        <color rgb="FF000000"/>
        <sz val="12.0"/>
      </rPr>
      <t xml:space="preserve">भवत:    भवन्ति </t>
    </r>
  </si>
  <si>
    <r>
      <rPr>
        <rFont val="Mangal"/>
        <color rgb="FF000000"/>
        <sz val="12.0"/>
      </rPr>
      <t xml:space="preserve">भविष्यति  </t>
    </r>
    <r>
      <rPr>
        <rFont val="Times New Roman"/>
        <color rgb="FF000000"/>
        <sz val="12.0"/>
      </rPr>
      <t xml:space="preserve">    </t>
    </r>
    <r>
      <rPr>
        <rFont val="Mangal"/>
        <color rgb="FF000000"/>
        <sz val="12.0"/>
      </rPr>
      <t xml:space="preserve">भविष्यत:    भविष्यन्ति </t>
    </r>
  </si>
  <si>
    <t xml:space="preserve">भवतु      भवताम्    भवन्तु </t>
  </si>
  <si>
    <t xml:space="preserve">अभवत्   अभवताम्    अभवन् </t>
  </si>
  <si>
    <r>
      <rPr>
        <rFont val="Mangal"/>
        <color rgb="FF000000"/>
        <sz val="12.0"/>
      </rPr>
      <t xml:space="preserve">भवसि    भवथ: </t>
    </r>
    <r>
      <rPr>
        <rFont val="Times New Roman"/>
        <color rgb="FF000000"/>
        <sz val="12.0"/>
      </rPr>
      <t xml:space="preserve">     </t>
    </r>
    <r>
      <rPr>
        <rFont val="Mangal"/>
        <color rgb="FF000000"/>
        <sz val="12.0"/>
      </rPr>
      <t xml:space="preserve">भवथ </t>
    </r>
  </si>
  <si>
    <r>
      <rPr>
        <rFont val="Mangal"/>
        <color rgb="FF000000"/>
        <sz val="12.0"/>
      </rPr>
      <t xml:space="preserve">भविष्यसि    भविष्यथ: </t>
    </r>
    <r>
      <rPr>
        <rFont val="Times New Roman"/>
        <color rgb="FF000000"/>
        <sz val="12.0"/>
      </rPr>
      <t xml:space="preserve">     </t>
    </r>
    <r>
      <rPr>
        <rFont val="Mangal"/>
        <color rgb="FF000000"/>
        <sz val="12.0"/>
      </rPr>
      <t xml:space="preserve">भविष्यथ </t>
    </r>
  </si>
  <si>
    <t xml:space="preserve">भव        भवतम्     भवत </t>
  </si>
  <si>
    <t xml:space="preserve">अभव:     अभवतम्    अभवत  </t>
  </si>
  <si>
    <r>
      <rPr>
        <rFont val="Mangal"/>
        <color rgb="FF000000"/>
        <sz val="12.0"/>
      </rPr>
      <t xml:space="preserve">भवामि   </t>
    </r>
    <r>
      <rPr>
        <rFont val="Times New Roman"/>
        <color rgb="FF000000"/>
        <sz val="12.0"/>
      </rPr>
      <t xml:space="preserve"> </t>
    </r>
    <r>
      <rPr>
        <rFont val="Mangal"/>
        <color rgb="FF000000"/>
        <sz val="12.0"/>
      </rPr>
      <t>भवाव:   भवाम:</t>
    </r>
    <r>
      <rPr>
        <rFont val="Times New Roman"/>
        <color rgb="FF000000"/>
        <sz val="12.0"/>
      </rPr>
      <t xml:space="preserve">     </t>
    </r>
  </si>
  <si>
    <t>भविष्यामि    भविष्याव:   भविष्याम:</t>
  </si>
  <si>
    <t>भवानि    भवाव      भवाम</t>
  </si>
  <si>
    <t>अभवम्     अभवाव      अभवाम</t>
  </si>
  <si>
    <t>मोदेते</t>
  </si>
  <si>
    <t>मोदन्ते</t>
  </si>
  <si>
    <t>मोदिष्येते</t>
  </si>
  <si>
    <t>वन्दताम्</t>
  </si>
  <si>
    <t>वन्दन्ताम्</t>
  </si>
  <si>
    <t>अवन्दत</t>
  </si>
  <si>
    <t>अवन्देताम्</t>
  </si>
  <si>
    <t>अवन्दन्त</t>
  </si>
  <si>
    <t>मोदसे</t>
  </si>
  <si>
    <t>मोदेथे</t>
  </si>
  <si>
    <t>मोदध्वे</t>
  </si>
  <si>
    <t>मोदिष्येथे</t>
  </si>
  <si>
    <t>वन्दस्व</t>
  </si>
  <si>
    <t>वन्दध्वम्</t>
  </si>
  <si>
    <t>अवन्दथा:</t>
  </si>
  <si>
    <t>अवन्देथाम्</t>
  </si>
  <si>
    <t>अवन्दध्वम्</t>
  </si>
  <si>
    <t>मोदे</t>
  </si>
  <si>
    <t>मोदिष्यावहे</t>
  </si>
  <si>
    <t>वन्दावहै</t>
  </si>
  <si>
    <t>वन्दामहै</t>
  </si>
  <si>
    <t>अवन्दावहि</t>
  </si>
  <si>
    <t>अवन्दामहि</t>
  </si>
  <si>
    <t>पुमान्</t>
  </si>
  <si>
    <t>एकः</t>
  </si>
  <si>
    <t>द्वौ</t>
  </si>
  <si>
    <t>बहवः</t>
  </si>
  <si>
    <t>स्त्रीः</t>
  </si>
  <si>
    <t>प्रथमा</t>
  </si>
  <si>
    <t>रमः</t>
  </si>
  <si>
    <t>रमौ</t>
  </si>
  <si>
    <t>रमाः</t>
  </si>
  <si>
    <t>रमा</t>
  </si>
  <si>
    <t>रमे</t>
  </si>
  <si>
    <t>भवती</t>
  </si>
  <si>
    <t>भवत्यौ</t>
  </si>
  <si>
    <t>भवत्यः</t>
  </si>
  <si>
    <t>सम्बोधनम्</t>
  </si>
  <si>
    <t>रम</t>
  </si>
  <si>
    <t>द्वितीया</t>
  </si>
  <si>
    <t>रमम्</t>
  </si>
  <si>
    <t>रमान्</t>
  </si>
  <si>
    <t>रमाम्</t>
  </si>
  <si>
    <t>भवतीम्</t>
  </si>
  <si>
    <t>भवतीः</t>
  </si>
  <si>
    <t>तृतीया</t>
  </si>
  <si>
    <t>रमेण</t>
  </si>
  <si>
    <t>रमाभ्याम्</t>
  </si>
  <si>
    <t>रमैः</t>
  </si>
  <si>
    <t>रमया</t>
  </si>
  <si>
    <t>रमाभिः</t>
  </si>
  <si>
    <t>भवत्या</t>
  </si>
  <si>
    <t>भवतीभ्याम्</t>
  </si>
  <si>
    <t>भवतीभिः</t>
  </si>
  <si>
    <t>चतुर्थी</t>
  </si>
  <si>
    <t>रमाय</t>
  </si>
  <si>
    <t>रमेभ्यः</t>
  </si>
  <si>
    <t>रमायै</t>
  </si>
  <si>
    <t>रमाभ्यः</t>
  </si>
  <si>
    <t>भवत्यै</t>
  </si>
  <si>
    <t>भवतीभ्यः</t>
  </si>
  <si>
    <t>पञ्चमी</t>
  </si>
  <si>
    <t>रमात्</t>
  </si>
  <si>
    <t>रमायाः</t>
  </si>
  <si>
    <t>भवत्याः</t>
  </si>
  <si>
    <t>षष्ठी</t>
  </si>
  <si>
    <t>रमस्य</t>
  </si>
  <si>
    <t>रमयोः</t>
  </si>
  <si>
    <t>रमाणाम्</t>
  </si>
  <si>
    <t>भवत्योः</t>
  </si>
  <si>
    <t>भवतीनाम्</t>
  </si>
  <si>
    <t>सप्तमी</t>
  </si>
  <si>
    <t>रमेषु</t>
  </si>
  <si>
    <t>रमायाम्</t>
  </si>
  <si>
    <t>रमासु</t>
  </si>
  <si>
    <t>भवत्याम्</t>
  </si>
  <si>
    <t>भवतीषु</t>
  </si>
  <si>
    <r>
      <rPr>
        <rFont val="Cambria"/>
        <b/>
        <i/>
        <color rgb="FF000000"/>
        <sz val="14.0"/>
      </rPr>
      <t>5.</t>
    </r>
    <r>
      <rPr>
        <rFont val="Times New Roman"/>
        <b/>
        <i/>
        <color rgb="FF000000"/>
        <sz val="7.0"/>
      </rPr>
      <t xml:space="preserve">     </t>
    </r>
    <r>
      <rPr>
        <rFont val="Mangal"/>
        <b/>
        <i/>
        <color rgb="FF000000"/>
        <sz val="14.0"/>
      </rPr>
      <t>वर्तमानकाल</t>
    </r>
    <r>
      <rPr>
        <rFont val="Cambria"/>
        <b/>
        <i/>
        <color rgb="FF000000"/>
        <sz val="14.0"/>
      </rPr>
      <t xml:space="preserve">: </t>
    </r>
    <r>
      <rPr>
        <rFont val="Times New Roman"/>
        <b/>
        <i/>
        <color rgb="FF96290E"/>
        <sz val="14.0"/>
      </rPr>
      <t>(</t>
    </r>
    <r>
      <rPr>
        <rFont val="Mangal"/>
        <b/>
        <i/>
        <color rgb="FF96290E"/>
        <sz val="14.0"/>
      </rPr>
      <t>लट् लकार</t>
    </r>
    <r>
      <rPr>
        <rFont val="Times New Roman"/>
        <b/>
        <i/>
        <color rgb="FF96290E"/>
        <sz val="14.0"/>
      </rPr>
      <t xml:space="preserve">) </t>
    </r>
    <r>
      <rPr>
        <rFont val="Mangal"/>
        <b/>
        <i/>
        <color rgb="FF000000"/>
        <sz val="14.0"/>
      </rPr>
      <t>विसेशकृयपदानि</t>
    </r>
  </si>
  <si>
    <t xml:space="preserve">ददाति      दत्त:    ददति </t>
  </si>
  <si>
    <t xml:space="preserve">रोदिति    रुदित:    रुदन्ति </t>
  </si>
  <si>
    <t xml:space="preserve">गृह्णाति  गृह्णीत:    गृह्णन्ति </t>
  </si>
  <si>
    <t>बध्नाति    बध्नीत:    बध्नन्ति</t>
  </si>
  <si>
    <t xml:space="preserve">जानाति    जानीत:  जानन्ति </t>
  </si>
  <si>
    <t>क्रीणाति    क्रिणीत:    क्रिणन्ति</t>
  </si>
  <si>
    <t xml:space="preserve">करोति     कुरुत:     कुर्वन्ति </t>
  </si>
  <si>
    <t xml:space="preserve">चिनोति    चिनुत:    चिन्वन्ति </t>
  </si>
  <si>
    <t xml:space="preserve">जुहोति    जुहुत:      जुह्वति </t>
  </si>
  <si>
    <t xml:space="preserve">शक्नोति    शक्नुत:    शक्नुवन्ति </t>
  </si>
  <si>
    <t xml:space="preserve">प्राप्नोति    प्राप्नुत:    प्राप्नुवन्ति </t>
  </si>
  <si>
    <t xml:space="preserve">शृणोति   शृणुत:    शृण्वन्ति </t>
  </si>
  <si>
    <r>
      <rPr>
        <rFont val="Times New Roman"/>
        <b/>
        <i/>
        <color rgb="FF96290E"/>
        <sz val="14.0"/>
      </rPr>
      <t>6.</t>
    </r>
    <r>
      <rPr>
        <rFont val="Times New Roman"/>
        <b/>
        <i/>
        <color rgb="FF96290E"/>
        <sz val="7.0"/>
      </rPr>
      <t xml:space="preserve">     </t>
    </r>
    <r>
      <rPr>
        <rFont val="Mangal"/>
        <b/>
        <i/>
        <color rgb="FF000000"/>
        <sz val="14.0"/>
      </rPr>
      <t>भविष्यत् काल</t>
    </r>
    <r>
      <rPr>
        <rFont val="Cambria"/>
        <b/>
        <i/>
        <color rgb="FF000000"/>
        <sz val="14.0"/>
      </rPr>
      <t>:</t>
    </r>
    <r>
      <rPr>
        <rFont val="Mangal"/>
        <b/>
        <i/>
        <color rgb="FF000000"/>
        <sz val="14.0"/>
      </rPr>
      <t xml:space="preserve"> </t>
    </r>
    <r>
      <rPr>
        <rFont val="Times New Roman"/>
        <b/>
        <i/>
        <color rgb="FF96290E"/>
        <sz val="14.0"/>
      </rPr>
      <t>(</t>
    </r>
    <r>
      <rPr>
        <rFont val="Mangal"/>
        <b/>
        <i/>
        <color rgb="FF96290E"/>
        <sz val="14.0"/>
      </rPr>
      <t>लृट्</t>
    </r>
    <r>
      <rPr>
        <rFont val="Times New Roman"/>
        <b/>
        <i/>
        <color rgb="FF96290E"/>
        <sz val="14.0"/>
      </rPr>
      <t> </t>
    </r>
    <r>
      <rPr>
        <rFont val="Mangal"/>
        <b/>
        <i/>
        <color rgb="FF96290E"/>
        <sz val="14.0"/>
      </rPr>
      <t>लकार</t>
    </r>
    <r>
      <rPr>
        <rFont val="Times New Roman"/>
        <b/>
        <i/>
        <color rgb="FF96290E"/>
        <sz val="14.0"/>
      </rPr>
      <t xml:space="preserve">) </t>
    </r>
    <r>
      <rPr>
        <rFont val="Mangal"/>
        <b/>
        <i/>
        <color rgb="FF000000"/>
        <sz val="14.0"/>
      </rPr>
      <t>विसेशकृयपदानि</t>
    </r>
  </si>
  <si>
    <t xml:space="preserve">दा - दास्यति / दास्यते </t>
  </si>
  <si>
    <t xml:space="preserve">ज्ञा - ज्ञास्यति  / ज्ञास्यते </t>
  </si>
  <si>
    <t xml:space="preserve">लिख् - लेखिष्यति </t>
  </si>
  <si>
    <t xml:space="preserve">मिल् - मेलिष्यति </t>
  </si>
  <si>
    <t xml:space="preserve">उप + विश  - उपवेक्ष्यति </t>
  </si>
  <si>
    <t>मन् - मंस्यते (मन्यते )</t>
  </si>
  <si>
    <t>रम्  - रंस्यते (रमते )</t>
  </si>
  <si>
    <t xml:space="preserve">नं - नंस्यति </t>
  </si>
  <si>
    <t xml:space="preserve">प्रच्छ - प्रक्ष्यति </t>
  </si>
  <si>
    <t xml:space="preserve">शक् - शक्ष्यति </t>
  </si>
  <si>
    <t>उत् + स्था - उत्थास्यति</t>
  </si>
  <si>
    <t xml:space="preserve">ग्रह्  - ग्रहीष्यति   / ग्रहीष्यते </t>
  </si>
  <si>
    <t xml:space="preserve">श्रु  - श्रोष्यति </t>
  </si>
  <si>
    <t xml:space="preserve">युज् - यॊक्ष्यति </t>
  </si>
  <si>
    <t xml:space="preserve">युध्  - योत्स्यते </t>
  </si>
  <si>
    <t xml:space="preserve">हु - होष्यति </t>
  </si>
  <si>
    <t>भुज्  - भोक्ष्यते</t>
  </si>
  <si>
    <t>इष् - एषिष्यति (इच्छति)</t>
  </si>
  <si>
    <t xml:space="preserve">क्री  - क्रेष्यति  / क्रेष्यते </t>
  </si>
  <si>
    <t xml:space="preserve">नी - नेष्यति  / नेष्यते </t>
  </si>
  <si>
    <t xml:space="preserve">नृत् - नर्तिष्यति </t>
  </si>
  <si>
    <r>
      <rPr>
        <rFont val="Cambria"/>
        <b/>
        <i/>
        <color rgb="FF000000"/>
        <sz val="14.0"/>
      </rPr>
      <t>7.</t>
    </r>
    <r>
      <rPr>
        <rFont val="Times New Roman"/>
        <b/>
        <i/>
        <color rgb="FF000000"/>
        <sz val="7.0"/>
      </rPr>
      <t xml:space="preserve">     </t>
    </r>
    <r>
      <rPr>
        <rFont val="Mangal"/>
        <b/>
        <i/>
        <color rgb="FF000000"/>
        <sz val="14.0"/>
      </rPr>
      <t>बहुवच</t>
    </r>
    <r>
      <rPr>
        <rFont val="Mangal"/>
        <b/>
        <i/>
        <color rgb="FF000000"/>
        <sz val="12.0"/>
      </rPr>
      <t>न्</t>
    </r>
    <r>
      <rPr>
        <rFont val="Cambria"/>
        <b/>
        <i/>
        <color rgb="FF000000"/>
        <sz val="14.0"/>
      </rPr>
      <t xml:space="preserve"> </t>
    </r>
  </si>
  <si>
    <t xml:space="preserve">स:     तौ     ते </t>
  </si>
  <si>
    <t>सा    ते      ता:</t>
  </si>
  <si>
    <t>तत्    ते     तानि</t>
  </si>
  <si>
    <t>कवि:    कवी     कवय:</t>
  </si>
  <si>
    <t>वायु:     वायू     वायव:</t>
  </si>
  <si>
    <t>कर्ता    कर्तारौ    कर्तार:</t>
  </si>
  <si>
    <t>नदी     नद्यौ    नद्य:</t>
  </si>
  <si>
    <t>वधू:   वध्वौ     वध्व:</t>
  </si>
  <si>
    <t>दधि    दधिनि    दधीनि</t>
  </si>
  <si>
    <r>
      <rPr>
        <rFont val="Cambria"/>
        <b/>
        <i/>
        <color rgb="FF000000"/>
        <sz val="14.0"/>
      </rPr>
      <t>8.</t>
    </r>
    <r>
      <rPr>
        <rFont val="Times New Roman"/>
        <b/>
        <i/>
        <color rgb="FF000000"/>
        <sz val="7.0"/>
      </rPr>
      <t xml:space="preserve">     </t>
    </r>
    <r>
      <rPr>
        <rFont val="Mangal"/>
        <b/>
        <i/>
        <color rgb="FF000000"/>
        <sz val="14.0"/>
      </rPr>
      <t>संख्या</t>
    </r>
  </si>
  <si>
    <r>
      <rPr>
        <rFont val="Mangal"/>
        <color rgb="FF000000"/>
        <sz val="12.0"/>
      </rPr>
      <t xml:space="preserve">एक: </t>
    </r>
    <r>
      <rPr>
        <rFont val="Times New Roman"/>
        <color rgb="FF000000"/>
        <sz val="12.0"/>
      </rPr>
      <t xml:space="preserve">  </t>
    </r>
    <r>
      <rPr>
        <rFont val="Mangal"/>
        <color rgb="FF000000"/>
        <sz val="12.0"/>
      </rPr>
      <t xml:space="preserve">एका </t>
    </r>
    <r>
      <rPr>
        <rFont val="Times New Roman"/>
        <color rgb="FF000000"/>
        <sz val="12.0"/>
      </rPr>
      <t xml:space="preserve">         </t>
    </r>
    <r>
      <rPr>
        <rFont val="Mangal"/>
        <color rgb="FF000000"/>
        <sz val="12.0"/>
      </rPr>
      <t xml:space="preserve">एकम् </t>
    </r>
  </si>
  <si>
    <r>
      <rPr>
        <rFont val="Mangal"/>
        <color rgb="FF000000"/>
        <sz val="12.0"/>
      </rPr>
      <t xml:space="preserve">द्वौ   द्वे </t>
    </r>
    <r>
      <rPr>
        <rFont val="Times New Roman"/>
        <color rgb="FF000000"/>
        <sz val="12.0"/>
      </rPr>
      <t xml:space="preserve">          </t>
    </r>
    <r>
      <rPr>
        <rFont val="Mangal"/>
        <color rgb="FF000000"/>
        <sz val="12.0"/>
      </rPr>
      <t xml:space="preserve">दवे </t>
    </r>
  </si>
  <si>
    <t xml:space="preserve">त्रय:   तिस्र:     त्रीणि </t>
  </si>
  <si>
    <t>चत्वार:   चतस्त्र:  चत्वारि</t>
  </si>
  <si>
    <r>
      <rPr>
        <rFont val="Arimo"/>
        <color rgb="FF000000"/>
        <sz val="12.0"/>
      </rPr>
      <t>2</t>
    </r>
    <r>
      <rPr>
        <rFont val="Arial Unicode MS"/>
        <color rgb="FF000000"/>
        <sz val="12.0"/>
        <vertAlign val="superscript"/>
      </rPr>
      <t>nd</t>
    </r>
    <r>
      <rPr>
        <rFont val="Arial Unicode MS"/>
        <color rgb="FF000000"/>
        <sz val="12.0"/>
      </rPr>
      <t xml:space="preserve"> </t>
    </r>
    <r>
      <rPr>
        <rFont val="Arial Unicode MS"/>
        <b/>
        <color rgb="FF0000FF"/>
        <sz val="12.0"/>
      </rPr>
      <t>द्वितीया</t>
    </r>
  </si>
  <si>
    <t>Tam, tau, taan</t>
  </si>
  <si>
    <t>Taam, te, taa:</t>
  </si>
  <si>
    <t xml:space="preserve">Tat, te, taani </t>
  </si>
  <si>
    <t>भवन्तं  भवत:</t>
  </si>
  <si>
    <t>भवतीम्  भवती:</t>
  </si>
  <si>
    <t>Tvaam, yuvaam, yushmaan</t>
  </si>
  <si>
    <t>Maam, aavaam, asmaan</t>
  </si>
  <si>
    <r>
      <rPr>
        <rFont val="Arimo"/>
        <b/>
        <color rgb="FF0000FF"/>
        <sz val="12.0"/>
      </rPr>
      <t>3</t>
    </r>
    <r>
      <rPr>
        <rFont val="Arial Unicode MS"/>
        <b/>
        <color rgb="FF0000FF"/>
        <sz val="12.0"/>
        <vertAlign val="superscript"/>
      </rPr>
      <t>rd</t>
    </r>
    <r>
      <rPr>
        <rFont val="Arial Unicode MS"/>
        <b/>
        <color rgb="FF0000FF"/>
        <sz val="12.0"/>
      </rPr>
      <t xml:space="preserve"> तृतीया</t>
    </r>
    <r>
      <rPr>
        <rFont val="Arial Unicode MS"/>
        <b val="0"/>
        <color rgb="FF000000"/>
        <sz val="12.0"/>
      </rPr>
      <t xml:space="preserve">  - लोकयानेन – ena, maalaa -  cut a and add yaa, दूरवाण्या – cut e and add yaa,  dual-aabyaam, plural – ai: or bhi:</t>
    </r>
  </si>
  <si>
    <r>
      <rPr>
        <rFont val="Arimo"/>
        <b/>
        <color rgb="FF0000FF"/>
        <sz val="12.0"/>
      </rPr>
      <t>4</t>
    </r>
    <r>
      <rPr>
        <rFont val="Arial Unicode MS"/>
        <b/>
        <color rgb="FF0000FF"/>
        <sz val="12.0"/>
        <vertAlign val="superscript"/>
      </rPr>
      <t>th</t>
    </r>
    <r>
      <rPr>
        <rFont val="Arial Unicode MS"/>
        <b/>
        <color rgb="FF0000FF"/>
        <sz val="12.0"/>
      </rPr>
      <t xml:space="preserve"> चतुर्थी</t>
    </r>
    <r>
      <rPr>
        <rFont val="Arial Unicode MS"/>
        <b val="0"/>
        <color rgb="FF000000"/>
        <sz val="12.0"/>
      </rPr>
      <t xml:space="preserve">  - शिवाय - aaya, दुर्गायै - yai, देव्यै – cut e and add yai,  </t>
    </r>
  </si>
  <si>
    <t xml:space="preserve">u-ending – cut u and vai, </t>
  </si>
  <si>
    <r>
      <rPr>
        <rFont val="Arimo"/>
        <b/>
        <color rgb="FF0000FF"/>
        <sz val="12.0"/>
      </rPr>
      <t>5</t>
    </r>
    <r>
      <rPr>
        <rFont val="Arial Unicode MS"/>
        <b/>
        <color rgb="FF0000FF"/>
        <sz val="12.0"/>
        <vertAlign val="superscript"/>
      </rPr>
      <t>th</t>
    </r>
    <r>
      <rPr>
        <rFont val="Arial Unicode MS"/>
        <b/>
        <color rgb="FF0000FF"/>
        <sz val="12.0"/>
      </rPr>
      <t xml:space="preserve"> पञ्चमी – </t>
    </r>
    <r>
      <rPr>
        <rFont val="Arial Unicode MS"/>
        <b val="0"/>
        <color rgb="FF000000"/>
        <sz val="12.0"/>
      </rPr>
      <t xml:space="preserve">मकरात् &amp; चोरेभ्य:– aat and ebhyah, शत्रोः – cut u and add ooh, गिरिभ्य: - retain e and add bhyah, dual – aabyaam / eebyaam. </t>
    </r>
  </si>
  <si>
    <r>
      <rPr>
        <rFont val="Arimo"/>
        <b/>
        <color rgb="FF0000FF"/>
        <sz val="12.0"/>
      </rPr>
      <t>6</t>
    </r>
    <r>
      <rPr>
        <rFont val="Arial Unicode MS"/>
        <b/>
        <color rgb="FF0000FF"/>
        <sz val="12.0"/>
        <vertAlign val="superscript"/>
      </rPr>
      <t>th</t>
    </r>
    <r>
      <rPr>
        <rFont val="Arial Unicode MS"/>
        <b/>
        <color rgb="FF0000FF"/>
        <sz val="12.0"/>
      </rPr>
      <t xml:space="preserve"> षष्ठी – </t>
    </r>
    <r>
      <rPr>
        <rFont val="Arial Unicode MS"/>
        <b val="0"/>
        <color rgb="FF000000"/>
        <sz val="12.0"/>
      </rPr>
      <t>श्रीधरस्य – asya, रमाया: - yaah, नलिन्या: – cut e and add yaah  [dual- yoh, plural – naam]</t>
    </r>
  </si>
  <si>
    <r>
      <rPr>
        <rFont val="Arimo"/>
        <b/>
        <color rgb="FF0000FF"/>
        <sz val="12.0"/>
      </rPr>
      <t xml:space="preserve">7th </t>
    </r>
    <r>
      <rPr>
        <rFont val="Arial Unicode MS"/>
        <b/>
        <color rgb="FF0000FF"/>
        <sz val="12.0"/>
      </rPr>
      <t xml:space="preserve">सप्तमी -  </t>
    </r>
    <r>
      <rPr>
        <rFont val="Arial Unicode MS"/>
        <b val="0"/>
        <color rgb="FF000000"/>
        <sz val="12.0"/>
      </rPr>
      <t xml:space="preserve">पत्रालये, पुराणेषु– ye &amp; yesu,  लतायाम्  लताषु  - yaam &amp; su, प्राणिणि, प्राणिषु -   ni &amp; su, नगरे, नगरेषु – ye &amp; yesu, </t>
    </r>
  </si>
  <si>
    <r>
      <rPr>
        <rFont val="Arimo"/>
        <b/>
        <color rgb="FF0000FF"/>
        <sz val="12.0"/>
      </rPr>
      <t xml:space="preserve">सम्बोधनम्  </t>
    </r>
    <r>
      <rPr>
        <rFont val="Arial Unicode MS"/>
        <b val="0"/>
        <color rgb="FF000000"/>
        <sz val="12.0"/>
      </rPr>
      <t xml:space="preserve">e </t>
    </r>
    <r>
      <rPr>
        <rFont val="Wingdings"/>
        <b val="0"/>
        <color rgb="FF000000"/>
        <sz val="12.0"/>
      </rPr>
      <t>à</t>
    </r>
    <r>
      <rPr>
        <rFont val="Arial Unicode MS"/>
        <b val="0"/>
        <color rgb="FF000000"/>
        <sz val="12.0"/>
      </rPr>
      <t xml:space="preserve"> ye; hari </t>
    </r>
    <r>
      <rPr>
        <rFont val="Wingdings"/>
        <b val="0"/>
        <color rgb="FF000000"/>
        <sz val="12.0"/>
      </rPr>
      <t>à</t>
    </r>
    <r>
      <rPr>
        <rFont val="Arial Unicode MS"/>
        <b val="0"/>
        <color rgb="FF000000"/>
        <sz val="12.0"/>
      </rPr>
      <t xml:space="preserve"> hare, maataa </t>
    </r>
    <r>
      <rPr>
        <rFont val="Wingdings"/>
        <b val="0"/>
        <color rgb="FF000000"/>
        <sz val="12.0"/>
      </rPr>
      <t>à</t>
    </r>
    <r>
      <rPr>
        <rFont val="Arial Unicode MS"/>
        <b val="0"/>
        <color rgb="FF000000"/>
        <sz val="12.0"/>
      </rPr>
      <t xml:space="preserve"> मात:,</t>
    </r>
  </si>
  <si>
    <t>Chapter 7. Knowledge of the Absolute</t>
  </si>
  <si>
    <t>TEXT 7</t>
  </si>
  <si>
    <r>
      <rPr>
        <rFont val="Times New Roman"/>
        <i/>
        <color rgb="FF000000"/>
        <sz val="13.0"/>
      </rPr>
      <t>mattah parataram nanyat</t>
    </r>
    <r>
      <rPr>
        <rFont val="Times New Roman"/>
        <i val="0"/>
        <color rgb="FF000000"/>
        <sz val="13.0"/>
      </rPr>
      <t> </t>
    </r>
  </si>
  <si>
    <r>
      <rPr>
        <rFont val="Times New Roman"/>
        <i/>
        <color rgb="FF000000"/>
        <sz val="13.0"/>
      </rPr>
      <t>kincid asti dhananjaya</t>
    </r>
    <r>
      <rPr>
        <rFont val="Times New Roman"/>
        <i val="0"/>
        <color rgb="FF000000"/>
        <sz val="13.0"/>
      </rPr>
      <t> </t>
    </r>
  </si>
  <si>
    <r>
      <rPr>
        <rFont val="Times New Roman"/>
        <i/>
        <color rgb="FF000000"/>
        <sz val="13.0"/>
      </rPr>
      <t>mayi sarvam idam protam</t>
    </r>
    <r>
      <rPr>
        <rFont val="Times New Roman"/>
        <i val="0"/>
        <color rgb="FF000000"/>
        <sz val="13.0"/>
      </rPr>
      <t> </t>
    </r>
  </si>
  <si>
    <t>sutre mani-gana iva</t>
  </si>
  <si>
    <t>SYNONYMS</t>
  </si>
  <si>
    <r>
      <rPr>
        <rFont val="Times New Roman"/>
        <i/>
        <color rgb="FF000000"/>
        <sz val="13.0"/>
      </rPr>
      <t>mattah</t>
    </r>
    <r>
      <rPr>
        <rFont val="Times New Roman"/>
        <i val="0"/>
        <color rgb="FF000000"/>
        <sz val="13.0"/>
      </rPr>
      <t>--beyond Myself; </t>
    </r>
    <r>
      <rPr>
        <rFont val="Times New Roman"/>
        <i/>
        <color rgb="FF000000"/>
        <sz val="13.0"/>
      </rPr>
      <t>para-taram</t>
    </r>
    <r>
      <rPr>
        <rFont val="Times New Roman"/>
        <i val="0"/>
        <color rgb="FF000000"/>
        <sz val="13.0"/>
      </rPr>
      <t>--superior; </t>
    </r>
    <r>
      <rPr>
        <rFont val="Times New Roman"/>
        <i/>
        <color rgb="FF000000"/>
        <sz val="13.0"/>
      </rPr>
      <t>na</t>
    </r>
    <r>
      <rPr>
        <rFont val="Times New Roman"/>
        <i val="0"/>
        <color rgb="FF000000"/>
        <sz val="13.0"/>
      </rPr>
      <t>--not; </t>
    </r>
    <r>
      <rPr>
        <rFont val="Times New Roman"/>
        <i/>
        <color rgb="FF000000"/>
        <sz val="13.0"/>
      </rPr>
      <t>anyat kincit</t>
    </r>
    <r>
      <rPr>
        <rFont val="Times New Roman"/>
        <i val="0"/>
        <color rgb="FF000000"/>
        <sz val="13.0"/>
      </rPr>
      <t>--anything else; </t>
    </r>
    <r>
      <rPr>
        <rFont val="Times New Roman"/>
        <i/>
        <color rgb="FF000000"/>
        <sz val="13.0"/>
      </rPr>
      <t>asti</t>
    </r>
    <r>
      <rPr>
        <rFont val="Times New Roman"/>
        <i val="0"/>
        <color rgb="FF000000"/>
        <sz val="13.0"/>
      </rPr>
      <t>--there is; </t>
    </r>
    <r>
      <rPr>
        <rFont val="Times New Roman"/>
        <i/>
        <color rgb="FF000000"/>
        <sz val="13.0"/>
      </rPr>
      <t>dhananjaya</t>
    </r>
    <r>
      <rPr>
        <rFont val="Times New Roman"/>
        <i val="0"/>
        <color rgb="FF000000"/>
        <sz val="13.0"/>
      </rPr>
      <t>--O conqueror of wealth;</t>
    </r>
    <r>
      <rPr>
        <rFont val="Times New Roman"/>
        <i/>
        <color rgb="FF000000"/>
        <sz val="13.0"/>
      </rPr>
      <t>mayi</t>
    </r>
    <r>
      <rPr>
        <rFont val="Times New Roman"/>
        <i val="0"/>
        <color rgb="FF000000"/>
        <sz val="13.0"/>
      </rPr>
      <t>--in Me; </t>
    </r>
    <r>
      <rPr>
        <rFont val="Times New Roman"/>
        <i/>
        <color rgb="FF000000"/>
        <sz val="13.0"/>
      </rPr>
      <t>sarvam</t>
    </r>
    <r>
      <rPr>
        <rFont val="Times New Roman"/>
        <i val="0"/>
        <color rgb="FF000000"/>
        <sz val="13.0"/>
      </rPr>
      <t>--all that be; </t>
    </r>
    <r>
      <rPr>
        <rFont val="Times New Roman"/>
        <i/>
        <color rgb="FF000000"/>
        <sz val="13.0"/>
      </rPr>
      <t>idam</t>
    </r>
    <r>
      <rPr>
        <rFont val="Times New Roman"/>
        <i val="0"/>
        <color rgb="FF000000"/>
        <sz val="13.0"/>
      </rPr>
      <t>--which we see; </t>
    </r>
    <r>
      <rPr>
        <rFont val="Times New Roman"/>
        <i/>
        <color rgb="FF000000"/>
        <sz val="13.0"/>
      </rPr>
      <t>protam</t>
    </r>
    <r>
      <rPr>
        <rFont val="Times New Roman"/>
        <i val="0"/>
        <color rgb="FF000000"/>
        <sz val="13.0"/>
      </rPr>
      <t>--strung;</t>
    </r>
    <r>
      <rPr>
        <rFont val="Times New Roman"/>
        <i/>
        <color rgb="FF000000"/>
        <sz val="13.0"/>
      </rPr>
      <t>sutre</t>
    </r>
    <r>
      <rPr>
        <rFont val="Times New Roman"/>
        <i val="0"/>
        <color rgb="FF000000"/>
        <sz val="13.0"/>
      </rPr>
      <t>--on a thread; </t>
    </r>
    <r>
      <rPr>
        <rFont val="Times New Roman"/>
        <i/>
        <color rgb="FF000000"/>
        <sz val="13.0"/>
      </rPr>
      <t>mani-ganah</t>
    </r>
    <r>
      <rPr>
        <rFont val="Times New Roman"/>
        <i val="0"/>
        <color rgb="FF000000"/>
        <sz val="13.0"/>
      </rPr>
      <t>--pearls; </t>
    </r>
    <r>
      <rPr>
        <rFont val="Times New Roman"/>
        <i/>
        <color rgb="FF000000"/>
        <sz val="13.0"/>
      </rPr>
      <t>iva</t>
    </r>
    <r>
      <rPr>
        <rFont val="Times New Roman"/>
        <i val="0"/>
        <color rgb="FF000000"/>
        <sz val="13.0"/>
      </rPr>
      <t>--likened.</t>
    </r>
  </si>
  <si>
    <t>Chapter 8. Attaining the Supreme</t>
  </si>
  <si>
    <t>TEXT 14</t>
  </si>
  <si>
    <r>
      <rPr>
        <rFont val="Times New Roman"/>
        <i/>
        <color rgb="FF000000"/>
        <sz val="13.0"/>
      </rPr>
      <t>ananya-cetah satatam</t>
    </r>
    <r>
      <rPr>
        <rFont val="Times New Roman"/>
        <i val="0"/>
        <color rgb="FF000000"/>
        <sz val="13.0"/>
      </rPr>
      <t> </t>
    </r>
  </si>
  <si>
    <r>
      <rPr>
        <rFont val="Times New Roman"/>
        <i/>
        <color rgb="FF000000"/>
        <sz val="13.0"/>
      </rPr>
      <t>yo mam smarati nityasah</t>
    </r>
    <r>
      <rPr>
        <rFont val="Times New Roman"/>
        <i val="0"/>
        <color rgb="FF000000"/>
        <sz val="13.0"/>
      </rPr>
      <t> </t>
    </r>
  </si>
  <si>
    <r>
      <rPr>
        <rFont val="Times New Roman"/>
        <i/>
        <color rgb="FF000000"/>
        <sz val="13.0"/>
      </rPr>
      <t>tasyaham sulabhah partha</t>
    </r>
    <r>
      <rPr>
        <rFont val="Times New Roman"/>
        <i val="0"/>
        <color rgb="FF000000"/>
        <sz val="13.0"/>
      </rPr>
      <t> </t>
    </r>
  </si>
  <si>
    <t>nitya-yuktasya yoginah</t>
  </si>
  <si>
    <r>
      <rPr>
        <rFont val="Times New Roman"/>
        <i/>
        <color rgb="FF000000"/>
        <sz val="13.0"/>
      </rPr>
      <t>ananya-cetah</t>
    </r>
    <r>
      <rPr>
        <rFont val="Times New Roman"/>
        <i val="0"/>
        <color rgb="FF000000"/>
        <sz val="13.0"/>
      </rPr>
      <t>--without deviation; </t>
    </r>
    <r>
      <rPr>
        <rFont val="Times New Roman"/>
        <i/>
        <color rgb="FF000000"/>
        <sz val="13.0"/>
      </rPr>
      <t>satatam</t>
    </r>
    <r>
      <rPr>
        <rFont val="Times New Roman"/>
        <i val="0"/>
        <color rgb="FF000000"/>
        <sz val="13.0"/>
      </rPr>
      <t>--always; </t>
    </r>
    <r>
      <rPr>
        <rFont val="Times New Roman"/>
        <i/>
        <color rgb="FF000000"/>
        <sz val="13.0"/>
      </rPr>
      <t>yah</t>
    </r>
    <r>
      <rPr>
        <rFont val="Times New Roman"/>
        <i val="0"/>
        <color rgb="FF000000"/>
        <sz val="13.0"/>
      </rPr>
      <t>--anyone;</t>
    </r>
    <r>
      <rPr>
        <rFont val="Times New Roman"/>
        <i/>
        <color rgb="FF000000"/>
        <sz val="13.0"/>
      </rPr>
      <t>mam</t>
    </r>
    <r>
      <rPr>
        <rFont val="Times New Roman"/>
        <i val="0"/>
        <color rgb="FF000000"/>
        <sz val="13.0"/>
      </rPr>
      <t>--Me (Krsna); </t>
    </r>
    <r>
      <rPr>
        <rFont val="Times New Roman"/>
        <i/>
        <color rgb="FF000000"/>
        <sz val="13.0"/>
      </rPr>
      <t>smarati</t>
    </r>
    <r>
      <rPr>
        <rFont val="Times New Roman"/>
        <i val="0"/>
        <color rgb="FF000000"/>
        <sz val="13.0"/>
      </rPr>
      <t>--remembers; </t>
    </r>
    <r>
      <rPr>
        <rFont val="Times New Roman"/>
        <i/>
        <color rgb="FF000000"/>
        <sz val="13.0"/>
      </rPr>
      <t>nityasah</t>
    </r>
    <r>
      <rPr>
        <rFont val="Times New Roman"/>
        <i val="0"/>
        <color rgb="FF000000"/>
        <sz val="13.0"/>
      </rPr>
      <t>--regularly; </t>
    </r>
    <r>
      <rPr>
        <rFont val="Times New Roman"/>
        <i/>
        <color rgb="FF000000"/>
        <sz val="13.0"/>
      </rPr>
      <t>tasya</t>
    </r>
    <r>
      <rPr>
        <rFont val="Times New Roman"/>
        <i val="0"/>
        <color rgb="FF000000"/>
        <sz val="13.0"/>
      </rPr>
      <t>--to him; </t>
    </r>
    <r>
      <rPr>
        <rFont val="Times New Roman"/>
        <i/>
        <color rgb="FF000000"/>
        <sz val="13.0"/>
      </rPr>
      <t>aham</t>
    </r>
    <r>
      <rPr>
        <rFont val="Times New Roman"/>
        <i val="0"/>
        <color rgb="FF000000"/>
        <sz val="13.0"/>
      </rPr>
      <t>--I am; </t>
    </r>
    <r>
      <rPr>
        <rFont val="Times New Roman"/>
        <i/>
        <color rgb="FF000000"/>
        <sz val="13.0"/>
      </rPr>
      <t>su-labhah</t>
    </r>
    <r>
      <rPr>
        <rFont val="Times New Roman"/>
        <i val="0"/>
        <color rgb="FF000000"/>
        <sz val="13.0"/>
      </rPr>
      <t>--very easy to achieve; </t>
    </r>
    <r>
      <rPr>
        <rFont val="Times New Roman"/>
        <i/>
        <color rgb="FF000000"/>
        <sz val="13.0"/>
      </rPr>
      <t>partha</t>
    </r>
    <r>
      <rPr>
        <rFont val="Times New Roman"/>
        <i val="0"/>
        <color rgb="FF000000"/>
        <sz val="13.0"/>
      </rPr>
      <t>--O son of Prtha; </t>
    </r>
    <r>
      <rPr>
        <rFont val="Times New Roman"/>
        <i/>
        <color rgb="FF000000"/>
        <sz val="13.0"/>
      </rPr>
      <t>nitya</t>
    </r>
    <r>
      <rPr>
        <rFont val="Times New Roman"/>
        <i val="0"/>
        <color rgb="FF000000"/>
        <sz val="13.0"/>
      </rPr>
      <t>--regularly; </t>
    </r>
    <r>
      <rPr>
        <rFont val="Times New Roman"/>
        <i/>
        <color rgb="FF000000"/>
        <sz val="13.0"/>
      </rPr>
      <t>yuktasya</t>
    </r>
    <r>
      <rPr>
        <rFont val="Times New Roman"/>
        <i val="0"/>
        <color rgb="FF000000"/>
        <sz val="13.0"/>
      </rPr>
      <t>--engaged; </t>
    </r>
    <r>
      <rPr>
        <rFont val="Times New Roman"/>
        <i/>
        <color rgb="FF000000"/>
        <sz val="13.0"/>
      </rPr>
      <t>yoginah</t>
    </r>
    <r>
      <rPr>
        <rFont val="Times New Roman"/>
        <i val="0"/>
        <color rgb="FF000000"/>
        <sz val="13.0"/>
      </rPr>
      <t>--of the devotee.</t>
    </r>
  </si>
  <si>
    <t>upasarga:</t>
  </si>
  <si>
    <t>daatu:</t>
  </si>
  <si>
    <t>kriyapadam</t>
  </si>
  <si>
    <t>upasargasahitam</t>
  </si>
  <si>
    <t>आ</t>
  </si>
  <si>
    <t xml:space="preserve">गम् </t>
  </si>
  <si>
    <t xml:space="preserve">नी </t>
  </si>
  <si>
    <t>आरब्धव</t>
  </si>
  <si>
    <t>उत्</t>
  </si>
  <si>
    <t xml:space="preserve">स्था </t>
  </si>
  <si>
    <t>अनु</t>
  </si>
  <si>
    <t xml:space="preserve">सृ </t>
  </si>
  <si>
    <t xml:space="preserve">वद् </t>
  </si>
  <si>
    <t xml:space="preserve">धा </t>
  </si>
  <si>
    <t xml:space="preserve">कृ </t>
  </si>
  <si>
    <t>वि</t>
  </si>
  <si>
    <t xml:space="preserve">लिख् </t>
  </si>
  <si>
    <t xml:space="preserve">हृ </t>
  </si>
  <si>
    <t xml:space="preserve">स्मृ </t>
  </si>
  <si>
    <t>नि</t>
  </si>
  <si>
    <t xml:space="preserve">क्षिप् </t>
  </si>
  <si>
    <t>प्र</t>
  </si>
  <si>
    <t xml:space="preserve">क्षाल् </t>
  </si>
  <si>
    <t>परि</t>
  </si>
  <si>
    <t xml:space="preserve">पाल् </t>
  </si>
  <si>
    <t xml:space="preserve">प्रच्छ् </t>
  </si>
  <si>
    <t>अव</t>
  </si>
  <si>
    <t xml:space="preserve">नम् </t>
  </si>
  <si>
    <t>अधि</t>
  </si>
  <si>
    <t xml:space="preserve">वस् </t>
  </si>
  <si>
    <t>उप</t>
  </si>
  <si>
    <t>सम्</t>
  </si>
  <si>
    <t xml:space="preserve">ग्रह् </t>
  </si>
  <si>
    <t>निस्</t>
  </si>
  <si>
    <t>परा</t>
  </si>
  <si>
    <t xml:space="preserve">भू </t>
  </si>
  <si>
    <t>अप</t>
  </si>
  <si>
    <t>अभि</t>
  </si>
  <si>
    <t xml:space="preserve">ज्ञा </t>
  </si>
  <si>
    <t xml:space="preserve">शुच् </t>
  </si>
  <si>
    <r>
      <rPr>
        <rFont val="Lucida Sans"/>
        <color rgb="FF323232"/>
        <sz val="10.0"/>
      </rPr>
      <t>1. One </t>
    </r>
    <r>
      <rPr>
        <rFont val="Mangal"/>
        <color rgb="FF323232"/>
        <sz val="10.0"/>
      </rPr>
      <t>एकम् (</t>
    </r>
    <r>
      <rPr>
        <rFont val="Lucida Sans"/>
        <i/>
        <color rgb="FF323232"/>
        <sz val="10.0"/>
      </rPr>
      <t>ekam)</t>
    </r>
  </si>
  <si>
    <r>
      <rPr>
        <rFont val="Lucida Sans"/>
        <color rgb="FF323232"/>
        <sz val="10.0"/>
      </rPr>
      <t>2. Two </t>
    </r>
    <r>
      <rPr>
        <rFont val="Mangal"/>
        <color rgb="FF323232"/>
        <sz val="10.0"/>
      </rPr>
      <t>द्वे (</t>
    </r>
    <r>
      <rPr>
        <rFont val="Lucida Sans"/>
        <i/>
        <color rgb="FF323232"/>
        <sz val="10.0"/>
      </rPr>
      <t>dve)</t>
    </r>
  </si>
  <si>
    <r>
      <rPr>
        <rFont val="Lucida Sans"/>
        <color rgb="FF323232"/>
        <sz val="10.0"/>
      </rPr>
      <t>3. Three </t>
    </r>
    <r>
      <rPr>
        <rFont val="Mangal"/>
        <color rgb="FF323232"/>
        <sz val="10.0"/>
      </rPr>
      <t>त्रीणि (</t>
    </r>
    <r>
      <rPr>
        <rFont val="Lucida Sans"/>
        <i/>
        <color rgb="FF323232"/>
        <sz val="10.0"/>
      </rPr>
      <t>treeni)</t>
    </r>
  </si>
  <si>
    <r>
      <rPr>
        <rFont val="Lucida Sans"/>
        <color rgb="FF323232"/>
        <sz val="10.0"/>
      </rPr>
      <t>4. Four </t>
    </r>
    <r>
      <rPr>
        <rFont val="Mangal"/>
        <color rgb="FF323232"/>
        <sz val="10.0"/>
      </rPr>
      <t>चत्वारि (</t>
    </r>
    <r>
      <rPr>
        <rFont val="Lucida Sans"/>
        <i/>
        <color rgb="FF323232"/>
        <sz val="10.0"/>
      </rPr>
      <t>chatvaari)</t>
    </r>
  </si>
  <si>
    <r>
      <rPr>
        <rFont val="Lucida Sans"/>
        <color rgb="FF323232"/>
        <sz val="10.0"/>
      </rPr>
      <t>5. Five </t>
    </r>
    <r>
      <rPr>
        <rFont val="Mangal"/>
        <color rgb="FF323232"/>
        <sz val="10.0"/>
      </rPr>
      <t>पञ्च (</t>
    </r>
    <r>
      <rPr>
        <rFont val="Lucida Sans"/>
        <i/>
        <color rgb="FF323232"/>
        <sz val="10.0"/>
      </rPr>
      <t>pancha)</t>
    </r>
  </si>
  <si>
    <r>
      <rPr>
        <rFont val="Lucida Sans"/>
        <color rgb="FF323232"/>
        <sz val="10.0"/>
      </rPr>
      <t>6. Six </t>
    </r>
    <r>
      <rPr>
        <rFont val="Mangal"/>
        <color rgb="FF323232"/>
        <sz val="10.0"/>
      </rPr>
      <t>षट् (</t>
    </r>
    <r>
      <rPr>
        <rFont val="Lucida Sans"/>
        <i/>
        <color rgb="FF323232"/>
        <sz val="10.0"/>
      </rPr>
      <t>shat)</t>
    </r>
  </si>
  <si>
    <r>
      <rPr>
        <rFont val="Lucida Sans"/>
        <color rgb="FF323232"/>
        <sz val="10.0"/>
      </rPr>
      <t xml:space="preserve">7. Seven </t>
    </r>
    <r>
      <rPr>
        <rFont val="Mangal"/>
        <color rgb="FF323232"/>
        <sz val="10.0"/>
      </rPr>
      <t>सप्त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(sapta)</t>
    </r>
  </si>
  <si>
    <r>
      <rPr>
        <rFont val="Lucida Sans"/>
        <color rgb="FF323232"/>
        <sz val="10.0"/>
      </rPr>
      <t>8. Eight </t>
    </r>
    <r>
      <rPr>
        <rFont val="Mangal"/>
        <color rgb="FF323232"/>
        <sz val="10.0"/>
      </rPr>
      <t>अष्ट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(ashta)</t>
    </r>
  </si>
  <si>
    <r>
      <rPr>
        <rFont val="Lucida Sans"/>
        <color rgb="FF323232"/>
        <sz val="10.0"/>
      </rPr>
      <t>9. Nine </t>
    </r>
    <r>
      <rPr>
        <rFont val="Mangal"/>
        <color rgb="FF323232"/>
        <sz val="10.0"/>
      </rPr>
      <t>नव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(nava)</t>
    </r>
  </si>
  <si>
    <r>
      <rPr>
        <rFont val="Lucida Sans"/>
        <color rgb="FF323232"/>
        <sz val="10.0"/>
      </rPr>
      <t xml:space="preserve">10. Ten </t>
    </r>
    <r>
      <rPr>
        <rFont val="Mangal"/>
        <color rgb="FF323232"/>
        <sz val="10.0"/>
      </rPr>
      <t>दश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(dasha)</t>
    </r>
  </si>
  <si>
    <r>
      <rPr>
        <rFont val="Lucida Sans"/>
        <color rgb="FF323232"/>
        <sz val="10.0"/>
      </rPr>
      <t xml:space="preserve">11. Elelven </t>
    </r>
    <r>
      <rPr>
        <rFont val="Mangal"/>
        <color rgb="FF323232"/>
        <sz val="10.0"/>
      </rPr>
      <t>एकादश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(ekaadasha)</t>
    </r>
  </si>
  <si>
    <r>
      <rPr>
        <rFont val="Lucida Sans"/>
        <color rgb="FF323232"/>
        <sz val="10.0"/>
      </rPr>
      <t xml:space="preserve">12. Twelve </t>
    </r>
    <r>
      <rPr>
        <rFont val="Mangal"/>
        <color rgb="FF323232"/>
        <sz val="10.0"/>
      </rPr>
      <t>द्वादश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(dvaadasha)</t>
    </r>
  </si>
  <si>
    <r>
      <rPr>
        <rFont val="Lucida Sans"/>
        <color rgb="FF323232"/>
        <sz val="10.0"/>
      </rPr>
      <t xml:space="preserve">13. Thirteen </t>
    </r>
    <r>
      <rPr>
        <rFont val="Mangal"/>
        <color rgb="FF323232"/>
        <sz val="10.0"/>
      </rPr>
      <t>त्रयोदश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(trayodasha)</t>
    </r>
  </si>
  <si>
    <r>
      <rPr>
        <rFont val="Lucida Sans"/>
        <color rgb="FF323232"/>
        <sz val="10.0"/>
      </rPr>
      <t xml:space="preserve">14. Fourteen </t>
    </r>
    <r>
      <rPr>
        <rFont val="Mangal"/>
        <color rgb="FF323232"/>
        <sz val="10.0"/>
      </rPr>
      <t>चतुर्दश</t>
    </r>
    <r>
      <rPr>
        <rFont val="Lucida Sans"/>
        <i/>
        <color rgb="FF323232"/>
        <sz val="10.0"/>
      </rPr>
      <t> (chaturdasha)</t>
    </r>
  </si>
  <si>
    <r>
      <rPr>
        <rFont val="Lucida Sans"/>
        <color rgb="FF323232"/>
        <sz val="10.0"/>
      </rPr>
      <t xml:space="preserve">15. Fifteen </t>
    </r>
    <r>
      <rPr>
        <rFont val="Mangal"/>
        <color rgb="FF323232"/>
        <sz val="10.0"/>
      </rPr>
      <t>पञ्चदश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(panchadasha)</t>
    </r>
  </si>
  <si>
    <r>
      <rPr>
        <rFont val="Lucida Sans"/>
        <color rgb="FF323232"/>
        <sz val="10.0"/>
      </rPr>
      <t xml:space="preserve">16. Sixteen </t>
    </r>
    <r>
      <rPr>
        <rFont val="Mangal"/>
        <color rgb="FF323232"/>
        <sz val="10.0"/>
      </rPr>
      <t>षोडश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(shodash)</t>
    </r>
  </si>
  <si>
    <r>
      <rPr>
        <rFont val="Lucida Sans"/>
        <color rgb="FF323232"/>
        <sz val="10.0"/>
      </rPr>
      <t xml:space="preserve">17. Seventeen </t>
    </r>
    <r>
      <rPr>
        <rFont val="Mangal"/>
        <color rgb="FF323232"/>
        <sz val="10.0"/>
      </rPr>
      <t>सप्तदश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(saptadasha)</t>
    </r>
  </si>
  <si>
    <r>
      <rPr>
        <rFont val="Lucida Sans"/>
        <color rgb="FF323232"/>
        <sz val="10.0"/>
      </rPr>
      <t xml:space="preserve">18. Eighteen </t>
    </r>
    <r>
      <rPr>
        <rFont val="Mangal"/>
        <color rgb="FF323232"/>
        <sz val="10.0"/>
      </rPr>
      <t>अष्टादश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(ashtaadasha)</t>
    </r>
  </si>
  <si>
    <r>
      <rPr>
        <rFont val="Lucida Sans"/>
        <color rgb="FF323232"/>
        <sz val="10.0"/>
      </rPr>
      <t xml:space="preserve">19. Nineteen </t>
    </r>
    <r>
      <rPr>
        <rFont val="Mangal"/>
        <color rgb="FF323232"/>
        <sz val="10.0"/>
      </rPr>
      <t>नवदश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(navadasha)</t>
    </r>
  </si>
  <si>
    <r>
      <rPr>
        <rFont val="Lucida Sans"/>
        <color rgb="FF323232"/>
        <sz val="10.0"/>
      </rPr>
      <t xml:space="preserve">20. Twenty </t>
    </r>
    <r>
      <rPr>
        <rFont val="Mangal"/>
        <color rgb="FF323232"/>
        <sz val="10.0"/>
      </rPr>
      <t>विंशतिः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(vimshatihi)</t>
    </r>
  </si>
  <si>
    <r>
      <rPr>
        <rFont val="Lucida Sans"/>
        <color rgb="FF323232"/>
        <sz val="10.0"/>
      </rPr>
      <t>21.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Twenty one </t>
    </r>
    <r>
      <rPr>
        <rFont val="Mangal"/>
        <color rgb="FF323232"/>
        <sz val="10.0"/>
      </rPr>
      <t>एकविंशतिः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(ekavimshatihi)</t>
    </r>
  </si>
  <si>
    <r>
      <rPr>
        <rFont val="Lucida Sans"/>
        <color rgb="FF323232"/>
        <sz val="10.0"/>
      </rPr>
      <t>22.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Twenty two </t>
    </r>
    <r>
      <rPr>
        <rFont val="Mangal"/>
        <color rgb="FF323232"/>
        <sz val="10.0"/>
      </rPr>
      <t>द्वाविंशतिः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(dvaavimshathi)</t>
    </r>
  </si>
  <si>
    <r>
      <rPr>
        <rFont val="Lucida Sans"/>
        <color rgb="FF323232"/>
        <sz val="10.0"/>
      </rPr>
      <t>23.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Twenty three </t>
    </r>
    <r>
      <rPr>
        <rFont val="Mangal"/>
        <color rgb="FF323232"/>
        <sz val="10.0"/>
      </rPr>
      <t>त्रयोविंशतिः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(trayovimshatihi)</t>
    </r>
  </si>
  <si>
    <r>
      <rPr>
        <rFont val="Lucida Sans"/>
        <color rgb="FF323232"/>
        <sz val="10.0"/>
      </rPr>
      <t>24.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Twenty four </t>
    </r>
    <r>
      <rPr>
        <rFont val="Mangal"/>
        <color rgb="FF323232"/>
        <sz val="10.0"/>
      </rPr>
      <t>चतुर्विंशतिः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(chaturvimshatihi)</t>
    </r>
  </si>
  <si>
    <r>
      <rPr>
        <rFont val="Lucida Sans"/>
        <color rgb="FF323232"/>
        <sz val="10.0"/>
      </rPr>
      <t>25.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Twenty five </t>
    </r>
    <r>
      <rPr>
        <rFont val="Mangal"/>
        <color rgb="FF323232"/>
        <sz val="10.0"/>
      </rPr>
      <t>पञ्चविंशतिः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(panchavimshatihi)</t>
    </r>
  </si>
  <si>
    <r>
      <rPr>
        <rFont val="Lucida Sans"/>
        <color rgb="FF323232"/>
        <sz val="10.0"/>
      </rPr>
      <t>26.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Twenty six </t>
    </r>
    <r>
      <rPr>
        <rFont val="Mangal"/>
        <color rgb="FF323232"/>
        <sz val="10.0"/>
      </rPr>
      <t>षड्विंशतिः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(shadvimshatihi)</t>
    </r>
  </si>
  <si>
    <r>
      <rPr>
        <rFont val="Lucida Sans"/>
        <color rgb="FF323232"/>
        <sz val="10.0"/>
      </rPr>
      <t>27.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Twenty seven </t>
    </r>
    <r>
      <rPr>
        <rFont val="Mangal"/>
        <color rgb="FF323232"/>
        <sz val="10.0"/>
      </rPr>
      <t>सप्तविंशतिः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(saptavimshatihi)</t>
    </r>
  </si>
  <si>
    <r>
      <rPr>
        <rFont val="Lucida Sans"/>
        <color rgb="FF323232"/>
        <sz val="10.0"/>
      </rPr>
      <t>28.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Twenty eight </t>
    </r>
    <r>
      <rPr>
        <rFont val="Mangal"/>
        <color rgb="FF323232"/>
        <sz val="10.0"/>
      </rPr>
      <t>अष्टाविंशतिः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(ashtaavimshatihi)</t>
    </r>
  </si>
  <si>
    <r>
      <rPr>
        <rFont val="Lucida Sans"/>
        <color rgb="FF323232"/>
        <sz val="10.0"/>
      </rPr>
      <t>29.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Twenty nine </t>
    </r>
    <r>
      <rPr>
        <rFont val="Mangal"/>
        <color rgb="FF323232"/>
        <sz val="10.0"/>
      </rPr>
      <t>नवविंशतिः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(navavimshatihi)</t>
    </r>
  </si>
  <si>
    <r>
      <rPr>
        <rFont val="Lucida Sans"/>
        <color rgb="FF323232"/>
        <sz val="10.0"/>
      </rPr>
      <t>30.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Thirty </t>
    </r>
    <r>
      <rPr>
        <rFont val="Mangal"/>
        <color rgb="FF323232"/>
        <sz val="10.0"/>
      </rPr>
      <t>त्रिंशत्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(trimshat)</t>
    </r>
  </si>
  <si>
    <r>
      <rPr>
        <rFont val="Lucida Sans"/>
        <color rgb="FF323232"/>
        <sz val="10.0"/>
      </rPr>
      <t>31.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Thirty one </t>
    </r>
    <r>
      <rPr>
        <rFont val="Mangal"/>
        <color rgb="FF323232"/>
        <sz val="10.0"/>
      </rPr>
      <t>एकत्रिंशत्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(ekatrimshat)</t>
    </r>
  </si>
  <si>
    <r>
      <rPr>
        <rFont val="Lucida Sans"/>
        <color rgb="FF323232"/>
        <sz val="10.0"/>
      </rPr>
      <t>32.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Thirty two </t>
    </r>
    <r>
      <rPr>
        <rFont val="Mangal"/>
        <color rgb="FF323232"/>
        <sz val="10.0"/>
      </rPr>
      <t>द्वात्रिंशत्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(dvaatrimshat)</t>
    </r>
  </si>
  <si>
    <r>
      <rPr>
        <rFont val="Lucida Sans"/>
        <color rgb="FF323232"/>
        <sz val="10.0"/>
      </rPr>
      <t>33.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Thirty three </t>
    </r>
    <r>
      <rPr>
        <rFont val="Mangal"/>
        <color rgb="FF323232"/>
        <sz val="10.0"/>
      </rPr>
      <t>त्रयस्त्रिंशत्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(trayastrimshat)</t>
    </r>
  </si>
  <si>
    <r>
      <rPr>
        <rFont val="Lucida Sans"/>
        <color rgb="FF323232"/>
        <sz val="10.0"/>
      </rPr>
      <t>34.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Thirty four </t>
    </r>
    <r>
      <rPr>
        <rFont val="Mangal"/>
        <color rgb="FF323232"/>
        <sz val="10.0"/>
      </rPr>
      <t>चतुस्त्रिंशत्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(chatustrimshat)</t>
    </r>
  </si>
  <si>
    <r>
      <rPr>
        <rFont val="Lucida Sans"/>
        <color rgb="FF323232"/>
        <sz val="10.0"/>
      </rPr>
      <t>35.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Thirty five </t>
    </r>
    <r>
      <rPr>
        <rFont val="Mangal"/>
        <color rgb="FF323232"/>
        <sz val="10.0"/>
      </rPr>
      <t>पञ्चत्रिंशत्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(panchatrimshat)</t>
    </r>
  </si>
  <si>
    <r>
      <rPr>
        <rFont val="Lucida Sans"/>
        <color rgb="FF323232"/>
        <sz val="10.0"/>
      </rPr>
      <t>36.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Thirty six </t>
    </r>
    <r>
      <rPr>
        <rFont val="Mangal"/>
        <color rgb="FF323232"/>
        <sz val="10.0"/>
      </rPr>
      <t>षट्त्रिंशत्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(shat-trimshat)</t>
    </r>
  </si>
  <si>
    <r>
      <rPr>
        <rFont val="Lucida Sans"/>
        <color rgb="FF323232"/>
        <sz val="10.0"/>
      </rPr>
      <t>37.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Thirty seven </t>
    </r>
    <r>
      <rPr>
        <rFont val="Mangal"/>
        <color rgb="FF323232"/>
        <sz val="10.0"/>
      </rPr>
      <t>सप्तत्रिंशत्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(saptatrimshat)</t>
    </r>
  </si>
  <si>
    <r>
      <rPr>
        <rFont val="Lucida Sans"/>
        <color rgb="FF323232"/>
        <sz val="10.0"/>
      </rPr>
      <t>38.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Thirty eight </t>
    </r>
    <r>
      <rPr>
        <rFont val="Mangal"/>
        <color rgb="FF323232"/>
        <sz val="10.0"/>
      </rPr>
      <t>अष्टत्रिंशत्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(ashtatrimshat)</t>
    </r>
  </si>
  <si>
    <r>
      <rPr>
        <rFont val="Lucida Sans"/>
        <color rgb="FF323232"/>
        <sz val="10.0"/>
      </rPr>
      <t>39.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Thirty nine </t>
    </r>
    <r>
      <rPr>
        <rFont val="Mangal"/>
        <color rgb="FF323232"/>
        <sz val="10.0"/>
      </rPr>
      <t>नवत्रिंशत्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(navatrimshat)</t>
    </r>
  </si>
  <si>
    <r>
      <rPr>
        <rFont val="Lucida Sans"/>
        <color rgb="FF323232"/>
        <sz val="10.0"/>
      </rPr>
      <t>40.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Forty </t>
    </r>
    <r>
      <rPr>
        <rFont val="Mangal"/>
        <color rgb="FF323232"/>
        <sz val="10.0"/>
      </rPr>
      <t>चत्वारिंशत्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(chatvaarimshat)</t>
    </r>
  </si>
  <si>
    <r>
      <rPr>
        <rFont val="Lucida Sans"/>
        <color rgb="FF323232"/>
        <sz val="10.0"/>
      </rPr>
      <t>41.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Forty one </t>
    </r>
    <r>
      <rPr>
        <rFont val="Mangal"/>
        <color rgb="FF323232"/>
        <sz val="10.0"/>
      </rPr>
      <t>एकचत्वारिंशत्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(ekachatvaarimshat)</t>
    </r>
  </si>
  <si>
    <r>
      <rPr>
        <rFont val="Lucida Sans"/>
        <color rgb="FF323232"/>
        <sz val="10.0"/>
      </rPr>
      <t>42.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Forty two </t>
    </r>
    <r>
      <rPr>
        <rFont val="Mangal"/>
        <color rgb="FF323232"/>
        <sz val="10.0"/>
      </rPr>
      <t>द्विचत्वारिंशत्</t>
    </r>
    <r>
      <rPr>
        <rFont val="Lucida Sans"/>
        <i/>
        <color rgb="FF323232"/>
        <sz val="10.0"/>
      </rPr>
      <t> (dvichatvaarimshat)</t>
    </r>
  </si>
  <si>
    <r>
      <rPr>
        <rFont val="Lucida Sans"/>
        <color rgb="FF323232"/>
        <sz val="10.0"/>
      </rPr>
      <t>43.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Forty three </t>
    </r>
    <r>
      <rPr>
        <rFont val="Mangal"/>
        <color rgb="FF323232"/>
        <sz val="10.0"/>
      </rPr>
      <t>त्रिचत्वारिंशत्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(trichatvaarimshat)</t>
    </r>
  </si>
  <si>
    <r>
      <rPr>
        <rFont val="Lucida Sans"/>
        <color rgb="FF323232"/>
        <sz val="10.0"/>
      </rPr>
      <t>44.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Forty four </t>
    </r>
    <r>
      <rPr>
        <rFont val="Mangal"/>
        <color rgb="FF323232"/>
        <sz val="10.0"/>
      </rPr>
      <t>चतुश्चत्वारिंशत्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(chatushchatvaarimshat)</t>
    </r>
  </si>
  <si>
    <r>
      <rPr>
        <rFont val="Lucida Sans"/>
        <color rgb="FF323232"/>
        <sz val="10.0"/>
      </rPr>
      <t>45.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Forty five </t>
    </r>
    <r>
      <rPr>
        <rFont val="Mangal"/>
        <color rgb="FF323232"/>
        <sz val="10.0"/>
      </rPr>
      <t>पञ्चचत्वारिंशत्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(panchachatvaarimshat)</t>
    </r>
  </si>
  <si>
    <r>
      <rPr>
        <rFont val="Lucida Sans"/>
        <color rgb="FF323232"/>
        <sz val="10.0"/>
      </rPr>
      <t>46.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Forty six </t>
    </r>
    <r>
      <rPr>
        <rFont val="Mangal"/>
        <color rgb="FF323232"/>
        <sz val="10.0"/>
      </rPr>
      <t>षट्चत्वारिंशत्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(shatchatvaarimshat)</t>
    </r>
  </si>
  <si>
    <r>
      <rPr>
        <rFont val="Lucida Sans"/>
        <color rgb="FF323232"/>
        <sz val="10.0"/>
      </rPr>
      <t>47.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Forty seven </t>
    </r>
    <r>
      <rPr>
        <rFont val="Mangal"/>
        <color rgb="FF323232"/>
        <sz val="10.0"/>
      </rPr>
      <t>सप्तचत्वारिंशत्  </t>
    </r>
    <r>
      <rPr>
        <rFont val="Lucida Sans"/>
        <i/>
        <color rgb="FF323232"/>
        <sz val="10.0"/>
      </rPr>
      <t>(saptachatvaarimshat)</t>
    </r>
  </si>
  <si>
    <r>
      <rPr>
        <rFont val="Lucida Sans"/>
        <color rgb="FF323232"/>
        <sz val="10.0"/>
      </rPr>
      <t>48.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Forty eight </t>
    </r>
    <r>
      <rPr>
        <rFont val="Mangal"/>
        <color rgb="FF323232"/>
        <sz val="10.0"/>
      </rPr>
      <t>अष्टचत्वारिंशत्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(ashtachatvaarimshat)</t>
    </r>
  </si>
  <si>
    <r>
      <rPr>
        <rFont val="Lucida Sans"/>
        <color rgb="FF323232"/>
        <sz val="10.0"/>
      </rPr>
      <t>49.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Forty nine </t>
    </r>
    <r>
      <rPr>
        <rFont val="Mangal"/>
        <color rgb="FF323232"/>
        <sz val="10.0"/>
      </rPr>
      <t>नवचत्वारिंशत्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(navachatvaarimshat)</t>
    </r>
  </si>
  <si>
    <r>
      <rPr>
        <rFont val="Lucida Sans"/>
        <color rgb="FF323232"/>
        <sz val="10.0"/>
      </rPr>
      <t>50.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Fifty </t>
    </r>
    <r>
      <rPr>
        <rFont val="Mangal"/>
        <color rgb="FF323232"/>
        <sz val="10.0"/>
      </rPr>
      <t>पञ्चाशत्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(panchaashat)</t>
    </r>
  </si>
  <si>
    <r>
      <rPr>
        <rFont val="Lucida Sans"/>
        <color rgb="FF323232"/>
        <sz val="10.0"/>
      </rPr>
      <t>51.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Fifty one </t>
    </r>
    <r>
      <rPr>
        <rFont val="Mangal"/>
        <color rgb="FF323232"/>
        <sz val="10.0"/>
      </rPr>
      <t>एकपञ्चाशत्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(ekapanchaashat)</t>
    </r>
  </si>
  <si>
    <r>
      <rPr>
        <rFont val="Lucida Sans"/>
        <color rgb="FF323232"/>
        <sz val="10.0"/>
      </rPr>
      <t>52.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Fifty two </t>
    </r>
    <r>
      <rPr>
        <rFont val="Mangal"/>
        <color rgb="FF323232"/>
        <sz val="10.0"/>
      </rPr>
      <t>द्विपञ्चाशत्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(dvipanchaashat)</t>
    </r>
  </si>
  <si>
    <r>
      <rPr>
        <rFont val="Lucida Sans"/>
        <color rgb="FF323232"/>
        <sz val="10.0"/>
      </rPr>
      <t>53.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Fifty three </t>
    </r>
    <r>
      <rPr>
        <rFont val="Mangal"/>
        <color rgb="FF323232"/>
        <sz val="10.0"/>
      </rPr>
      <t>त्रिपञ्चाशत्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(tripanchaashat)</t>
    </r>
  </si>
  <si>
    <r>
      <rPr>
        <rFont val="Lucida Sans"/>
        <color rgb="FF323232"/>
        <sz val="10.0"/>
      </rPr>
      <t>54.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Fifty four </t>
    </r>
    <r>
      <rPr>
        <rFont val="Mangal"/>
        <color rgb="FF323232"/>
        <sz val="10.0"/>
      </rPr>
      <t>चतुःपञ्चाशत्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(chatuhupanchaashat)</t>
    </r>
  </si>
  <si>
    <r>
      <rPr>
        <rFont val="Lucida Sans"/>
        <color rgb="FF323232"/>
        <sz val="10.0"/>
      </rPr>
      <t>55.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Fifty five </t>
    </r>
    <r>
      <rPr>
        <rFont val="Mangal"/>
        <color rgb="FF323232"/>
        <sz val="10.0"/>
      </rPr>
      <t>पञ्चपञ्चाशत्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(panchapanchaashat)</t>
    </r>
  </si>
  <si>
    <r>
      <rPr>
        <rFont val="Lucida Sans"/>
        <color rgb="FF323232"/>
        <sz val="10.0"/>
      </rPr>
      <t>56.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Fifty six </t>
    </r>
    <r>
      <rPr>
        <rFont val="Mangal"/>
        <color rgb="FF323232"/>
        <sz val="10.0"/>
      </rPr>
      <t>षट्पञ्चाशत्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(shatpanchaashat)</t>
    </r>
  </si>
  <si>
    <r>
      <rPr>
        <rFont val="Lucida Sans"/>
        <color rgb="FF323232"/>
        <sz val="10.0"/>
      </rPr>
      <t>57.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Fifty seven </t>
    </r>
    <r>
      <rPr>
        <rFont val="Mangal"/>
        <color rgb="FF323232"/>
        <sz val="10.0"/>
      </rPr>
      <t>सप्तपञ्चाशत्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(saptapanchaashat)</t>
    </r>
  </si>
  <si>
    <r>
      <rPr>
        <rFont val="Lucida Sans"/>
        <color rgb="FF323232"/>
        <sz val="10.0"/>
      </rPr>
      <t>58.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Fifty eight </t>
    </r>
    <r>
      <rPr>
        <rFont val="Mangal"/>
        <color rgb="FF323232"/>
        <sz val="10.0"/>
      </rPr>
      <t>अष्ट्पञ्चाशत्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(ashtapanchaashat)</t>
    </r>
  </si>
  <si>
    <r>
      <rPr>
        <rFont val="Lucida Sans"/>
        <color rgb="FF323232"/>
        <sz val="10.0"/>
      </rPr>
      <t>59.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Fifty nine </t>
    </r>
    <r>
      <rPr>
        <rFont val="Mangal"/>
        <color rgb="FF323232"/>
        <sz val="10.0"/>
      </rPr>
      <t>नवपञ्चाशत्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(navapanchaashat)</t>
    </r>
  </si>
  <si>
    <r>
      <rPr>
        <rFont val="Lucida Sans"/>
        <color rgb="FF323232"/>
        <sz val="10.0"/>
      </rPr>
      <t>60.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Sixty </t>
    </r>
    <r>
      <rPr>
        <rFont val="Mangal"/>
        <color rgb="FF323232"/>
        <sz val="10.0"/>
      </rPr>
      <t>षष्टिः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(shashtihi)</t>
    </r>
  </si>
  <si>
    <r>
      <rPr>
        <rFont val="Lucida Sans"/>
        <color rgb="FF323232"/>
        <sz val="10.0"/>
      </rPr>
      <t>61.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Sixty one </t>
    </r>
    <r>
      <rPr>
        <rFont val="Mangal"/>
        <color rgb="FF323232"/>
        <sz val="10.0"/>
      </rPr>
      <t>एकषष्टिः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(ekashashtihi)</t>
    </r>
  </si>
  <si>
    <r>
      <rPr>
        <rFont val="Lucida Sans"/>
        <color rgb="FF323232"/>
        <sz val="10.0"/>
      </rPr>
      <t>62.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Sixty two </t>
    </r>
    <r>
      <rPr>
        <rFont val="Mangal"/>
        <color rgb="FF323232"/>
        <sz val="10.0"/>
      </rPr>
      <t>द्विषष्टिः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(dvishashtihi)</t>
    </r>
  </si>
  <si>
    <r>
      <rPr>
        <rFont val="Lucida Sans"/>
        <color rgb="FF323232"/>
        <sz val="10.0"/>
      </rPr>
      <t>63.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Sixty three </t>
    </r>
    <r>
      <rPr>
        <rFont val="Mangal"/>
        <color rgb="FF323232"/>
        <sz val="10.0"/>
      </rPr>
      <t>त्रिषष्टिः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(trishashtihi)</t>
    </r>
  </si>
  <si>
    <r>
      <rPr>
        <rFont val="Lucida Sans"/>
        <color rgb="FF323232"/>
        <sz val="10.0"/>
      </rPr>
      <t>64.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Sixty four </t>
    </r>
    <r>
      <rPr>
        <rFont val="Mangal"/>
        <color rgb="FF323232"/>
        <sz val="10.0"/>
      </rPr>
      <t>चतुःषष्टिः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(chatuhushashtihi)</t>
    </r>
  </si>
  <si>
    <r>
      <rPr>
        <rFont val="Lucida Sans"/>
        <color rgb="FF323232"/>
        <sz val="10.0"/>
      </rPr>
      <t>65.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Sixty five </t>
    </r>
    <r>
      <rPr>
        <rFont val="Mangal"/>
        <color rgb="FF323232"/>
        <sz val="10.0"/>
      </rPr>
      <t>पञ्चषष्टिः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(panchashashtihi) </t>
    </r>
  </si>
  <si>
    <r>
      <rPr>
        <rFont val="Lucida Sans"/>
        <color rgb="FF323232"/>
        <sz val="10.0"/>
      </rPr>
      <t>66.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Sixty six </t>
    </r>
    <r>
      <rPr>
        <rFont val="Mangal"/>
        <color rgb="FF323232"/>
        <sz val="10.0"/>
      </rPr>
      <t>षट्षष्टिः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(shatshashtihi)</t>
    </r>
  </si>
  <si>
    <r>
      <rPr>
        <rFont val="Lucida Sans"/>
        <color rgb="FF323232"/>
        <sz val="10.0"/>
      </rPr>
      <t>67.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Sixty seven </t>
    </r>
    <r>
      <rPr>
        <rFont val="Mangal"/>
        <color rgb="FF323232"/>
        <sz val="10.0"/>
      </rPr>
      <t>सप्तषष्टिः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(saptashashtihi)</t>
    </r>
  </si>
  <si>
    <r>
      <rPr>
        <rFont val="Lucida Sans"/>
        <color rgb="FF323232"/>
        <sz val="10.0"/>
      </rPr>
      <t>68.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Sixty eight </t>
    </r>
    <r>
      <rPr>
        <rFont val="Mangal"/>
        <color rgb="FF323232"/>
        <sz val="10.0"/>
      </rPr>
      <t>अष्टषष्टिः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(ashtashashtihi)</t>
    </r>
  </si>
  <si>
    <r>
      <rPr>
        <rFont val="Lucida Sans"/>
        <color rgb="FF323232"/>
        <sz val="10.0"/>
      </rPr>
      <t>69.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Sixty nine </t>
    </r>
    <r>
      <rPr>
        <rFont val="Mangal"/>
        <color rgb="FF323232"/>
        <sz val="10.0"/>
      </rPr>
      <t>नवषष्टिः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(navashashtihi)</t>
    </r>
  </si>
  <si>
    <r>
      <rPr>
        <rFont val="Lucida Sans"/>
        <color rgb="FF323232"/>
        <sz val="10.0"/>
      </rPr>
      <t>70.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Seventy </t>
    </r>
    <r>
      <rPr>
        <rFont val="Mangal"/>
        <color rgb="FF323232"/>
        <sz val="10.0"/>
      </rPr>
      <t>सप्ततिः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(saptatihi)</t>
    </r>
  </si>
  <si>
    <r>
      <rPr>
        <rFont val="Lucida Sans"/>
        <color rgb="FF323232"/>
        <sz val="10.0"/>
      </rPr>
      <t>71.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Seventy one </t>
    </r>
    <r>
      <rPr>
        <rFont val="Mangal"/>
        <color rgb="FF323232"/>
        <sz val="10.0"/>
      </rPr>
      <t>एकसप्ततिः (</t>
    </r>
    <r>
      <rPr>
        <rFont val="Lucida Sans"/>
        <color rgb="FF323232"/>
        <sz val="10.0"/>
      </rPr>
      <t>ekasaptatihi)</t>
    </r>
  </si>
  <si>
    <r>
      <rPr>
        <rFont val="Lucida Sans"/>
        <color rgb="FF323232"/>
        <sz val="10.0"/>
      </rPr>
      <t>72.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Seventy two </t>
    </r>
    <r>
      <rPr>
        <rFont val="Mangal"/>
        <color rgb="FF323232"/>
        <sz val="10.0"/>
      </rPr>
      <t>द्विसप्ततिः (</t>
    </r>
    <r>
      <rPr>
        <rFont val="Lucida Sans"/>
        <color rgb="FF323232"/>
        <sz val="10.0"/>
      </rPr>
      <t>dvisaptatihi)</t>
    </r>
  </si>
  <si>
    <r>
      <rPr>
        <rFont val="Lucida Sans"/>
        <color rgb="FF323232"/>
        <sz val="10.0"/>
      </rPr>
      <t>73.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Seventy three </t>
    </r>
    <r>
      <rPr>
        <rFont val="Mangal"/>
        <color rgb="FF323232"/>
        <sz val="10.0"/>
      </rPr>
      <t>त्रिसप्ततिः (</t>
    </r>
    <r>
      <rPr>
        <rFont val="Lucida Sans"/>
        <color rgb="FF323232"/>
        <sz val="10.0"/>
      </rPr>
      <t>trisaptatihi)</t>
    </r>
  </si>
  <si>
    <r>
      <rPr>
        <rFont val="Lucida Sans"/>
        <color rgb="FF323232"/>
        <sz val="10.0"/>
      </rPr>
      <t>74.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Seventy four </t>
    </r>
    <r>
      <rPr>
        <rFont val="Mangal"/>
        <color rgb="FF323232"/>
        <sz val="10.0"/>
      </rPr>
      <t>चतुःसप्ततिः (</t>
    </r>
    <r>
      <rPr>
        <rFont val="Lucida Sans"/>
        <color rgb="FF323232"/>
        <sz val="10.0"/>
      </rPr>
      <t>chatuhusaptatihi)</t>
    </r>
  </si>
  <si>
    <r>
      <rPr>
        <rFont val="Lucida Sans"/>
        <color rgb="FF323232"/>
        <sz val="10.0"/>
      </rPr>
      <t>75.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Seventy five </t>
    </r>
    <r>
      <rPr>
        <rFont val="Mangal"/>
        <color rgb="FF323232"/>
        <sz val="10.0"/>
      </rPr>
      <t>पञ्चसप्ततिः (</t>
    </r>
    <r>
      <rPr>
        <rFont val="Lucida Sans"/>
        <color rgb="FF323232"/>
        <sz val="10.0"/>
      </rPr>
      <t>panchasaptatihi) </t>
    </r>
  </si>
  <si>
    <r>
      <rPr>
        <rFont val="Lucida Sans"/>
        <color rgb="FF323232"/>
        <sz val="10.0"/>
      </rPr>
      <t>76.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Seventy six </t>
    </r>
    <r>
      <rPr>
        <rFont val="Mangal"/>
        <color rgb="FF323232"/>
        <sz val="10.0"/>
      </rPr>
      <t>षट्सप्ततिः (</t>
    </r>
    <r>
      <rPr>
        <rFont val="Lucida Sans"/>
        <color rgb="FF323232"/>
        <sz val="10.0"/>
      </rPr>
      <t>shatsaptatihi)</t>
    </r>
  </si>
  <si>
    <r>
      <rPr>
        <rFont val="Lucida Sans"/>
        <color rgb="FF323232"/>
        <sz val="10.0"/>
      </rPr>
      <t>77.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Seventy seven </t>
    </r>
    <r>
      <rPr>
        <rFont val="Mangal"/>
        <color rgb="FF323232"/>
        <sz val="10.0"/>
      </rPr>
      <t>सप्तसप्ततिः (</t>
    </r>
    <r>
      <rPr>
        <rFont val="Lucida Sans"/>
        <color rgb="FF323232"/>
        <sz val="10.0"/>
      </rPr>
      <t>saptasaptatihi) </t>
    </r>
  </si>
  <si>
    <r>
      <rPr>
        <rFont val="Lucida Sans"/>
        <color rgb="FF323232"/>
        <sz val="10.0"/>
      </rPr>
      <t>78.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Seventy eight </t>
    </r>
    <r>
      <rPr>
        <rFont val="Mangal"/>
        <color rgb="FF323232"/>
        <sz val="10.0"/>
      </rPr>
      <t>अष्टसप्ततिः (</t>
    </r>
    <r>
      <rPr>
        <rFont val="Lucida Sans"/>
        <color rgb="FF323232"/>
        <sz val="10.0"/>
      </rPr>
      <t>ashtasaptatihi)</t>
    </r>
  </si>
  <si>
    <r>
      <rPr>
        <rFont val="Lucida Sans"/>
        <color rgb="FF323232"/>
        <sz val="10.0"/>
      </rPr>
      <t>79.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Seventy nine </t>
    </r>
    <r>
      <rPr>
        <rFont val="Mangal"/>
        <color rgb="FF323232"/>
        <sz val="10.0"/>
      </rPr>
      <t>नवसप्ततिः (</t>
    </r>
    <r>
      <rPr>
        <rFont val="Lucida Sans"/>
        <color rgb="FF323232"/>
        <sz val="10.0"/>
      </rPr>
      <t>navasaptatihi)</t>
    </r>
  </si>
  <si>
    <r>
      <rPr>
        <rFont val="Lucida Sans"/>
        <color rgb="FF323232"/>
        <sz val="10.0"/>
      </rPr>
      <t>80.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Eighty </t>
    </r>
    <r>
      <rPr>
        <rFont val="Mangal"/>
        <color rgb="FF323232"/>
        <sz val="10.0"/>
      </rPr>
      <t>अशीतिः (</t>
    </r>
    <r>
      <rPr>
        <rFont val="Lucida Sans"/>
        <color rgb="FF323232"/>
        <sz val="10.0"/>
      </rPr>
      <t>asheetihi)</t>
    </r>
  </si>
  <si>
    <r>
      <rPr>
        <rFont val="Lucida Sans"/>
        <color rgb="FF323232"/>
        <sz val="10.0"/>
      </rPr>
      <t>81.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Eighty one </t>
    </r>
    <r>
      <rPr>
        <rFont val="Mangal"/>
        <color rgb="FF323232"/>
        <sz val="10.0"/>
      </rPr>
      <t>एकाशीतिः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(ekaasheetihi)</t>
    </r>
  </si>
  <si>
    <r>
      <rPr>
        <rFont val="Lucida Sans"/>
        <color rgb="FF323232"/>
        <sz val="10.0"/>
      </rPr>
      <t>82.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Eighty two </t>
    </r>
    <r>
      <rPr>
        <rFont val="Mangal"/>
        <color rgb="FF323232"/>
        <sz val="10.0"/>
      </rPr>
      <t>द्व्यशीतिः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(dvyasheetihi)</t>
    </r>
  </si>
  <si>
    <r>
      <rPr>
        <rFont val="Lucida Sans"/>
        <color rgb="FF323232"/>
        <sz val="10.0"/>
      </rPr>
      <t>83.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Eighty three </t>
    </r>
    <r>
      <rPr>
        <rFont val="Mangal"/>
        <color rgb="FF323232"/>
        <sz val="10.0"/>
      </rPr>
      <t>त्र्यशीतिः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(tryasheetihi)</t>
    </r>
  </si>
  <si>
    <r>
      <rPr>
        <rFont val="Lucida Sans"/>
        <color rgb="FF323232"/>
        <sz val="10.0"/>
      </rPr>
      <t>84.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Eighty four </t>
    </r>
    <r>
      <rPr>
        <rFont val="Mangal"/>
        <color rgb="FF323232"/>
        <sz val="10.0"/>
      </rPr>
      <t>चतुरशीतिः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(chaturasheetihi)</t>
    </r>
  </si>
  <si>
    <r>
      <rPr>
        <rFont val="Lucida Sans"/>
        <color rgb="FF323232"/>
        <sz val="10.0"/>
      </rPr>
      <t>85.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Eighty five </t>
    </r>
    <r>
      <rPr>
        <rFont val="Mangal"/>
        <color rgb="FF323232"/>
        <sz val="10.0"/>
      </rPr>
      <t>पञ्चाशीतिः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(panchaasheetihi)</t>
    </r>
  </si>
  <si>
    <r>
      <rPr>
        <rFont val="Lucida Sans"/>
        <color rgb="FF323232"/>
        <sz val="10.0"/>
      </rPr>
      <t>86.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Eighty six </t>
    </r>
    <r>
      <rPr>
        <rFont val="Mangal"/>
        <color rgb="FF323232"/>
        <sz val="10.0"/>
      </rPr>
      <t>षडशीतिः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(shadasheetihi)</t>
    </r>
  </si>
  <si>
    <r>
      <rPr>
        <rFont val="Lucida Sans"/>
        <color rgb="FF323232"/>
        <sz val="10.0"/>
      </rPr>
      <t>87.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Eighty seven </t>
    </r>
    <r>
      <rPr>
        <rFont val="Mangal"/>
        <color rgb="FF323232"/>
        <sz val="10.0"/>
      </rPr>
      <t>सप्ताशीतिः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(saptaasheetihi) </t>
    </r>
  </si>
  <si>
    <r>
      <rPr>
        <rFont val="Lucida Sans"/>
        <color rgb="FF323232"/>
        <sz val="10.0"/>
      </rPr>
      <t>88.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Eighty eight </t>
    </r>
    <r>
      <rPr>
        <rFont val="Mangal"/>
        <color rgb="FF323232"/>
        <sz val="10.0"/>
      </rPr>
      <t>अष्टाशीतिः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(ashtaasheetihi) </t>
    </r>
  </si>
  <si>
    <r>
      <rPr>
        <rFont val="Lucida Sans"/>
        <color rgb="FF323232"/>
        <sz val="10.0"/>
      </rPr>
      <t>89.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Eighty nine </t>
    </r>
    <r>
      <rPr>
        <rFont val="Mangal"/>
        <color rgb="FF323232"/>
        <sz val="10.0"/>
      </rPr>
      <t>नवाशीतिः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(navaasheetihi)</t>
    </r>
  </si>
  <si>
    <r>
      <rPr>
        <rFont val="Lucida Sans"/>
        <color rgb="FF323232"/>
        <sz val="10.0"/>
      </rPr>
      <t>90.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Ninety </t>
    </r>
    <r>
      <rPr>
        <rFont val="Mangal"/>
        <color rgb="FF323232"/>
        <sz val="10.0"/>
      </rPr>
      <t>नवतिः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(navatihi)</t>
    </r>
  </si>
  <si>
    <r>
      <rPr>
        <rFont val="Lucida Sans"/>
        <color rgb="FF323232"/>
        <sz val="10.0"/>
      </rPr>
      <t>91.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Ninety one </t>
    </r>
    <r>
      <rPr>
        <rFont val="Mangal"/>
        <color rgb="FF323232"/>
        <sz val="10.0"/>
      </rPr>
      <t>एकनवतिः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(ekanavatihi)</t>
    </r>
  </si>
  <si>
    <r>
      <rPr>
        <rFont val="Lucida Sans"/>
        <color rgb="FF323232"/>
        <sz val="10.0"/>
      </rPr>
      <t>92.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Ninety two </t>
    </r>
    <r>
      <rPr>
        <rFont val="Mangal"/>
        <color rgb="FF323232"/>
        <sz val="10.0"/>
      </rPr>
      <t>द्विनवतिः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(dvinavatihi)</t>
    </r>
  </si>
  <si>
    <r>
      <rPr>
        <rFont val="Lucida Sans"/>
        <color rgb="FF323232"/>
        <sz val="10.0"/>
      </rPr>
      <t>93.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Ninety three </t>
    </r>
    <r>
      <rPr>
        <rFont val="Mangal"/>
        <color rgb="FF323232"/>
        <sz val="10.0"/>
      </rPr>
      <t>त्रिनवतिः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(trinavatihi) </t>
    </r>
  </si>
  <si>
    <r>
      <rPr>
        <rFont val="Lucida Sans"/>
        <color rgb="FF323232"/>
        <sz val="10.0"/>
      </rPr>
      <t>94.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Ninety four </t>
    </r>
    <r>
      <rPr>
        <rFont val="Mangal"/>
        <color rgb="FF323232"/>
        <sz val="10.0"/>
      </rPr>
      <t>चतुर्नवतिः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(chaturnavatihi)</t>
    </r>
  </si>
  <si>
    <r>
      <rPr>
        <rFont val="Lucida Sans"/>
        <color rgb="FF323232"/>
        <sz val="10.0"/>
      </rPr>
      <t>95.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Ninety five </t>
    </r>
    <r>
      <rPr>
        <rFont val="Mangal"/>
        <color rgb="FF323232"/>
        <sz val="10.0"/>
      </rPr>
      <t>पञ्चनवतिः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(panchanavatihi)</t>
    </r>
  </si>
  <si>
    <r>
      <rPr>
        <rFont val="Lucida Sans"/>
        <color rgb="FF323232"/>
        <sz val="10.0"/>
      </rPr>
      <t>96.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Ninety six </t>
    </r>
    <r>
      <rPr>
        <rFont val="Mangal"/>
        <color rgb="FF323232"/>
        <sz val="10.0"/>
      </rPr>
      <t>षण्णवतिः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(shannavatihi)</t>
    </r>
  </si>
  <si>
    <r>
      <rPr>
        <rFont val="Lucida Sans"/>
        <color rgb="FF323232"/>
        <sz val="10.0"/>
      </rPr>
      <t>97.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Ninety seven </t>
    </r>
    <r>
      <rPr>
        <rFont val="Mangal"/>
        <color rgb="FF323232"/>
        <sz val="10.0"/>
      </rPr>
      <t>सप्तनवतिः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(saptanavatihi) </t>
    </r>
  </si>
  <si>
    <r>
      <rPr>
        <rFont val="Lucida Sans"/>
        <color rgb="FF323232"/>
        <sz val="10.0"/>
      </rPr>
      <t>98.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Ninety eight </t>
    </r>
    <r>
      <rPr>
        <rFont val="Mangal"/>
        <color rgb="FF323232"/>
        <sz val="10.0"/>
      </rPr>
      <t>अष्टनवतिः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(ashtanavatihi)</t>
    </r>
  </si>
  <si>
    <r>
      <rPr>
        <rFont val="Lucida Sans"/>
        <color rgb="FF323232"/>
        <sz val="10.0"/>
      </rPr>
      <t>99.</t>
    </r>
    <r>
      <rPr>
        <rFont val="Times New Roman"/>
        <color rgb="FF323232"/>
        <sz val="7.0"/>
      </rPr>
      <t xml:space="preserve">  </t>
    </r>
    <r>
      <rPr>
        <rFont val="Lucida Sans"/>
        <color rgb="FF323232"/>
        <sz val="10.0"/>
      </rPr>
      <t xml:space="preserve">Ninety nine </t>
    </r>
    <r>
      <rPr>
        <rFont val="Mangal"/>
        <color rgb="FF323232"/>
        <sz val="10.0"/>
      </rPr>
      <t>नवनवतिः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(navanavatihi)</t>
    </r>
  </si>
  <si>
    <r>
      <rPr>
        <rFont val="Lucida Sans"/>
        <color rgb="FF323232"/>
        <sz val="10.0"/>
      </rPr>
      <t>100.</t>
    </r>
    <r>
      <rPr>
        <rFont val="Times New Roman"/>
        <color rgb="FF323232"/>
        <sz val="7.0"/>
      </rPr>
      <t xml:space="preserve">               </t>
    </r>
    <r>
      <rPr>
        <rFont val="Lucida Sans"/>
        <color rgb="FF323232"/>
        <sz val="10.0"/>
      </rPr>
      <t xml:space="preserve">A hundred </t>
    </r>
    <r>
      <rPr>
        <rFont val="Mangal"/>
        <color rgb="FF323232"/>
        <sz val="10.0"/>
      </rPr>
      <t>शतम्</t>
    </r>
    <r>
      <rPr>
        <rFont val="Lucida Sans"/>
        <color rgb="FF323232"/>
        <sz val="10.0"/>
      </rPr>
      <t> </t>
    </r>
    <r>
      <rPr>
        <rFont val="Lucida Sans"/>
        <i/>
        <color rgb="FF323232"/>
        <sz val="10.0"/>
      </rPr>
      <t>(shatam)</t>
    </r>
  </si>
  <si>
    <t>If there are any changes or corrections to be made, kindly inform me - nivedita.ramesh@gmail.com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</si>
</sst>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rgb="FF000000"/>
      <name val="Calibri"/>
    </font>
    <font>
      <b/>
      <sz val="11.0"/>
      <name val="Calibri"/>
    </font>
    <font>
      <b/>
      <sz val="11.0"/>
      <color rgb="FF3F3151"/>
      <name val="Calibri"/>
    </font>
    <font>
      <sz val="12.0"/>
      <name val="Times New Roman"/>
    </font>
    <font>
      <sz val="11.0"/>
      <name val="Mangal"/>
    </font>
    <font>
      <sz val="11.0"/>
      <color rgb="FF3F3151"/>
      <name val="Calibri"/>
    </font>
    <font>
      <sz val="12.0"/>
      <color rgb="FF000000"/>
      <name val="Arimo"/>
    </font>
    <font>
      <sz val="12.0"/>
      <color rgb="FF96290E"/>
      <name val="Sanskrit2003"/>
    </font>
    <font>
      <sz val="11.0"/>
      <name val="Calibri"/>
    </font>
    <font>
      <b/>
      <sz val="14.0"/>
      <color rgb="FFFF0000"/>
      <name val="Arimo"/>
    </font>
    <font>
      <b/>
      <sz val="16.0"/>
      <color rgb="FF000000"/>
      <name val="Cambria"/>
    </font>
    <font>
      <b/>
      <i/>
      <sz val="14.0"/>
      <color rgb="FF000000"/>
      <name val="Cambria"/>
    </font>
    <font>
      <b/>
      <i/>
      <sz val="14.0"/>
      <color rgb="FF96290E"/>
      <name val="Times New Roman"/>
    </font>
    <font>
      <sz val="12.0"/>
      <color rgb="FF000000"/>
      <name val="Mangal"/>
    </font>
    <font>
      <sz val="12.0"/>
      <color rgb="FF000000"/>
      <name val="Times New Roman"/>
    </font>
    <font>
      <b/>
      <sz val="13.0"/>
      <color rgb="FFFF0000"/>
      <name val="Arimo"/>
    </font>
    <font>
      <b/>
      <sz val="12.0"/>
      <color rgb="FF0000FF"/>
      <name val="Arimo"/>
    </font>
    <font>
      <b/>
      <vertAlign val="superscript"/>
      <sz val="12.0"/>
      <color rgb="FF0000FF"/>
      <name val="Arimo"/>
    </font>
    <font>
      <b/>
      <sz val="13.0"/>
      <color rgb="FF000000"/>
      <name val="Times New Roman"/>
    </font>
    <font>
      <b/>
      <sz val="13.0"/>
      <color rgb="FF000000"/>
      <name val="Arial"/>
    </font>
    <font>
      <i/>
      <sz val="13.0"/>
      <color rgb="FF000000"/>
      <name val="Times New Roman"/>
    </font>
    <font>
      <sz val="13.0"/>
      <color rgb="FF000000"/>
      <name val="Times New Roman"/>
    </font>
    <font>
      <b/>
      <sz val="11.0"/>
      <color rgb="FF000000"/>
      <name val="Calibri"/>
    </font>
    <font>
      <b/>
      <sz val="12.0"/>
      <color rgb="FFFF0000"/>
      <name val="Arimo"/>
    </font>
    <font>
      <sz val="10.0"/>
      <color rgb="FF323232"/>
      <name val="Lucida Sans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</fills>
  <borders count="20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vertical="center"/>
    </xf>
    <xf borderId="2" fillId="2" fontId="1" numFmtId="0" xfId="0" applyAlignment="1" applyBorder="1" applyFont="1">
      <alignment vertical="center"/>
    </xf>
    <xf borderId="4" fillId="3" fontId="1" numFmtId="0" xfId="0" applyAlignment="1" applyBorder="1" applyFill="1" applyFont="1">
      <alignment vertical="center"/>
    </xf>
    <xf borderId="1" fillId="3" fontId="1" numFmtId="0" xfId="0" applyAlignment="1" applyBorder="1" applyFont="1">
      <alignment vertical="center"/>
    </xf>
    <xf borderId="2" fillId="3" fontId="1" numFmtId="0" xfId="0" applyAlignment="1" applyBorder="1" applyFont="1">
      <alignment vertical="center"/>
    </xf>
    <xf borderId="4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4" fillId="2" fontId="2" numFmtId="0" xfId="0" applyAlignment="1" applyBorder="1" applyFont="1">
      <alignment vertical="center"/>
    </xf>
    <xf borderId="1" fillId="2" fontId="2" numFmtId="0" xfId="0" applyAlignment="1" applyBorder="1" applyFont="1">
      <alignment vertical="center"/>
    </xf>
    <xf borderId="2" fillId="2" fontId="2" numFmtId="0" xfId="0" applyAlignment="1" applyBorder="1" applyFont="1">
      <alignment vertical="center"/>
    </xf>
    <xf borderId="4" fillId="3" fontId="2" numFmtId="0" xfId="0" applyAlignment="1" applyBorder="1" applyFont="1">
      <alignment vertical="center"/>
    </xf>
    <xf borderId="1" fillId="3" fontId="2" numFmtId="0" xfId="0" applyAlignment="1" applyBorder="1" applyFont="1">
      <alignment vertical="center"/>
    </xf>
    <xf borderId="2" fillId="3" fontId="2" numFmtId="0" xfId="0" applyAlignment="1" applyBorder="1" applyFont="1">
      <alignment vertical="center"/>
    </xf>
    <xf borderId="5" fillId="0" fontId="3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8" fillId="2" fontId="4" numFmtId="0" xfId="0" applyAlignment="1" applyBorder="1" applyFont="1">
      <alignment vertical="center"/>
    </xf>
    <xf borderId="5" fillId="2" fontId="4" numFmtId="0" xfId="0" applyAlignment="1" applyBorder="1" applyFont="1">
      <alignment vertical="center"/>
    </xf>
    <xf borderId="6" fillId="2" fontId="4" numFmtId="0" xfId="0" applyAlignment="1" applyBorder="1" applyFont="1">
      <alignment vertical="center"/>
    </xf>
    <xf borderId="8" fillId="3" fontId="4" numFmtId="0" xfId="0" applyAlignment="1" applyBorder="1" applyFont="1">
      <alignment vertical="center"/>
    </xf>
    <xf borderId="5" fillId="3" fontId="4" numFmtId="0" xfId="0" applyAlignment="1" applyBorder="1" applyFont="1">
      <alignment vertical="center"/>
    </xf>
    <xf borderId="6" fillId="3" fontId="4" numFmtId="0" xfId="0" applyAlignment="1" applyBorder="1" applyFont="1">
      <alignment vertical="center"/>
    </xf>
    <xf borderId="8" fillId="4" fontId="5" numFmtId="0" xfId="0" applyAlignment="1" applyBorder="1" applyFont="1">
      <alignment vertical="center"/>
    </xf>
    <xf borderId="5" fillId="4" fontId="5" numFmtId="0" xfId="0" applyAlignment="1" applyBorder="1" applyFont="1">
      <alignment vertical="center"/>
    </xf>
    <xf borderId="6" fillId="4" fontId="5" numFmtId="0" xfId="0" applyAlignment="1" applyBorder="1" applyFont="1">
      <alignment vertical="center"/>
    </xf>
    <xf borderId="8" fillId="2" fontId="5" numFmtId="0" xfId="0" applyAlignment="1" applyBorder="1" applyFont="1">
      <alignment vertical="center"/>
    </xf>
    <xf borderId="5" fillId="2" fontId="5" numFmtId="0" xfId="0" applyAlignment="1" applyBorder="1" applyFont="1">
      <alignment vertical="center"/>
    </xf>
    <xf borderId="6" fillId="2" fontId="5" numFmtId="0" xfId="0" applyAlignment="1" applyBorder="1" applyFont="1">
      <alignment vertical="center"/>
    </xf>
    <xf borderId="8" fillId="3" fontId="5" numFmtId="0" xfId="0" applyAlignment="1" applyBorder="1" applyFont="1">
      <alignment vertical="center"/>
    </xf>
    <xf borderId="5" fillId="3" fontId="5" numFmtId="0" xfId="0" applyAlignment="1" applyBorder="1" applyFont="1">
      <alignment vertical="center"/>
    </xf>
    <xf borderId="6" fillId="3" fontId="5" numFmtId="0" xfId="0" applyAlignment="1" applyBorder="1" applyFont="1">
      <alignment vertical="center"/>
    </xf>
    <xf quotePrefix="1" borderId="5" fillId="0" fontId="3" numFmtId="0" xfId="0" applyAlignment="1" applyBorder="1" applyFont="1">
      <alignment shrinkToFit="0" vertical="center" wrapText="1"/>
    </xf>
    <xf borderId="6" fillId="0" fontId="6" numFmtId="0" xfId="0" applyBorder="1" applyFont="1"/>
    <xf borderId="9" fillId="4" fontId="5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0" numFmtId="0" xfId="0" applyBorder="1" applyFont="1"/>
    <xf borderId="10" fillId="4" fontId="5" numFmtId="0" xfId="0" applyAlignment="1" applyBorder="1" applyFont="1">
      <alignment vertical="center"/>
    </xf>
    <xf borderId="0" fillId="0" fontId="7" numFmtId="0" xfId="0" applyFont="1"/>
    <xf borderId="5" fillId="0" fontId="0" numFmtId="0" xfId="0" applyAlignment="1" applyBorder="1" applyFont="1">
      <alignment vertical="center"/>
    </xf>
    <xf borderId="5" fillId="0" fontId="3" numFmtId="17" xfId="0" applyAlignment="1" applyBorder="1" applyFont="1" applyNumberFormat="1">
      <alignment shrinkToFit="0" vertical="center" wrapText="1"/>
    </xf>
    <xf borderId="0" fillId="0" fontId="8" numFmtId="0" xfId="0" applyAlignment="1" applyFont="1">
      <alignment vertical="center"/>
    </xf>
    <xf borderId="11" fillId="0" fontId="8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4" fillId="0" fontId="1" numFmtId="0" xfId="0" applyAlignment="1" applyBorder="1" applyFont="1">
      <alignment vertical="center"/>
    </xf>
    <xf borderId="8" fillId="0" fontId="8" numFmtId="0" xfId="0" applyAlignment="1" applyBorder="1" applyFont="1">
      <alignment vertical="center"/>
    </xf>
    <xf borderId="12" fillId="0" fontId="8" numFmtId="0" xfId="0" applyAlignment="1" applyBorder="1" applyFont="1">
      <alignment vertical="center"/>
    </xf>
    <xf borderId="13" fillId="5" fontId="9" numFmtId="0" xfId="0" applyAlignment="1" applyBorder="1" applyFill="1" applyFont="1">
      <alignment horizontal="center" shrinkToFit="0" vertical="center" wrapText="1"/>
    </xf>
    <xf borderId="14" fillId="5" fontId="9" numFmtId="0" xfId="0" applyAlignment="1" applyBorder="1" applyFont="1">
      <alignment horizontal="center" shrinkToFit="0" vertical="center" wrapText="1"/>
    </xf>
    <xf borderId="15" fillId="5" fontId="9" numFmtId="0" xfId="0" applyAlignment="1" applyBorder="1" applyFont="1">
      <alignment horizontal="center" shrinkToFit="0" vertical="center" wrapText="1"/>
    </xf>
    <xf borderId="10" fillId="5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14" numFmtId="0" xfId="0" applyAlignment="1" applyFont="1">
      <alignment vertical="center"/>
    </xf>
    <xf borderId="16" fillId="0" fontId="15" numFmtId="0" xfId="0" applyAlignment="1" applyBorder="1" applyFont="1">
      <alignment horizontal="center" shrinkToFit="0" vertical="center" wrapText="1"/>
    </xf>
    <xf borderId="17" fillId="0" fontId="15" numFmtId="0" xfId="0" applyAlignment="1" applyBorder="1" applyFont="1">
      <alignment horizontal="center" shrinkToFit="0" vertical="center" wrapText="1"/>
    </xf>
    <xf borderId="18" fillId="0" fontId="15" numFmtId="0" xfId="0" applyAlignment="1" applyBorder="1" applyFont="1">
      <alignment horizontal="center" shrinkToFit="0" vertical="center" wrapText="1"/>
    </xf>
    <xf borderId="19" fillId="0" fontId="15" numFmtId="0" xfId="0" applyAlignment="1" applyBorder="1" applyFont="1">
      <alignment horizontal="center" shrinkToFit="0" vertical="center" wrapText="1"/>
    </xf>
    <xf borderId="16" fillId="0" fontId="16" numFmtId="0" xfId="0" applyAlignment="1" applyBorder="1" applyFont="1">
      <alignment horizontal="center" shrinkToFit="0" vertical="center" wrapText="1"/>
    </xf>
    <xf borderId="17" fillId="0" fontId="16" numFmtId="0" xfId="0" applyAlignment="1" applyBorder="1" applyFont="1">
      <alignment horizontal="center" shrinkToFit="0" vertical="center" wrapText="1"/>
    </xf>
    <xf borderId="18" fillId="0" fontId="16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6" numFmtId="0" xfId="0" applyAlignment="1" applyFont="1">
      <alignment horizontal="left" vertical="top"/>
    </xf>
    <xf borderId="0" fillId="0" fontId="18" numFmtId="0" xfId="0" applyAlignment="1" applyFont="1">
      <alignment horizontal="left" vertical="top"/>
    </xf>
    <xf borderId="0" fillId="0" fontId="0" numFmtId="0" xfId="0" applyAlignment="1" applyFont="1">
      <alignment horizontal="left" vertical="top"/>
    </xf>
    <xf borderId="0" fillId="0" fontId="19" numFmtId="0" xfId="0" applyAlignment="1" applyFont="1">
      <alignment horizontal="left" vertical="top"/>
    </xf>
    <xf borderId="0" fillId="0" fontId="20" numFmtId="0" xfId="0" applyAlignment="1" applyFont="1">
      <alignment horizontal="left" vertical="top"/>
    </xf>
    <xf borderId="10" fillId="4" fontId="20" numFmtId="0" xfId="0" applyAlignment="1" applyBorder="1" applyFont="1">
      <alignment horizontal="left" vertical="top"/>
    </xf>
    <xf borderId="0" fillId="0" fontId="14" numFmtId="0" xfId="0" applyAlignment="1" applyFont="1">
      <alignment horizontal="left" vertical="top"/>
    </xf>
    <xf borderId="0" fillId="0" fontId="21" numFmtId="0" xfId="0" applyAlignment="1" applyFont="1">
      <alignment horizontal="left" vertical="top"/>
    </xf>
    <xf borderId="0" fillId="0" fontId="22" numFmtId="0" xfId="0" applyAlignment="1" applyFont="1">
      <alignment vertical="center"/>
    </xf>
    <xf borderId="0" fillId="0" fontId="23" numFmtId="0" xfId="0" applyAlignment="1" applyFont="1">
      <alignment horizontal="center" shrinkToFit="0" vertical="center" wrapText="1"/>
    </xf>
    <xf borderId="0" fillId="0" fontId="2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customschemas.google.com/relationships/workbookmetadata" Target="metadata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110</xdr:row>
      <xdr:rowOff>0</xdr:rowOff>
    </xdr:from>
    <xdr:ext cx="209550" cy="47625"/>
    <xdr:pic>
      <xdr:nvPicPr>
        <xdr:cNvPr descr="http://www.asitis.com/gif/bump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123</xdr:row>
      <xdr:rowOff>0</xdr:rowOff>
    </xdr:from>
    <xdr:ext cx="209550" cy="47625"/>
    <xdr:pic>
      <xdr:nvPicPr>
        <xdr:cNvPr descr="http://www.asitis.com/gif/bump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7.0"/>
    <col customWidth="1" min="2" max="2" width="8.86"/>
    <col customWidth="1" min="3" max="3" width="21.0"/>
    <col customWidth="1" min="4" max="4" width="5.14"/>
    <col customWidth="1" min="5" max="5" width="15.86"/>
    <col customWidth="1" min="6" max="6" width="15.57"/>
    <col customWidth="1" min="7" max="7" width="16.86"/>
    <col customWidth="1" min="8" max="8" width="16.29"/>
    <col customWidth="1" min="9" max="9" width="16.0"/>
    <col customWidth="1" min="10" max="10" width="17.43"/>
    <col customWidth="1" min="11" max="11" width="15.57"/>
    <col customWidth="1" min="12" max="12" width="15.29"/>
    <col customWidth="1" min="13" max="13" width="16.57"/>
    <col customWidth="1" min="14" max="14" width="12.57"/>
    <col customWidth="1" min="15" max="15" width="14.0"/>
    <col customWidth="1" min="16" max="16" width="13.71"/>
    <col customWidth="1" min="17" max="17" width="13.14"/>
    <col customWidth="1" min="18" max="18" width="13.43"/>
    <col customWidth="1" min="19" max="19" width="14.14"/>
    <col customWidth="1" min="20" max="20" width="12.29"/>
    <col customWidth="1" min="21" max="21" width="12.14"/>
    <col customWidth="1" min="22" max="22" width="13.43"/>
    <col customWidth="1" min="23" max="23" width="18.86"/>
    <col customWidth="1" min="24" max="24" width="18.57"/>
    <col customWidth="1" min="25" max="25" width="19.86"/>
    <col customWidth="1" min="26" max="26" width="19.29"/>
    <col customWidth="1" min="27" max="27" width="19.0"/>
    <col customWidth="1" min="28" max="28" width="20.29"/>
    <col customWidth="1" min="29" max="29" width="18.57"/>
    <col customWidth="1" min="30" max="30" width="18.29"/>
    <col customWidth="1" min="31" max="31" width="19.57"/>
    <col customWidth="1" min="32" max="33" width="18.57"/>
    <col customWidth="1" min="34" max="34" width="19.86"/>
    <col customWidth="1" min="35" max="35" width="19.29"/>
    <col customWidth="1" min="36" max="36" width="19.0"/>
    <col customWidth="1" min="37" max="37" width="20.29"/>
    <col customWidth="1" min="38" max="38" width="18.57"/>
    <col customWidth="1" min="39" max="39" width="18.29"/>
    <col customWidth="1" min="40" max="40" width="19.57"/>
    <col customWidth="1" min="41" max="42" width="18.57"/>
    <col customWidth="1" min="43" max="43" width="19.86"/>
    <col customWidth="1" min="44" max="44" width="19.29"/>
    <col customWidth="1" min="45" max="45" width="19.0"/>
    <col customWidth="1" min="46" max="46" width="20.29"/>
    <col customWidth="1" min="47" max="49" width="18.57"/>
    <col customWidth="1" min="50" max="50" width="19.86"/>
    <col customWidth="1" min="51" max="51" width="19.29"/>
    <col customWidth="1" min="52" max="52" width="19.0"/>
    <col customWidth="1" min="53" max="53" width="20.29"/>
    <col customWidth="1" min="54" max="54" width="18.57"/>
    <col customWidth="1" min="55" max="55" width="18.29"/>
    <col customWidth="1" min="56" max="56" width="19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10" t="s">
        <v>13</v>
      </c>
      <c r="O1" s="11" t="s">
        <v>14</v>
      </c>
      <c r="P1" s="12" t="s">
        <v>15</v>
      </c>
      <c r="Q1" s="13" t="s">
        <v>16</v>
      </c>
      <c r="R1" s="14" t="s">
        <v>17</v>
      </c>
      <c r="S1" s="15" t="s">
        <v>18</v>
      </c>
      <c r="T1" s="16" t="s">
        <v>19</v>
      </c>
      <c r="U1" s="17" t="s">
        <v>20</v>
      </c>
      <c r="V1" s="18" t="s">
        <v>21</v>
      </c>
      <c r="W1" s="10" t="s">
        <v>22</v>
      </c>
      <c r="X1" s="11" t="s">
        <v>23</v>
      </c>
      <c r="Y1" s="12" t="s">
        <v>24</v>
      </c>
      <c r="Z1" s="13" t="s">
        <v>25</v>
      </c>
      <c r="AA1" s="14" t="s">
        <v>26</v>
      </c>
      <c r="AB1" s="15" t="s">
        <v>27</v>
      </c>
      <c r="AC1" s="16" t="s">
        <v>28</v>
      </c>
      <c r="AD1" s="17" t="s">
        <v>29</v>
      </c>
      <c r="AE1" s="18" t="s">
        <v>30</v>
      </c>
      <c r="AF1" s="10" t="s">
        <v>31</v>
      </c>
      <c r="AG1" s="11" t="s">
        <v>32</v>
      </c>
      <c r="AH1" s="12" t="s">
        <v>33</v>
      </c>
      <c r="AI1" s="13" t="s">
        <v>34</v>
      </c>
      <c r="AJ1" s="14" t="s">
        <v>35</v>
      </c>
      <c r="AK1" s="15" t="s">
        <v>36</v>
      </c>
      <c r="AL1" s="16" t="s">
        <v>37</v>
      </c>
      <c r="AM1" s="17" t="s">
        <v>38</v>
      </c>
      <c r="AN1" s="18" t="s">
        <v>39</v>
      </c>
      <c r="AO1" s="10" t="s">
        <v>40</v>
      </c>
      <c r="AP1" s="11" t="s">
        <v>41</v>
      </c>
      <c r="AQ1" s="12" t="s">
        <v>42</v>
      </c>
      <c r="AR1" s="13" t="s">
        <v>43</v>
      </c>
      <c r="AS1" s="14" t="s">
        <v>44</v>
      </c>
      <c r="AT1" s="15" t="s">
        <v>45</v>
      </c>
      <c r="AU1" s="16" t="s">
        <v>46</v>
      </c>
      <c r="AV1" s="10" t="s">
        <v>47</v>
      </c>
      <c r="AW1" s="11"/>
      <c r="AX1" s="12"/>
      <c r="AY1" s="13"/>
      <c r="AZ1" s="14"/>
      <c r="BA1" s="15"/>
      <c r="BB1" s="16"/>
      <c r="BC1" s="17"/>
      <c r="BD1" s="18"/>
    </row>
    <row r="2">
      <c r="A2" s="19">
        <v>1.0</v>
      </c>
      <c r="B2" s="19">
        <v>1.0</v>
      </c>
      <c r="C2" s="19" t="s">
        <v>48</v>
      </c>
      <c r="D2" s="20"/>
      <c r="E2" s="21" t="s">
        <v>49</v>
      </c>
      <c r="F2" s="22" t="s">
        <v>50</v>
      </c>
      <c r="G2" s="23" t="s">
        <v>51</v>
      </c>
      <c r="H2" s="24" t="s">
        <v>52</v>
      </c>
      <c r="I2" s="25" t="s">
        <v>53</v>
      </c>
      <c r="J2" s="26" t="s">
        <v>54</v>
      </c>
      <c r="K2" s="27" t="s">
        <v>55</v>
      </c>
      <c r="L2" s="28" t="s">
        <v>56</v>
      </c>
      <c r="M2" s="29" t="s">
        <v>57</v>
      </c>
      <c r="N2" s="30"/>
      <c r="O2" s="31"/>
      <c r="P2" s="32"/>
      <c r="Q2" s="33"/>
      <c r="R2" s="34"/>
      <c r="S2" s="35"/>
      <c r="T2" s="36"/>
      <c r="U2" s="37"/>
      <c r="V2" s="38"/>
      <c r="W2" s="30" t="s">
        <v>58</v>
      </c>
      <c r="X2" s="31"/>
      <c r="Y2" s="32" t="str">
        <f>IF(W2="","",CONCATENATE(LEFT(TRIM(W2),LEN(TRIM(W2))-2),"न्तु"))</f>
        <v>अटन्तु</v>
      </c>
      <c r="Z2" s="33"/>
      <c r="AA2" s="34"/>
      <c r="AB2" s="35"/>
      <c r="AC2" s="36"/>
      <c r="AD2" s="37"/>
      <c r="AE2" s="38"/>
      <c r="AF2" s="31"/>
      <c r="AG2" s="31"/>
      <c r="AH2" s="32"/>
      <c r="AI2" s="33"/>
      <c r="AJ2" s="34"/>
      <c r="AK2" s="35"/>
      <c r="AL2" s="36"/>
      <c r="AM2" s="37"/>
      <c r="AN2" s="38"/>
      <c r="AO2" s="31"/>
      <c r="AP2" s="31"/>
      <c r="AQ2" s="32"/>
      <c r="AR2" s="33"/>
      <c r="AS2" s="34"/>
      <c r="AT2" s="35"/>
      <c r="AU2" s="36"/>
      <c r="AV2" s="31"/>
      <c r="AW2" s="31"/>
      <c r="AX2" s="32"/>
      <c r="AY2" s="33"/>
      <c r="AZ2" s="34"/>
      <c r="BA2" s="35"/>
      <c r="BB2" s="36"/>
      <c r="BC2" s="37"/>
      <c r="BD2" s="38"/>
    </row>
    <row r="3">
      <c r="A3" s="19">
        <v>2.0</v>
      </c>
      <c r="B3" s="19">
        <v>5.0</v>
      </c>
      <c r="C3" s="19" t="s">
        <v>59</v>
      </c>
      <c r="D3" s="20"/>
      <c r="E3" s="21" t="s">
        <v>60</v>
      </c>
      <c r="F3" s="22"/>
      <c r="G3" s="23"/>
      <c r="H3" s="24"/>
      <c r="I3" s="25"/>
      <c r="J3" s="26"/>
      <c r="K3" s="27"/>
      <c r="L3" s="28"/>
      <c r="M3" s="29"/>
      <c r="N3" s="30"/>
      <c r="O3" s="31"/>
      <c r="P3" s="32"/>
      <c r="Q3" s="33"/>
      <c r="R3" s="34"/>
      <c r="S3" s="35"/>
      <c r="T3" s="36"/>
      <c r="U3" s="37"/>
      <c r="V3" s="38"/>
      <c r="W3" s="30"/>
      <c r="X3" s="31"/>
      <c r="Y3" s="32"/>
      <c r="Z3" s="33"/>
      <c r="AA3" s="34"/>
      <c r="AB3" s="35"/>
      <c r="AC3" s="36"/>
      <c r="AD3" s="37"/>
      <c r="AE3" s="38"/>
      <c r="AF3" s="31"/>
      <c r="AG3" s="31"/>
      <c r="AH3" s="32"/>
      <c r="AI3" s="33"/>
      <c r="AJ3" s="34"/>
      <c r="AK3" s="35"/>
      <c r="AL3" s="36"/>
      <c r="AM3" s="37"/>
      <c r="AN3" s="38"/>
      <c r="AO3" s="31"/>
      <c r="AP3" s="31"/>
      <c r="AQ3" s="32"/>
      <c r="AR3" s="33"/>
      <c r="AS3" s="34"/>
      <c r="AT3" s="35"/>
      <c r="AU3" s="36"/>
      <c r="AV3" s="31"/>
      <c r="AW3" s="31"/>
      <c r="AX3" s="32"/>
      <c r="AY3" s="33"/>
      <c r="AZ3" s="34"/>
      <c r="BA3" s="35"/>
      <c r="BB3" s="36"/>
      <c r="BC3" s="37"/>
      <c r="BD3" s="38"/>
    </row>
    <row r="4">
      <c r="A4" s="19">
        <v>3.0</v>
      </c>
      <c r="B4" s="19">
        <v>5.0</v>
      </c>
      <c r="C4" s="19" t="s">
        <v>61</v>
      </c>
      <c r="D4" s="20"/>
      <c r="E4" s="21" t="s">
        <v>62</v>
      </c>
      <c r="F4" s="22"/>
      <c r="G4" s="23"/>
      <c r="H4" s="24"/>
      <c r="I4" s="25"/>
      <c r="J4" s="26"/>
      <c r="K4" s="27"/>
      <c r="L4" s="28"/>
      <c r="M4" s="29"/>
      <c r="N4" s="30"/>
      <c r="O4" s="31"/>
      <c r="P4" s="32"/>
      <c r="Q4" s="33"/>
      <c r="R4" s="34"/>
      <c r="S4" s="35"/>
      <c r="T4" s="36"/>
      <c r="U4" s="37"/>
      <c r="V4" s="38"/>
      <c r="W4" s="30"/>
      <c r="X4" s="31"/>
      <c r="Y4" s="32"/>
      <c r="Z4" s="33"/>
      <c r="AA4" s="34"/>
      <c r="AB4" s="35"/>
      <c r="AC4" s="36"/>
      <c r="AD4" s="37"/>
      <c r="AE4" s="38"/>
      <c r="AF4" s="31"/>
      <c r="AG4" s="31"/>
      <c r="AH4" s="32"/>
      <c r="AI4" s="33"/>
      <c r="AJ4" s="34"/>
      <c r="AK4" s="35"/>
      <c r="AL4" s="36"/>
      <c r="AM4" s="37"/>
      <c r="AN4" s="38"/>
      <c r="AO4" s="31"/>
      <c r="AP4" s="31"/>
      <c r="AQ4" s="32"/>
      <c r="AR4" s="33"/>
      <c r="AS4" s="34"/>
      <c r="AT4" s="35"/>
      <c r="AU4" s="36"/>
      <c r="AV4" s="31"/>
      <c r="AW4" s="31"/>
      <c r="AX4" s="32"/>
      <c r="AY4" s="33"/>
      <c r="AZ4" s="34"/>
      <c r="BA4" s="35"/>
      <c r="BB4" s="36"/>
      <c r="BC4" s="37"/>
      <c r="BD4" s="38"/>
    </row>
    <row r="5">
      <c r="A5" s="19">
        <v>4.0</v>
      </c>
      <c r="B5" s="19">
        <v>6.0</v>
      </c>
      <c r="C5" s="19" t="s">
        <v>63</v>
      </c>
      <c r="D5" s="20"/>
      <c r="E5" s="21" t="s">
        <v>64</v>
      </c>
      <c r="F5" s="22"/>
      <c r="G5" s="23"/>
      <c r="H5" s="24"/>
      <c r="I5" s="25"/>
      <c r="J5" s="26"/>
      <c r="K5" s="27"/>
      <c r="L5" s="28"/>
      <c r="M5" s="29"/>
      <c r="N5" s="30"/>
      <c r="O5" s="31"/>
      <c r="P5" s="32"/>
      <c r="Q5" s="33"/>
      <c r="R5" s="34"/>
      <c r="S5" s="35"/>
      <c r="T5" s="36"/>
      <c r="U5" s="37"/>
      <c r="V5" s="38"/>
      <c r="W5" s="30"/>
      <c r="X5" s="31"/>
      <c r="Y5" s="32"/>
      <c r="Z5" s="33"/>
      <c r="AA5" s="34"/>
      <c r="AB5" s="35"/>
      <c r="AC5" s="36"/>
      <c r="AD5" s="37"/>
      <c r="AE5" s="38"/>
      <c r="AF5" s="31" t="s">
        <v>65</v>
      </c>
      <c r="AG5" s="31"/>
      <c r="AH5" s="32" t="s">
        <v>66</v>
      </c>
      <c r="AI5" s="33"/>
      <c r="AJ5" s="34"/>
      <c r="AK5" s="35"/>
      <c r="AL5" s="36"/>
      <c r="AM5" s="37"/>
      <c r="AN5" s="38"/>
      <c r="AO5" s="31"/>
      <c r="AP5" s="31"/>
      <c r="AQ5" s="32"/>
      <c r="AR5" s="33"/>
      <c r="AS5" s="34"/>
      <c r="AT5" s="35"/>
      <c r="AU5" s="36"/>
      <c r="AV5" s="31"/>
      <c r="AW5" s="31"/>
      <c r="AX5" s="32"/>
      <c r="AY5" s="33"/>
      <c r="AZ5" s="34"/>
      <c r="BA5" s="35"/>
      <c r="BB5" s="36"/>
      <c r="BC5" s="37"/>
      <c r="BD5" s="38"/>
    </row>
    <row r="6">
      <c r="A6" s="19"/>
      <c r="B6" s="19">
        <v>6.0</v>
      </c>
      <c r="C6" s="19" t="s">
        <v>67</v>
      </c>
      <c r="D6" s="20"/>
      <c r="E6" s="21" t="s">
        <v>68</v>
      </c>
      <c r="F6" s="22"/>
      <c r="G6" s="23"/>
      <c r="H6" s="24"/>
      <c r="I6" s="25"/>
      <c r="J6" s="26"/>
      <c r="K6" s="27"/>
      <c r="L6" s="28"/>
      <c r="M6" s="29"/>
      <c r="N6" s="30"/>
      <c r="O6" s="31"/>
      <c r="P6" s="32"/>
      <c r="Q6" s="33"/>
      <c r="R6" s="34"/>
      <c r="S6" s="35"/>
      <c r="T6" s="36"/>
      <c r="U6" s="37"/>
      <c r="V6" s="38"/>
      <c r="W6" s="30"/>
      <c r="X6" s="31"/>
      <c r="Y6" s="32"/>
      <c r="Z6" s="33"/>
      <c r="AA6" s="34"/>
      <c r="AB6" s="35"/>
      <c r="AC6" s="36"/>
      <c r="AD6" s="37"/>
      <c r="AE6" s="38"/>
      <c r="AF6" s="31"/>
      <c r="AG6" s="31"/>
      <c r="AH6" s="32"/>
      <c r="AI6" s="33"/>
      <c r="AJ6" s="34"/>
      <c r="AK6" s="35"/>
      <c r="AL6" s="36"/>
      <c r="AM6" s="37"/>
      <c r="AN6" s="38"/>
      <c r="AO6" s="31"/>
      <c r="AP6" s="31"/>
      <c r="AQ6" s="32"/>
      <c r="AR6" s="33"/>
      <c r="AS6" s="34"/>
      <c r="AT6" s="35"/>
      <c r="AU6" s="36"/>
      <c r="AV6" s="31"/>
      <c r="AW6" s="31"/>
      <c r="AX6" s="32"/>
      <c r="AY6" s="33"/>
      <c r="AZ6" s="34"/>
      <c r="BA6" s="35"/>
      <c r="BB6" s="36"/>
      <c r="BC6" s="37"/>
      <c r="BD6" s="38"/>
    </row>
    <row r="7">
      <c r="A7" s="19">
        <v>5.0</v>
      </c>
      <c r="B7" s="19">
        <v>7.0</v>
      </c>
      <c r="C7" s="19" t="s">
        <v>69</v>
      </c>
      <c r="D7" s="20"/>
      <c r="E7" s="21" t="s">
        <v>70</v>
      </c>
      <c r="F7" s="22"/>
      <c r="G7" s="23"/>
      <c r="H7" s="24"/>
      <c r="I7" s="25"/>
      <c r="J7" s="26"/>
      <c r="K7" s="27"/>
      <c r="L7" s="28"/>
      <c r="M7" s="29"/>
      <c r="N7" s="30"/>
      <c r="O7" s="31"/>
      <c r="P7" s="32"/>
      <c r="Q7" s="33"/>
      <c r="R7" s="34"/>
      <c r="S7" s="35"/>
      <c r="T7" s="36"/>
      <c r="U7" s="37"/>
      <c r="V7" s="38"/>
      <c r="W7" s="30"/>
      <c r="X7" s="31"/>
      <c r="Y7" s="32"/>
      <c r="Z7" s="33"/>
      <c r="AA7" s="34"/>
      <c r="AB7" s="35"/>
      <c r="AC7" s="36"/>
      <c r="AD7" s="37"/>
      <c r="AE7" s="38"/>
      <c r="AF7" s="31"/>
      <c r="AG7" s="31"/>
      <c r="AH7" s="32"/>
      <c r="AI7" s="33"/>
      <c r="AJ7" s="34"/>
      <c r="AK7" s="35"/>
      <c r="AL7" s="36"/>
      <c r="AM7" s="37"/>
      <c r="AN7" s="38"/>
      <c r="AO7" s="31"/>
      <c r="AP7" s="31"/>
      <c r="AQ7" s="32"/>
      <c r="AR7" s="33"/>
      <c r="AS7" s="34"/>
      <c r="AT7" s="35"/>
      <c r="AU7" s="36"/>
      <c r="AV7" s="31"/>
      <c r="AW7" s="31"/>
      <c r="AX7" s="32"/>
      <c r="AY7" s="33"/>
      <c r="AZ7" s="34"/>
      <c r="BA7" s="35"/>
      <c r="BB7" s="36"/>
      <c r="BC7" s="37"/>
      <c r="BD7" s="38"/>
    </row>
    <row r="8">
      <c r="A8" s="19">
        <v>6.0</v>
      </c>
      <c r="B8" s="19">
        <v>5.0</v>
      </c>
      <c r="C8" s="19" t="s">
        <v>71</v>
      </c>
      <c r="D8" s="20"/>
      <c r="E8" s="21" t="s">
        <v>72</v>
      </c>
      <c r="F8" s="22"/>
      <c r="G8" s="23"/>
      <c r="H8" s="24"/>
      <c r="I8" s="25"/>
      <c r="J8" s="26"/>
      <c r="K8" s="27"/>
      <c r="L8" s="28"/>
      <c r="M8" s="29"/>
      <c r="N8" s="30"/>
      <c r="O8" s="31"/>
      <c r="P8" s="32"/>
      <c r="Q8" s="33"/>
      <c r="R8" s="34"/>
      <c r="S8" s="35"/>
      <c r="T8" s="36"/>
      <c r="U8" s="37"/>
      <c r="V8" s="38"/>
      <c r="W8" s="30"/>
      <c r="X8" s="31"/>
      <c r="Y8" s="32"/>
      <c r="Z8" s="33"/>
      <c r="AA8" s="34"/>
      <c r="AB8" s="35"/>
      <c r="AC8" s="36"/>
      <c r="AD8" s="37"/>
      <c r="AE8" s="38"/>
      <c r="AF8" s="31"/>
      <c r="AG8" s="31"/>
      <c r="AH8" s="32"/>
      <c r="AI8" s="33"/>
      <c r="AJ8" s="34"/>
      <c r="AK8" s="35"/>
      <c r="AL8" s="36"/>
      <c r="AM8" s="37"/>
      <c r="AN8" s="38"/>
      <c r="AO8" s="31"/>
      <c r="AP8" s="31"/>
      <c r="AQ8" s="32"/>
      <c r="AR8" s="33"/>
      <c r="AS8" s="34"/>
      <c r="AT8" s="35"/>
      <c r="AU8" s="36"/>
      <c r="AV8" s="31"/>
      <c r="AW8" s="31"/>
      <c r="AX8" s="32"/>
      <c r="AY8" s="33"/>
      <c r="AZ8" s="34"/>
      <c r="BA8" s="35"/>
      <c r="BB8" s="36"/>
      <c r="BC8" s="37"/>
      <c r="BD8" s="38"/>
    </row>
    <row r="9">
      <c r="A9" s="19">
        <v>7.0</v>
      </c>
      <c r="B9" s="19">
        <v>6.0</v>
      </c>
      <c r="C9" s="19" t="s">
        <v>73</v>
      </c>
      <c r="D9" s="20"/>
      <c r="E9" s="21" t="s">
        <v>74</v>
      </c>
      <c r="F9" s="22"/>
      <c r="G9" s="23"/>
      <c r="H9" s="24"/>
      <c r="I9" s="25"/>
      <c r="J9" s="26"/>
      <c r="K9" s="27"/>
      <c r="L9" s="28"/>
      <c r="M9" s="29"/>
      <c r="N9" s="30"/>
      <c r="O9" s="31"/>
      <c r="P9" s="32"/>
      <c r="Q9" s="33"/>
      <c r="R9" s="34"/>
      <c r="S9" s="35"/>
      <c r="T9" s="36"/>
      <c r="U9" s="37"/>
      <c r="V9" s="38"/>
      <c r="W9" s="30"/>
      <c r="X9" s="31"/>
      <c r="Y9" s="32"/>
      <c r="Z9" s="33"/>
      <c r="AA9" s="34"/>
      <c r="AB9" s="35"/>
      <c r="AC9" s="36"/>
      <c r="AD9" s="37"/>
      <c r="AE9" s="38"/>
      <c r="AF9" s="31" t="s">
        <v>75</v>
      </c>
      <c r="AG9" s="31"/>
      <c r="AH9" s="32" t="s">
        <v>76</v>
      </c>
      <c r="AI9" s="33"/>
      <c r="AJ9" s="34"/>
      <c r="AK9" s="35"/>
      <c r="AL9" s="36"/>
      <c r="AM9" s="37"/>
      <c r="AN9" s="38"/>
      <c r="AO9" s="31"/>
      <c r="AP9" s="31"/>
      <c r="AQ9" s="32"/>
      <c r="AR9" s="33"/>
      <c r="AS9" s="34"/>
      <c r="AT9" s="35"/>
      <c r="AU9" s="36"/>
      <c r="AV9" s="31"/>
      <c r="AW9" s="31"/>
      <c r="AX9" s="32"/>
      <c r="AY9" s="33"/>
      <c r="AZ9" s="34"/>
      <c r="BA9" s="35"/>
      <c r="BB9" s="36"/>
      <c r="BC9" s="37"/>
      <c r="BD9" s="38"/>
    </row>
    <row r="10">
      <c r="A10" s="19">
        <v>8.0</v>
      </c>
      <c r="B10" s="19">
        <v>5.0</v>
      </c>
      <c r="C10" s="19" t="s">
        <v>77</v>
      </c>
      <c r="D10" s="20"/>
      <c r="E10" s="21" t="s">
        <v>78</v>
      </c>
      <c r="F10" s="22"/>
      <c r="G10" s="23"/>
      <c r="H10" s="24"/>
      <c r="I10" s="25"/>
      <c r="J10" s="26"/>
      <c r="K10" s="27"/>
      <c r="L10" s="28"/>
      <c r="M10" s="29"/>
      <c r="N10" s="30"/>
      <c r="O10" s="31"/>
      <c r="P10" s="32"/>
      <c r="Q10" s="33"/>
      <c r="R10" s="34"/>
      <c r="S10" s="35"/>
      <c r="T10" s="36"/>
      <c r="U10" s="37"/>
      <c r="V10" s="38"/>
      <c r="W10" s="30"/>
      <c r="X10" s="31"/>
      <c r="Y10" s="32"/>
      <c r="Z10" s="33"/>
      <c r="AA10" s="34"/>
      <c r="AB10" s="35"/>
      <c r="AC10" s="36"/>
      <c r="AD10" s="37"/>
      <c r="AE10" s="38"/>
      <c r="AF10" s="31"/>
      <c r="AG10" s="31"/>
      <c r="AH10" s="32"/>
      <c r="AI10" s="33"/>
      <c r="AJ10" s="34"/>
      <c r="AK10" s="35"/>
      <c r="AL10" s="36"/>
      <c r="AM10" s="37"/>
      <c r="AN10" s="38"/>
      <c r="AO10" s="31"/>
      <c r="AP10" s="31"/>
      <c r="AQ10" s="32"/>
      <c r="AR10" s="33"/>
      <c r="AS10" s="34"/>
      <c r="AT10" s="35"/>
      <c r="AU10" s="36"/>
      <c r="AV10" s="31"/>
      <c r="AW10" s="31"/>
      <c r="AX10" s="32"/>
      <c r="AY10" s="33"/>
      <c r="AZ10" s="34"/>
      <c r="BA10" s="35"/>
      <c r="BB10" s="36"/>
      <c r="BC10" s="37"/>
      <c r="BD10" s="38"/>
    </row>
    <row r="11">
      <c r="A11" s="19">
        <v>9.0</v>
      </c>
      <c r="B11" s="19">
        <v>1.0</v>
      </c>
      <c r="C11" s="19" t="s">
        <v>79</v>
      </c>
      <c r="D11" s="20"/>
      <c r="E11" s="21" t="s">
        <v>80</v>
      </c>
      <c r="F11" s="22" t="s">
        <v>81</v>
      </c>
      <c r="G11" s="23" t="s">
        <v>82</v>
      </c>
      <c r="H11" s="24" t="s">
        <v>83</v>
      </c>
      <c r="I11" s="25" t="s">
        <v>84</v>
      </c>
      <c r="J11" s="26" t="s">
        <v>85</v>
      </c>
      <c r="K11" s="27" t="s">
        <v>86</v>
      </c>
      <c r="L11" s="28" t="s">
        <v>87</v>
      </c>
      <c r="M11" s="29" t="s">
        <v>88</v>
      </c>
      <c r="N11" s="30" t="s">
        <v>89</v>
      </c>
      <c r="O11" s="31"/>
      <c r="P11" s="32"/>
      <c r="Q11" s="33"/>
      <c r="R11" s="34"/>
      <c r="S11" s="35"/>
      <c r="T11" s="36"/>
      <c r="U11" s="37"/>
      <c r="V11" s="38"/>
      <c r="W11" s="30"/>
      <c r="X11" s="31"/>
      <c r="Y11" s="32" t="str">
        <f>IF(W11="","",CONCATENATE(LEFT(TRIM(W11),LEN(TRIM(W11))-2),"न्तु"))</f>
        <v/>
      </c>
      <c r="Z11" s="33"/>
      <c r="AA11" s="34"/>
      <c r="AB11" s="35"/>
      <c r="AC11" s="36"/>
      <c r="AD11" s="37"/>
      <c r="AE11" s="38"/>
      <c r="AF11" s="31"/>
      <c r="AG11" s="31"/>
      <c r="AH11" s="32"/>
      <c r="AI11" s="33"/>
      <c r="AJ11" s="34"/>
      <c r="AK11" s="35"/>
      <c r="AL11" s="36"/>
      <c r="AM11" s="37"/>
      <c r="AN11" s="38"/>
      <c r="AO11" s="31"/>
      <c r="AP11" s="31"/>
      <c r="AQ11" s="32"/>
      <c r="AR11" s="33"/>
      <c r="AS11" s="34"/>
      <c r="AT11" s="35"/>
      <c r="AU11" s="36"/>
      <c r="AV11" s="31"/>
      <c r="AW11" s="31"/>
      <c r="AX11" s="32"/>
      <c r="AY11" s="33"/>
      <c r="AZ11" s="34"/>
      <c r="BA11" s="35"/>
      <c r="BB11" s="36"/>
      <c r="BC11" s="37"/>
      <c r="BD11" s="38"/>
    </row>
    <row r="12">
      <c r="A12" s="19">
        <v>10.0</v>
      </c>
      <c r="B12" s="19">
        <v>6.0</v>
      </c>
      <c r="C12" s="19" t="s">
        <v>90</v>
      </c>
      <c r="D12" s="20"/>
      <c r="E12" s="21" t="s">
        <v>91</v>
      </c>
      <c r="F12" s="22"/>
      <c r="G12" s="23"/>
      <c r="H12" s="24"/>
      <c r="I12" s="25"/>
      <c r="J12" s="26"/>
      <c r="K12" s="27"/>
      <c r="L12" s="28"/>
      <c r="M12" s="29"/>
      <c r="N12" s="30" t="s">
        <v>92</v>
      </c>
      <c r="O12" s="31"/>
      <c r="P12" s="32"/>
      <c r="Q12" s="33"/>
      <c r="R12" s="34"/>
      <c r="S12" s="35"/>
      <c r="T12" s="36"/>
      <c r="U12" s="37"/>
      <c r="V12" s="38"/>
      <c r="W12" s="30"/>
      <c r="X12" s="31"/>
      <c r="Y12" s="32"/>
      <c r="Z12" s="33"/>
      <c r="AA12" s="34"/>
      <c r="AB12" s="35"/>
      <c r="AC12" s="36"/>
      <c r="AD12" s="37"/>
      <c r="AE12" s="38"/>
      <c r="AF12" s="31" t="s">
        <v>93</v>
      </c>
      <c r="AG12" s="31"/>
      <c r="AH12" s="32" t="s">
        <v>94</v>
      </c>
      <c r="AI12" s="33" t="s">
        <v>95</v>
      </c>
      <c r="AJ12" s="34"/>
      <c r="AK12" s="35" t="s">
        <v>96</v>
      </c>
      <c r="AL12" s="36" t="s">
        <v>97</v>
      </c>
      <c r="AM12" s="37"/>
      <c r="AN12" s="38" t="s">
        <v>98</v>
      </c>
      <c r="AO12" s="31" t="s">
        <v>99</v>
      </c>
      <c r="AP12" s="31"/>
      <c r="AQ12" s="32" t="str">
        <f>CONCATENATE(LEFT(AO12,LEN(AO12)-4), "वन्त:")</f>
        <v>उत्थितवन्त:</v>
      </c>
      <c r="AR12" s="33" t="str">
        <f>CONCATENATE(LEFT(AO12,LEN(AO12)-4), "वती")</f>
        <v>उत्थितवती</v>
      </c>
      <c r="AS12" s="34"/>
      <c r="AT12" s="35" t="str">
        <f>CONCATENATE(LEFT(AO12,LEN(AO12)-4), "वत्य:")</f>
        <v>उत्थितवत्य:</v>
      </c>
      <c r="AU12" s="36"/>
      <c r="AV12" s="31"/>
      <c r="AW12" s="31"/>
      <c r="AX12" s="32"/>
      <c r="AY12" s="33"/>
      <c r="AZ12" s="34"/>
      <c r="BA12" s="35"/>
      <c r="BB12" s="36"/>
      <c r="BC12" s="37"/>
      <c r="BD12" s="38"/>
    </row>
    <row r="13">
      <c r="A13" s="19">
        <v>11.0</v>
      </c>
      <c r="B13" s="19">
        <v>5.0</v>
      </c>
      <c r="C13" s="19" t="s">
        <v>100</v>
      </c>
      <c r="D13" s="20"/>
      <c r="E13" s="21" t="s">
        <v>101</v>
      </c>
      <c r="F13" s="22"/>
      <c r="G13" s="23"/>
      <c r="H13" s="24"/>
      <c r="I13" s="25"/>
      <c r="J13" s="26"/>
      <c r="K13" s="27"/>
      <c r="L13" s="28"/>
      <c r="M13" s="29"/>
      <c r="N13" s="30" t="s">
        <v>102</v>
      </c>
      <c r="O13" s="31"/>
      <c r="P13" s="32"/>
      <c r="Q13" s="33"/>
      <c r="R13" s="34"/>
      <c r="S13" s="35"/>
      <c r="T13" s="36"/>
      <c r="U13" s="37"/>
      <c r="V13" s="38"/>
      <c r="W13" s="30"/>
      <c r="X13" s="31"/>
      <c r="Y13" s="32"/>
      <c r="Z13" s="33"/>
      <c r="AA13" s="34"/>
      <c r="AB13" s="35"/>
      <c r="AC13" s="36"/>
      <c r="AD13" s="37"/>
      <c r="AE13" s="38"/>
      <c r="AF13" s="31" t="s">
        <v>103</v>
      </c>
      <c r="AG13" s="31"/>
      <c r="AH13" s="32"/>
      <c r="AI13" s="33"/>
      <c r="AJ13" s="34"/>
      <c r="AK13" s="35"/>
      <c r="AL13" s="36"/>
      <c r="AM13" s="37"/>
      <c r="AN13" s="38"/>
      <c r="AO13" s="31"/>
      <c r="AP13" s="31"/>
      <c r="AQ13" s="32"/>
      <c r="AR13" s="33"/>
      <c r="AS13" s="34"/>
      <c r="AT13" s="35"/>
      <c r="AU13" s="36"/>
      <c r="AV13" s="31"/>
      <c r="AW13" s="31"/>
      <c r="AX13" s="32"/>
      <c r="AY13" s="33"/>
      <c r="AZ13" s="34"/>
      <c r="BA13" s="35"/>
      <c r="BB13" s="36"/>
      <c r="BC13" s="37"/>
      <c r="BD13" s="38"/>
    </row>
    <row r="14">
      <c r="A14" s="19"/>
      <c r="B14" s="19" t="s">
        <v>104</v>
      </c>
      <c r="C14" s="19" t="s">
        <v>105</v>
      </c>
      <c r="D14" s="20"/>
      <c r="E14" s="21" t="s">
        <v>106</v>
      </c>
      <c r="F14" s="22"/>
      <c r="G14" s="23"/>
      <c r="H14" s="24"/>
      <c r="I14" s="25"/>
      <c r="J14" s="26"/>
      <c r="K14" s="27"/>
      <c r="L14" s="28"/>
      <c r="M14" s="29"/>
      <c r="N14" s="30"/>
      <c r="O14" s="31"/>
      <c r="P14" s="32"/>
      <c r="Q14" s="33"/>
      <c r="R14" s="34"/>
      <c r="S14" s="35"/>
      <c r="T14" s="36"/>
      <c r="U14" s="37"/>
      <c r="V14" s="38"/>
      <c r="W14" s="30"/>
      <c r="X14" s="31"/>
      <c r="Y14" s="32"/>
      <c r="Z14" s="33"/>
      <c r="AA14" s="34"/>
      <c r="AB14" s="35"/>
      <c r="AC14" s="36"/>
      <c r="AD14" s="37"/>
      <c r="AE14" s="38"/>
      <c r="AF14" s="31"/>
      <c r="AG14" s="31"/>
      <c r="AH14" s="32"/>
      <c r="AI14" s="33"/>
      <c r="AJ14" s="34"/>
      <c r="AK14" s="35"/>
      <c r="AL14" s="36"/>
      <c r="AM14" s="37"/>
      <c r="AN14" s="38"/>
      <c r="AO14" s="31"/>
      <c r="AP14" s="31"/>
      <c r="AQ14" s="32"/>
      <c r="AR14" s="33"/>
      <c r="AS14" s="34"/>
      <c r="AT14" s="35"/>
      <c r="AU14" s="36"/>
      <c r="AV14" s="31"/>
      <c r="AW14" s="31"/>
      <c r="AX14" s="32"/>
      <c r="AY14" s="33"/>
      <c r="AZ14" s="34"/>
      <c r="BA14" s="35"/>
      <c r="BB14" s="36"/>
      <c r="BC14" s="37"/>
      <c r="BD14" s="38"/>
    </row>
    <row r="15">
      <c r="A15" s="19">
        <v>12.0</v>
      </c>
      <c r="B15" s="19">
        <v>6.0</v>
      </c>
      <c r="C15" s="19" t="s">
        <v>107</v>
      </c>
      <c r="D15" s="20"/>
      <c r="E15" s="21" t="s">
        <v>108</v>
      </c>
      <c r="F15" s="22"/>
      <c r="G15" s="23"/>
      <c r="H15" s="24"/>
      <c r="I15" s="25"/>
      <c r="J15" s="26"/>
      <c r="K15" s="27"/>
      <c r="L15" s="28"/>
      <c r="M15" s="29"/>
      <c r="N15" s="30"/>
      <c r="O15" s="31"/>
      <c r="P15" s="32"/>
      <c r="Q15" s="33"/>
      <c r="R15" s="34"/>
      <c r="S15" s="35"/>
      <c r="T15" s="36"/>
      <c r="U15" s="37"/>
      <c r="V15" s="38"/>
      <c r="W15" s="30"/>
      <c r="X15" s="31"/>
      <c r="Y15" s="32"/>
      <c r="Z15" s="33"/>
      <c r="AA15" s="34"/>
      <c r="AB15" s="35"/>
      <c r="AC15" s="36"/>
      <c r="AD15" s="37"/>
      <c r="AE15" s="38"/>
      <c r="AF15" s="31" t="s">
        <v>109</v>
      </c>
      <c r="AG15" s="31"/>
      <c r="AH15" s="32" t="s">
        <v>110</v>
      </c>
      <c r="AI15" s="33" t="s">
        <v>111</v>
      </c>
      <c r="AJ15" s="34"/>
      <c r="AK15" s="35"/>
      <c r="AL15" s="36" t="s">
        <v>112</v>
      </c>
      <c r="AM15" s="37"/>
      <c r="AN15" s="38"/>
      <c r="AO15" s="31" t="s">
        <v>113</v>
      </c>
      <c r="AP15" s="31"/>
      <c r="AQ15" s="32" t="str">
        <f t="shared" ref="AQ15:AQ17" si="1">CONCATENATE(LEFT(AO15,LEN(AO15)-4), "वन्त:")</f>
        <v>कृतवन्त:</v>
      </c>
      <c r="AR15" s="33" t="str">
        <f t="shared" ref="AR15:AR17" si="2">CONCATENATE(LEFT(AO15,LEN(AO15)-4), "वती")</f>
        <v>कृतवती</v>
      </c>
      <c r="AS15" s="34"/>
      <c r="AT15" s="35" t="str">
        <f t="shared" ref="AT15:AT17" si="3">CONCATENATE(LEFT(AO15,LEN(AO15)-4), "वत्य:")</f>
        <v>कृतवत्य:</v>
      </c>
      <c r="AU15" s="36"/>
      <c r="AV15" s="31"/>
      <c r="AW15" s="31"/>
      <c r="AX15" s="32"/>
      <c r="AY15" s="33"/>
      <c r="AZ15" s="34"/>
      <c r="BA15" s="35"/>
      <c r="BB15" s="36"/>
      <c r="BC15" s="37"/>
      <c r="BD15" s="38"/>
    </row>
    <row r="16">
      <c r="A16" s="19">
        <v>13.0</v>
      </c>
      <c r="B16" s="19">
        <v>7.0</v>
      </c>
      <c r="C16" s="19" t="s">
        <v>114</v>
      </c>
      <c r="D16" s="20"/>
      <c r="E16" s="21" t="s">
        <v>115</v>
      </c>
      <c r="F16" s="22"/>
      <c r="G16" s="23"/>
      <c r="H16" s="24"/>
      <c r="I16" s="25"/>
      <c r="J16" s="26"/>
      <c r="K16" s="27"/>
      <c r="L16" s="28"/>
      <c r="M16" s="29"/>
      <c r="N16" s="30"/>
      <c r="O16" s="31"/>
      <c r="P16" s="32"/>
      <c r="Q16" s="33"/>
      <c r="R16" s="34"/>
      <c r="S16" s="35"/>
      <c r="T16" s="36"/>
      <c r="U16" s="37"/>
      <c r="V16" s="38"/>
      <c r="W16" s="30"/>
      <c r="X16" s="31"/>
      <c r="Y16" s="32"/>
      <c r="Z16" s="33"/>
      <c r="AA16" s="34"/>
      <c r="AB16" s="35"/>
      <c r="AC16" s="36"/>
      <c r="AD16" s="37"/>
      <c r="AE16" s="38"/>
      <c r="AF16" s="31"/>
      <c r="AG16" s="31"/>
      <c r="AH16" s="32"/>
      <c r="AI16" s="33"/>
      <c r="AJ16" s="34"/>
      <c r="AK16" s="35"/>
      <c r="AL16" s="36"/>
      <c r="AM16" s="37"/>
      <c r="AN16" s="38"/>
      <c r="AO16" s="31" t="s">
        <v>116</v>
      </c>
      <c r="AP16" s="31"/>
      <c r="AQ16" s="32" t="str">
        <f t="shared" si="1"/>
        <v>कर्तितवन्त:</v>
      </c>
      <c r="AR16" s="33" t="str">
        <f t="shared" si="2"/>
        <v>कर्तितवती</v>
      </c>
      <c r="AS16" s="34"/>
      <c r="AT16" s="35" t="str">
        <f t="shared" si="3"/>
        <v>कर्तितवत्य:</v>
      </c>
      <c r="AU16" s="36"/>
      <c r="AV16" s="31"/>
      <c r="AW16" s="31"/>
      <c r="AX16" s="32"/>
      <c r="AY16" s="33"/>
      <c r="AZ16" s="34"/>
      <c r="BA16" s="35"/>
      <c r="BB16" s="36"/>
      <c r="BC16" s="37"/>
      <c r="BD16" s="38"/>
    </row>
    <row r="17">
      <c r="A17" s="19">
        <v>14.0</v>
      </c>
      <c r="B17" s="19">
        <v>1.0</v>
      </c>
      <c r="C17" s="19" t="s">
        <v>117</v>
      </c>
      <c r="D17" s="20"/>
      <c r="E17" s="21" t="s">
        <v>118</v>
      </c>
      <c r="F17" s="21" t="s">
        <v>119</v>
      </c>
      <c r="G17" s="21" t="s">
        <v>120</v>
      </c>
      <c r="H17" s="24" t="s">
        <v>121</v>
      </c>
      <c r="I17" s="25" t="s">
        <v>122</v>
      </c>
      <c r="J17" s="26" t="s">
        <v>123</v>
      </c>
      <c r="K17" s="27" t="s">
        <v>124</v>
      </c>
      <c r="L17" s="28" t="s">
        <v>125</v>
      </c>
      <c r="M17" s="29" t="s">
        <v>126</v>
      </c>
      <c r="N17" s="30" t="s">
        <v>127</v>
      </c>
      <c r="O17" s="31" t="s">
        <v>128</v>
      </c>
      <c r="P17" s="32" t="s">
        <v>129</v>
      </c>
      <c r="Q17" s="33" t="s">
        <v>130</v>
      </c>
      <c r="R17" s="34" t="s">
        <v>131</v>
      </c>
      <c r="S17" s="35" t="s">
        <v>132</v>
      </c>
      <c r="T17" s="36" t="s">
        <v>133</v>
      </c>
      <c r="U17" s="37" t="s">
        <v>134</v>
      </c>
      <c r="V17" s="38" t="s">
        <v>135</v>
      </c>
      <c r="W17" s="30"/>
      <c r="X17" s="31"/>
      <c r="Y17" s="32" t="str">
        <f>IF(W17="","",CONCATENATE(LEFT(TRIM(W17),LEN(TRIM(W17))-2),"न्तु"))</f>
        <v/>
      </c>
      <c r="Z17" s="33"/>
      <c r="AA17" s="34"/>
      <c r="AB17" s="35"/>
      <c r="AC17" s="36"/>
      <c r="AD17" s="37"/>
      <c r="AE17" s="38"/>
      <c r="AF17" s="31" t="s">
        <v>136</v>
      </c>
      <c r="AG17" s="31"/>
      <c r="AH17" s="32"/>
      <c r="AI17" s="33"/>
      <c r="AJ17" s="34"/>
      <c r="AK17" s="35"/>
      <c r="AL17" s="36"/>
      <c r="AM17" s="37"/>
      <c r="AN17" s="38"/>
      <c r="AO17" s="31" t="s">
        <v>137</v>
      </c>
      <c r="AP17" s="31"/>
      <c r="AQ17" s="32" t="str">
        <f t="shared" si="1"/>
        <v>क्रिडितवन्त:</v>
      </c>
      <c r="AR17" s="33" t="str">
        <f t="shared" si="2"/>
        <v>क्रिडितवती</v>
      </c>
      <c r="AS17" s="34"/>
      <c r="AT17" s="35" t="str">
        <f t="shared" si="3"/>
        <v>क्रिडितवत्य:</v>
      </c>
      <c r="AU17" s="36"/>
      <c r="AV17" s="31"/>
      <c r="AW17" s="31"/>
      <c r="AX17" s="32"/>
      <c r="AY17" s="33"/>
      <c r="AZ17" s="34"/>
      <c r="BA17" s="35"/>
      <c r="BB17" s="36"/>
      <c r="BC17" s="37"/>
      <c r="BD17" s="38"/>
    </row>
    <row r="18">
      <c r="A18" s="19"/>
      <c r="B18" s="39" t="s">
        <v>138</v>
      </c>
      <c r="C18" s="19" t="s">
        <v>139</v>
      </c>
      <c r="D18" s="40" t="s">
        <v>140</v>
      </c>
      <c r="E18" s="21" t="s">
        <v>141</v>
      </c>
      <c r="F18" s="22" t="s">
        <v>142</v>
      </c>
      <c r="G18" s="23" t="s">
        <v>143</v>
      </c>
      <c r="H18" s="24" t="s">
        <v>144</v>
      </c>
      <c r="I18" s="25" t="s">
        <v>145</v>
      </c>
      <c r="J18" s="26" t="s">
        <v>146</v>
      </c>
      <c r="K18" s="27" t="s">
        <v>147</v>
      </c>
      <c r="L18" s="28" t="s">
        <v>148</v>
      </c>
      <c r="M18" s="29" t="s">
        <v>149</v>
      </c>
      <c r="N18" s="30" t="s">
        <v>150</v>
      </c>
      <c r="O18" s="31"/>
      <c r="P18" s="32"/>
      <c r="Q18" s="33"/>
      <c r="R18" s="34"/>
      <c r="S18" s="35"/>
      <c r="T18" s="36"/>
      <c r="U18" s="37"/>
      <c r="V18" s="38"/>
      <c r="W18" s="30"/>
      <c r="X18" s="31"/>
      <c r="Y18" s="32"/>
      <c r="Z18" s="33"/>
      <c r="AA18" s="34"/>
      <c r="AB18" s="35"/>
      <c r="AC18" s="36"/>
      <c r="AD18" s="37"/>
      <c r="AE18" s="38"/>
      <c r="AF18" s="31" t="s">
        <v>151</v>
      </c>
      <c r="AG18" s="31"/>
      <c r="AH18" s="32"/>
      <c r="AI18" s="33"/>
      <c r="AJ18" s="34"/>
      <c r="AK18" s="35"/>
      <c r="AL18" s="36"/>
      <c r="AM18" s="37"/>
      <c r="AN18" s="38"/>
      <c r="AO18" s="31"/>
      <c r="AP18" s="31"/>
      <c r="AQ18" s="32"/>
      <c r="AR18" s="33"/>
      <c r="AS18" s="34"/>
      <c r="AT18" s="35"/>
      <c r="AU18" s="36"/>
      <c r="AV18" s="31"/>
      <c r="AW18" s="31"/>
      <c r="AX18" s="32"/>
      <c r="AY18" s="33"/>
      <c r="AZ18" s="34"/>
      <c r="BA18" s="35"/>
      <c r="BB18" s="36"/>
      <c r="BC18" s="37"/>
      <c r="BD18" s="38"/>
    </row>
    <row r="19">
      <c r="A19" s="19">
        <v>15.0</v>
      </c>
      <c r="B19" s="19">
        <v>1.0</v>
      </c>
      <c r="C19" s="19" t="s">
        <v>152</v>
      </c>
      <c r="D19" s="20"/>
      <c r="E19" s="21" t="s">
        <v>153</v>
      </c>
      <c r="F19" s="22" t="s">
        <v>154</v>
      </c>
      <c r="G19" s="23" t="s">
        <v>155</v>
      </c>
      <c r="H19" s="24" t="s">
        <v>156</v>
      </c>
      <c r="I19" s="25" t="s">
        <v>157</v>
      </c>
      <c r="J19" s="26" t="s">
        <v>158</v>
      </c>
      <c r="K19" s="27" t="s">
        <v>159</v>
      </c>
      <c r="L19" s="28" t="s">
        <v>160</v>
      </c>
      <c r="M19" s="29" t="s">
        <v>161</v>
      </c>
      <c r="N19" s="30" t="s">
        <v>162</v>
      </c>
      <c r="O19" s="31" t="s">
        <v>163</v>
      </c>
      <c r="P19" s="32" t="s">
        <v>164</v>
      </c>
      <c r="Q19" s="33" t="s">
        <v>165</v>
      </c>
      <c r="R19" s="34" t="s">
        <v>166</v>
      </c>
      <c r="S19" s="35" t="s">
        <v>167</v>
      </c>
      <c r="T19" s="36" t="s">
        <v>168</v>
      </c>
      <c r="U19" s="37" t="s">
        <v>169</v>
      </c>
      <c r="V19" s="38" t="s">
        <v>170</v>
      </c>
      <c r="W19" s="30"/>
      <c r="X19" s="31"/>
      <c r="Y19" s="32" t="str">
        <f>IF(W19="","",CONCATENATE(LEFT(TRIM(W19),LEN(TRIM(W19))-2),"न्तु"))</f>
        <v/>
      </c>
      <c r="Z19" s="33"/>
      <c r="AA19" s="34"/>
      <c r="AB19" s="35"/>
      <c r="AC19" s="36"/>
      <c r="AD19" s="37"/>
      <c r="AE19" s="38"/>
      <c r="AF19" s="31"/>
      <c r="AG19" s="31"/>
      <c r="AH19" s="32"/>
      <c r="AI19" s="33"/>
      <c r="AJ19" s="34"/>
      <c r="AK19" s="35"/>
      <c r="AL19" s="36"/>
      <c r="AM19" s="37"/>
      <c r="AN19" s="38"/>
      <c r="AO19" s="31" t="s">
        <v>171</v>
      </c>
      <c r="AP19" s="31"/>
      <c r="AQ19" s="32" t="str">
        <f t="shared" ref="AQ19:AQ20" si="4">CONCATENATE(LEFT(AO19,LEN(AO19)-4), "वन्त:")</f>
        <v>क्षालितवन्त:</v>
      </c>
      <c r="AR19" s="33" t="str">
        <f t="shared" ref="AR19:AR20" si="5">CONCATENATE(LEFT(AO19,LEN(AO19)-4), "वती")</f>
        <v>क्षालितवती</v>
      </c>
      <c r="AS19" s="34"/>
      <c r="AT19" s="35" t="str">
        <f t="shared" ref="AT19:AT20" si="6">CONCATENATE(LEFT(AO19,LEN(AO19)-4), "वत्य:")</f>
        <v>क्षालितवत्य:</v>
      </c>
      <c r="AU19" s="36"/>
      <c r="AV19" s="31"/>
      <c r="AW19" s="31"/>
      <c r="AX19" s="32"/>
      <c r="AY19" s="33"/>
      <c r="AZ19" s="34"/>
      <c r="BA19" s="35"/>
      <c r="BB19" s="36"/>
      <c r="BC19" s="37"/>
      <c r="BD19" s="38"/>
    </row>
    <row r="20">
      <c r="A20" s="19">
        <v>16.0</v>
      </c>
      <c r="B20" s="19">
        <v>7.0</v>
      </c>
      <c r="C20" s="19" t="s">
        <v>172</v>
      </c>
      <c r="D20" s="20"/>
      <c r="E20" s="21" t="s">
        <v>173</v>
      </c>
      <c r="F20" s="22"/>
      <c r="G20" s="23"/>
      <c r="H20" s="24"/>
      <c r="I20" s="25"/>
      <c r="J20" s="26"/>
      <c r="K20" s="27"/>
      <c r="L20" s="28"/>
      <c r="M20" s="29"/>
      <c r="N20" s="30"/>
      <c r="O20" s="31"/>
      <c r="P20" s="32"/>
      <c r="Q20" s="33"/>
      <c r="R20" s="34"/>
      <c r="S20" s="35"/>
      <c r="T20" s="36"/>
      <c r="U20" s="37"/>
      <c r="V20" s="38"/>
      <c r="W20" s="30"/>
      <c r="X20" s="31"/>
      <c r="Y20" s="32"/>
      <c r="Z20" s="33"/>
      <c r="AA20" s="34"/>
      <c r="AB20" s="35"/>
      <c r="AC20" s="36"/>
      <c r="AD20" s="37"/>
      <c r="AE20" s="38"/>
      <c r="AF20" s="31"/>
      <c r="AG20" s="31"/>
      <c r="AH20" s="32"/>
      <c r="AI20" s="33"/>
      <c r="AJ20" s="34"/>
      <c r="AK20" s="35"/>
      <c r="AL20" s="36"/>
      <c r="AM20" s="37"/>
      <c r="AN20" s="38"/>
      <c r="AO20" s="31" t="s">
        <v>174</v>
      </c>
      <c r="AP20" s="31"/>
      <c r="AQ20" s="32" t="str">
        <f t="shared" si="4"/>
        <v>क्षिपितवन्त:</v>
      </c>
      <c r="AR20" s="33" t="str">
        <f t="shared" si="5"/>
        <v>क्षिपितवती</v>
      </c>
      <c r="AS20" s="34"/>
      <c r="AT20" s="35" t="str">
        <f t="shared" si="6"/>
        <v>क्षिपितवत्य:</v>
      </c>
      <c r="AU20" s="36"/>
      <c r="AV20" s="31"/>
      <c r="AW20" s="31"/>
      <c r="AX20" s="32"/>
      <c r="AY20" s="33"/>
      <c r="AZ20" s="34"/>
      <c r="BA20" s="35"/>
      <c r="BB20" s="36"/>
      <c r="BC20" s="37"/>
      <c r="BD20" s="38"/>
    </row>
    <row r="21" ht="15.75" customHeight="1">
      <c r="A21" s="19"/>
      <c r="B21" s="19">
        <v>6.0</v>
      </c>
      <c r="C21" s="19" t="s">
        <v>175</v>
      </c>
      <c r="D21" s="20"/>
      <c r="E21" s="21" t="s">
        <v>176</v>
      </c>
      <c r="F21" s="22"/>
      <c r="G21" s="23"/>
      <c r="H21" s="24"/>
      <c r="I21" s="25"/>
      <c r="J21" s="26"/>
      <c r="K21" s="27"/>
      <c r="L21" s="28"/>
      <c r="M21" s="29"/>
      <c r="N21" s="30"/>
      <c r="O21" s="31"/>
      <c r="P21" s="32"/>
      <c r="Q21" s="33"/>
      <c r="R21" s="34"/>
      <c r="S21" s="35"/>
      <c r="T21" s="36"/>
      <c r="U21" s="37"/>
      <c r="V21" s="38"/>
      <c r="W21" s="30"/>
      <c r="X21" s="31"/>
      <c r="Y21" s="32"/>
      <c r="Z21" s="33"/>
      <c r="AA21" s="34"/>
      <c r="AB21" s="35"/>
      <c r="AC21" s="36"/>
      <c r="AD21" s="37"/>
      <c r="AE21" s="38"/>
      <c r="AF21" s="31"/>
      <c r="AG21" s="31"/>
      <c r="AH21" s="32"/>
      <c r="AI21" s="33"/>
      <c r="AJ21" s="34"/>
      <c r="AK21" s="35"/>
      <c r="AL21" s="36"/>
      <c r="AM21" s="37"/>
      <c r="AN21" s="38"/>
      <c r="AO21" s="31"/>
      <c r="AP21" s="31"/>
      <c r="AQ21" s="32"/>
      <c r="AR21" s="33"/>
      <c r="AS21" s="34"/>
      <c r="AT21" s="35"/>
      <c r="AU21" s="36"/>
      <c r="AV21" s="31"/>
      <c r="AW21" s="31"/>
      <c r="AX21" s="32"/>
      <c r="AY21" s="33"/>
      <c r="AZ21" s="34"/>
      <c r="BA21" s="35"/>
      <c r="BB21" s="36"/>
      <c r="BC21" s="37"/>
      <c r="BD21" s="38"/>
    </row>
    <row r="22" ht="15.75" customHeight="1">
      <c r="A22" s="19">
        <v>17.0</v>
      </c>
      <c r="B22" s="19">
        <v>1.0</v>
      </c>
      <c r="C22" s="19" t="s">
        <v>177</v>
      </c>
      <c r="D22" s="20"/>
      <c r="E22" s="21" t="s">
        <v>178</v>
      </c>
      <c r="F22" s="22" t="s">
        <v>179</v>
      </c>
      <c r="G22" s="23" t="s">
        <v>180</v>
      </c>
      <c r="H22" s="24" t="s">
        <v>181</v>
      </c>
      <c r="I22" s="25" t="s">
        <v>182</v>
      </c>
      <c r="J22" s="26" t="s">
        <v>183</v>
      </c>
      <c r="K22" s="27" t="s">
        <v>184</v>
      </c>
      <c r="L22" s="28" t="s">
        <v>185</v>
      </c>
      <c r="M22" s="29" t="s">
        <v>186</v>
      </c>
      <c r="N22" s="30" t="s">
        <v>187</v>
      </c>
      <c r="O22" s="31" t="s">
        <v>188</v>
      </c>
      <c r="P22" s="32" t="s">
        <v>189</v>
      </c>
      <c r="Q22" s="33" t="s">
        <v>190</v>
      </c>
      <c r="R22" s="34" t="s">
        <v>191</v>
      </c>
      <c r="S22" s="35" t="s">
        <v>192</v>
      </c>
      <c r="T22" s="36" t="s">
        <v>193</v>
      </c>
      <c r="U22" s="37" t="s">
        <v>194</v>
      </c>
      <c r="V22" s="38" t="s">
        <v>195</v>
      </c>
      <c r="W22" s="30"/>
      <c r="X22" s="31"/>
      <c r="Y22" s="32" t="str">
        <f t="shared" ref="Y22:Y23" si="7">IF(W22="","",CONCATENATE(LEFT(TRIM(W22),LEN(TRIM(W22))-2),"न्तु"))</f>
        <v/>
      </c>
      <c r="Z22" s="33"/>
      <c r="AA22" s="34"/>
      <c r="AB22" s="35"/>
      <c r="AC22" s="36"/>
      <c r="AD22" s="37"/>
      <c r="AE22" s="38"/>
      <c r="AF22" s="31"/>
      <c r="AG22" s="31"/>
      <c r="AH22" s="32"/>
      <c r="AI22" s="33"/>
      <c r="AJ22" s="34"/>
      <c r="AK22" s="35"/>
      <c r="AL22" s="36"/>
      <c r="AM22" s="37"/>
      <c r="AN22" s="38"/>
      <c r="AO22" s="31" t="s">
        <v>196</v>
      </c>
      <c r="AP22" s="31"/>
      <c r="AQ22" s="32" t="str">
        <f t="shared" ref="AQ22:AQ25" si="8">CONCATENATE(LEFT(AO22,LEN(AO22)-4), "वन्त:")</f>
        <v>खादितवन्त:</v>
      </c>
      <c r="AR22" s="33" t="str">
        <f t="shared" ref="AR22:AR25" si="9">CONCATENATE(LEFT(AO22,LEN(AO22)-4), "वती")</f>
        <v>खादितवती</v>
      </c>
      <c r="AS22" s="34"/>
      <c r="AT22" s="35" t="str">
        <f t="shared" ref="AT22:AT25" si="10">CONCATENATE(LEFT(AO22,LEN(AO22)-4), "वत्य:")</f>
        <v>खादितवत्य:</v>
      </c>
      <c r="AU22" s="36"/>
      <c r="AV22" s="31"/>
      <c r="AW22" s="31"/>
      <c r="AX22" s="32"/>
      <c r="AY22" s="33"/>
      <c r="AZ22" s="34"/>
      <c r="BA22" s="35"/>
      <c r="BB22" s="36"/>
      <c r="BC22" s="37"/>
      <c r="BD22" s="38"/>
    </row>
    <row r="23" ht="15.75" customHeight="1">
      <c r="A23" s="19">
        <v>18.0</v>
      </c>
      <c r="B23" s="19">
        <v>1.0</v>
      </c>
      <c r="C23" s="19" t="s">
        <v>197</v>
      </c>
      <c r="D23" s="20"/>
      <c r="E23" s="21" t="s">
        <v>198</v>
      </c>
      <c r="F23" s="22" t="s">
        <v>199</v>
      </c>
      <c r="G23" s="23" t="s">
        <v>200</v>
      </c>
      <c r="H23" s="24" t="s">
        <v>201</v>
      </c>
      <c r="I23" s="25" t="s">
        <v>202</v>
      </c>
      <c r="J23" s="26" t="s">
        <v>203</v>
      </c>
      <c r="K23" s="27" t="s">
        <v>204</v>
      </c>
      <c r="L23" s="28" t="s">
        <v>205</v>
      </c>
      <c r="M23" s="29" t="s">
        <v>206</v>
      </c>
      <c r="N23" s="30" t="s">
        <v>207</v>
      </c>
      <c r="O23" s="31" t="s">
        <v>208</v>
      </c>
      <c r="P23" s="32" t="s">
        <v>209</v>
      </c>
      <c r="Q23" s="33" t="s">
        <v>210</v>
      </c>
      <c r="R23" s="34" t="s">
        <v>211</v>
      </c>
      <c r="S23" s="35" t="s">
        <v>212</v>
      </c>
      <c r="T23" s="36" t="s">
        <v>213</v>
      </c>
      <c r="U23" s="37" t="s">
        <v>214</v>
      </c>
      <c r="V23" s="38" t="s">
        <v>215</v>
      </c>
      <c r="W23" s="31" t="s">
        <v>216</v>
      </c>
      <c r="X23" s="31"/>
      <c r="Y23" s="32" t="str">
        <f t="shared" si="7"/>
        <v>गच्छन्तु</v>
      </c>
      <c r="Z23" s="33"/>
      <c r="AA23" s="34"/>
      <c r="AB23" s="35"/>
      <c r="AC23" s="36"/>
      <c r="AD23" s="37"/>
      <c r="AE23" s="38"/>
      <c r="AF23" s="31" t="s">
        <v>217</v>
      </c>
      <c r="AG23" s="31" t="s">
        <v>218</v>
      </c>
      <c r="AH23" s="32" t="s">
        <v>219</v>
      </c>
      <c r="AI23" s="33"/>
      <c r="AJ23" s="34"/>
      <c r="AK23" s="35"/>
      <c r="AL23" s="36"/>
      <c r="AM23" s="37"/>
      <c r="AN23" s="38"/>
      <c r="AO23" s="31" t="s">
        <v>220</v>
      </c>
      <c r="AP23" s="31"/>
      <c r="AQ23" s="32" t="str">
        <f t="shared" si="8"/>
        <v>गतवन्त:</v>
      </c>
      <c r="AR23" s="33" t="str">
        <f t="shared" si="9"/>
        <v>गतवती</v>
      </c>
      <c r="AS23" s="34"/>
      <c r="AT23" s="35" t="str">
        <f t="shared" si="10"/>
        <v>गतवत्य:</v>
      </c>
      <c r="AU23" s="36" t="s">
        <v>221</v>
      </c>
      <c r="AV23" s="31"/>
      <c r="AW23" s="31"/>
      <c r="AX23" s="32"/>
      <c r="AY23" s="33"/>
      <c r="AZ23" s="34"/>
      <c r="BA23" s="35"/>
      <c r="BB23" s="36"/>
      <c r="BC23" s="37"/>
      <c r="BD23" s="38"/>
    </row>
    <row r="24" ht="15.75" customHeight="1">
      <c r="A24" s="19">
        <v>19.0</v>
      </c>
      <c r="B24" s="19">
        <v>7.0</v>
      </c>
      <c r="C24" s="19" t="s">
        <v>222</v>
      </c>
      <c r="D24" s="20"/>
      <c r="E24" s="21" t="s">
        <v>223</v>
      </c>
      <c r="F24" s="22"/>
      <c r="G24" s="23"/>
      <c r="H24" s="24"/>
      <c r="I24" s="25"/>
      <c r="J24" s="26"/>
      <c r="K24" s="27"/>
      <c r="L24" s="28"/>
      <c r="M24" s="29"/>
      <c r="N24" s="30"/>
      <c r="O24" s="31"/>
      <c r="P24" s="32"/>
      <c r="Q24" s="33"/>
      <c r="R24" s="34"/>
      <c r="S24" s="35"/>
      <c r="T24" s="36"/>
      <c r="U24" s="37"/>
      <c r="V24" s="38"/>
      <c r="W24" s="31"/>
      <c r="X24" s="31"/>
      <c r="Y24" s="32"/>
      <c r="Z24" s="33"/>
      <c r="AA24" s="34"/>
      <c r="AB24" s="35"/>
      <c r="AC24" s="36"/>
      <c r="AD24" s="37"/>
      <c r="AE24" s="38"/>
      <c r="AF24" s="31"/>
      <c r="AG24" s="31"/>
      <c r="AH24" s="32"/>
      <c r="AI24" s="33"/>
      <c r="AJ24" s="34"/>
      <c r="AK24" s="35"/>
      <c r="AL24" s="36"/>
      <c r="AM24" s="37"/>
      <c r="AN24" s="38"/>
      <c r="AO24" s="31" t="s">
        <v>224</v>
      </c>
      <c r="AP24" s="31"/>
      <c r="AQ24" s="32" t="str">
        <f t="shared" si="8"/>
        <v>गणीतवन्त:</v>
      </c>
      <c r="AR24" s="33" t="str">
        <f t="shared" si="9"/>
        <v>गणीतवती</v>
      </c>
      <c r="AS24" s="34"/>
      <c r="AT24" s="35" t="str">
        <f t="shared" si="10"/>
        <v>गणीतवत्य:</v>
      </c>
      <c r="AU24" s="36"/>
      <c r="AV24" s="31"/>
      <c r="AW24" s="31"/>
      <c r="AX24" s="32"/>
      <c r="AY24" s="33"/>
      <c r="AZ24" s="34"/>
      <c r="BA24" s="35"/>
      <c r="BB24" s="36"/>
      <c r="BC24" s="37"/>
      <c r="BD24" s="38"/>
    </row>
    <row r="25" ht="15.75" customHeight="1">
      <c r="A25" s="19">
        <v>20.0</v>
      </c>
      <c r="B25" s="19">
        <v>1.0</v>
      </c>
      <c r="C25" s="19" t="s">
        <v>225</v>
      </c>
      <c r="D25" s="20"/>
      <c r="E25" s="21" t="s">
        <v>226</v>
      </c>
      <c r="F25" s="22" t="s">
        <v>227</v>
      </c>
      <c r="G25" s="23" t="s">
        <v>228</v>
      </c>
      <c r="H25" s="24" t="s">
        <v>229</v>
      </c>
      <c r="I25" s="25" t="s">
        <v>230</v>
      </c>
      <c r="J25" s="26" t="s">
        <v>231</v>
      </c>
      <c r="K25" s="27" t="s">
        <v>232</v>
      </c>
      <c r="L25" s="28" t="s">
        <v>233</v>
      </c>
      <c r="M25" s="29" t="s">
        <v>234</v>
      </c>
      <c r="N25" s="30" t="s">
        <v>235</v>
      </c>
      <c r="O25" s="31" t="s">
        <v>236</v>
      </c>
      <c r="P25" s="32" t="s">
        <v>237</v>
      </c>
      <c r="Q25" s="33" t="s">
        <v>238</v>
      </c>
      <c r="R25" s="34" t="s">
        <v>239</v>
      </c>
      <c r="S25" s="35" t="s">
        <v>240</v>
      </c>
      <c r="T25" s="36" t="s">
        <v>241</v>
      </c>
      <c r="U25" s="37" t="s">
        <v>242</v>
      </c>
      <c r="V25" s="38" t="s">
        <v>243</v>
      </c>
      <c r="W25" s="31" t="s">
        <v>244</v>
      </c>
      <c r="X25" s="31"/>
      <c r="Y25" s="32" t="str">
        <f t="shared" ref="Y25:Y26" si="11">IF(W25="","",CONCATENATE(LEFT(TRIM(W25),LEN(TRIM(W25))-2),"न्तु"))</f>
        <v>गायन्तु</v>
      </c>
      <c r="Z25" s="33"/>
      <c r="AA25" s="34"/>
      <c r="AB25" s="35"/>
      <c r="AC25" s="36"/>
      <c r="AD25" s="37"/>
      <c r="AE25" s="38"/>
      <c r="AF25" s="31" t="s">
        <v>245</v>
      </c>
      <c r="AG25" s="31"/>
      <c r="AH25" s="32" t="s">
        <v>246</v>
      </c>
      <c r="AI25" s="33"/>
      <c r="AJ25" s="34"/>
      <c r="AK25" s="35"/>
      <c r="AL25" s="36"/>
      <c r="AM25" s="37"/>
      <c r="AN25" s="38"/>
      <c r="AO25" s="31" t="s">
        <v>247</v>
      </c>
      <c r="AP25" s="31"/>
      <c r="AQ25" s="32" t="str">
        <f t="shared" si="8"/>
        <v>गीतवन्त:</v>
      </c>
      <c r="AR25" s="33" t="str">
        <f t="shared" si="9"/>
        <v>गीतवती</v>
      </c>
      <c r="AS25" s="34"/>
      <c r="AT25" s="35" t="str">
        <f t="shared" si="10"/>
        <v>गीतवत्य:</v>
      </c>
      <c r="AU25" s="36"/>
      <c r="AV25" s="31"/>
      <c r="AW25" s="31"/>
      <c r="AX25" s="32"/>
      <c r="AY25" s="33"/>
      <c r="AZ25" s="34"/>
      <c r="BA25" s="35"/>
      <c r="BB25" s="36"/>
      <c r="BC25" s="37"/>
      <c r="BD25" s="38"/>
    </row>
    <row r="26" ht="15.75" customHeight="1">
      <c r="A26" s="19">
        <v>21.0</v>
      </c>
      <c r="B26" s="19">
        <v>4.0</v>
      </c>
      <c r="C26" s="19" t="s">
        <v>248</v>
      </c>
      <c r="D26" s="20"/>
      <c r="E26" s="21" t="s">
        <v>249</v>
      </c>
      <c r="F26" s="22" t="s">
        <v>250</v>
      </c>
      <c r="G26" s="23" t="s">
        <v>251</v>
      </c>
      <c r="H26" s="24" t="s">
        <v>252</v>
      </c>
      <c r="I26" s="25" t="s">
        <v>253</v>
      </c>
      <c r="J26" s="26" t="s">
        <v>254</v>
      </c>
      <c r="K26" s="27" t="s">
        <v>255</v>
      </c>
      <c r="L26" s="28" t="s">
        <v>256</v>
      </c>
      <c r="M26" s="29" t="s">
        <v>257</v>
      </c>
      <c r="N26" s="30" t="s">
        <v>258</v>
      </c>
      <c r="O26" s="31" t="s">
        <v>259</v>
      </c>
      <c r="P26" s="32" t="s">
        <v>260</v>
      </c>
      <c r="Q26" s="33" t="s">
        <v>261</v>
      </c>
      <c r="R26" s="34" t="s">
        <v>262</v>
      </c>
      <c r="S26" s="35" t="s">
        <v>263</v>
      </c>
      <c r="T26" s="36" t="s">
        <v>264</v>
      </c>
      <c r="U26" s="37" t="s">
        <v>265</v>
      </c>
      <c r="V26" s="38" t="s">
        <v>266</v>
      </c>
      <c r="W26" s="30"/>
      <c r="X26" s="31"/>
      <c r="Y26" s="32" t="str">
        <f t="shared" si="11"/>
        <v/>
      </c>
      <c r="Z26" s="33"/>
      <c r="AA26" s="34"/>
      <c r="AB26" s="35"/>
      <c r="AC26" s="36"/>
      <c r="AD26" s="37"/>
      <c r="AE26" s="38"/>
      <c r="AF26" s="31"/>
      <c r="AG26" s="31"/>
      <c r="AH26" s="32"/>
      <c r="AI26" s="33"/>
      <c r="AJ26" s="34"/>
      <c r="AK26" s="35"/>
      <c r="AL26" s="36"/>
      <c r="AM26" s="37"/>
      <c r="AN26" s="38"/>
      <c r="AO26" s="31"/>
      <c r="AP26" s="31"/>
      <c r="AQ26" s="32"/>
      <c r="AR26" s="33"/>
      <c r="AS26" s="34"/>
      <c r="AT26" s="35"/>
      <c r="AU26" s="36"/>
      <c r="AV26" s="31"/>
      <c r="AW26" s="31"/>
      <c r="AX26" s="32"/>
      <c r="AY26" s="33"/>
      <c r="AZ26" s="34"/>
      <c r="BA26" s="35"/>
      <c r="BB26" s="36"/>
      <c r="BC26" s="37"/>
      <c r="BD26" s="38"/>
    </row>
    <row r="27" ht="15.75" customHeight="1">
      <c r="A27" s="19">
        <v>22.0</v>
      </c>
      <c r="B27" s="19">
        <v>7.0</v>
      </c>
      <c r="C27" s="19" t="s">
        <v>267</v>
      </c>
      <c r="D27" s="20"/>
      <c r="E27" s="21" t="s">
        <v>268</v>
      </c>
      <c r="F27" s="22"/>
      <c r="G27" s="23"/>
      <c r="H27" s="24"/>
      <c r="I27" s="25"/>
      <c r="J27" s="26"/>
      <c r="K27" s="27"/>
      <c r="L27" s="28"/>
      <c r="M27" s="29"/>
      <c r="N27" s="30"/>
      <c r="O27" s="31"/>
      <c r="P27" s="32"/>
      <c r="Q27" s="33"/>
      <c r="R27" s="34"/>
      <c r="S27" s="35"/>
      <c r="T27" s="36"/>
      <c r="U27" s="37"/>
      <c r="V27" s="38"/>
      <c r="W27" s="30"/>
      <c r="X27" s="31"/>
      <c r="Y27" s="32"/>
      <c r="Z27" s="33"/>
      <c r="AA27" s="34"/>
      <c r="AB27" s="35"/>
      <c r="AC27" s="36"/>
      <c r="AD27" s="37"/>
      <c r="AE27" s="38"/>
      <c r="AF27" s="31"/>
      <c r="AG27" s="31"/>
      <c r="AH27" s="32"/>
      <c r="AI27" s="33"/>
      <c r="AJ27" s="34"/>
      <c r="AK27" s="35"/>
      <c r="AL27" s="36"/>
      <c r="AM27" s="37"/>
      <c r="AN27" s="38"/>
      <c r="AO27" s="31" t="s">
        <v>269</v>
      </c>
      <c r="AP27" s="31"/>
      <c r="AQ27" s="32" t="str">
        <f>CONCATENATE(LEFT(AO27,LEN(AO27)-4), "वन्त:")</f>
        <v>गृहीतवन्त:</v>
      </c>
      <c r="AR27" s="33" t="str">
        <f>CONCATENATE(LEFT(AO27,LEN(AO27)-4), "वती")</f>
        <v>गृहीतवती</v>
      </c>
      <c r="AS27" s="34"/>
      <c r="AT27" s="35" t="str">
        <f>CONCATENATE(LEFT(AO27,LEN(AO27)-4), "वत्य:")</f>
        <v>गृहीतवत्य:</v>
      </c>
      <c r="AU27" s="36"/>
      <c r="AV27" s="31"/>
      <c r="AW27" s="31"/>
      <c r="AX27" s="32"/>
      <c r="AY27" s="33"/>
      <c r="AZ27" s="34"/>
      <c r="BA27" s="35"/>
      <c r="BB27" s="36"/>
      <c r="BC27" s="37"/>
      <c r="BD27" s="38"/>
    </row>
    <row r="28" ht="15.75" customHeight="1">
      <c r="A28" s="19">
        <v>23.0</v>
      </c>
      <c r="B28" s="19">
        <v>1.0</v>
      </c>
      <c r="C28" s="19" t="s">
        <v>270</v>
      </c>
      <c r="D28" s="20"/>
      <c r="E28" s="21" t="s">
        <v>271</v>
      </c>
      <c r="F28" s="22" t="s">
        <v>272</v>
      </c>
      <c r="G28" s="23" t="s">
        <v>273</v>
      </c>
      <c r="H28" s="24" t="s">
        <v>274</v>
      </c>
      <c r="I28" s="25" t="s">
        <v>275</v>
      </c>
      <c r="J28" s="26" t="s">
        <v>276</v>
      </c>
      <c r="K28" s="27" t="s">
        <v>277</v>
      </c>
      <c r="L28" s="28" t="s">
        <v>278</v>
      </c>
      <c r="M28" s="29" t="s">
        <v>279</v>
      </c>
      <c r="N28" s="30" t="s">
        <v>280</v>
      </c>
      <c r="O28" s="31" t="s">
        <v>281</v>
      </c>
      <c r="P28" s="32" t="s">
        <v>282</v>
      </c>
      <c r="Q28" s="33" t="s">
        <v>283</v>
      </c>
      <c r="R28" s="34" t="s">
        <v>284</v>
      </c>
      <c r="S28" s="35" t="s">
        <v>285</v>
      </c>
      <c r="T28" s="36" t="s">
        <v>286</v>
      </c>
      <c r="U28" s="37" t="s">
        <v>287</v>
      </c>
      <c r="V28" s="38" t="s">
        <v>288</v>
      </c>
      <c r="W28" s="30" t="s">
        <v>289</v>
      </c>
      <c r="X28" s="31"/>
      <c r="Y28" s="32" t="str">
        <f t="shared" ref="Y28:Y30" si="12">IF(W28="","",CONCATENATE(LEFT(TRIM(W28),LEN(TRIM(W28))-2),"न्तु"))</f>
        <v>चरन्तु</v>
      </c>
      <c r="Z28" s="33"/>
      <c r="AA28" s="34"/>
      <c r="AB28" s="35"/>
      <c r="AC28" s="36"/>
      <c r="AD28" s="37"/>
      <c r="AE28" s="38"/>
      <c r="AF28" s="31"/>
      <c r="AG28" s="31"/>
      <c r="AH28" s="32"/>
      <c r="AI28" s="33"/>
      <c r="AJ28" s="34"/>
      <c r="AK28" s="35"/>
      <c r="AL28" s="36"/>
      <c r="AM28" s="37"/>
      <c r="AN28" s="38"/>
      <c r="AO28" s="31"/>
      <c r="AP28" s="31"/>
      <c r="AQ28" s="32"/>
      <c r="AR28" s="33"/>
      <c r="AS28" s="34"/>
      <c r="AT28" s="35"/>
      <c r="AU28" s="36"/>
      <c r="AV28" s="31"/>
      <c r="AW28" s="31"/>
      <c r="AX28" s="32"/>
      <c r="AY28" s="33"/>
      <c r="AZ28" s="34"/>
      <c r="BA28" s="35"/>
      <c r="BB28" s="36"/>
      <c r="BC28" s="37"/>
      <c r="BD28" s="38"/>
    </row>
    <row r="29" ht="15.75" customHeight="1">
      <c r="A29" s="19">
        <v>24.0</v>
      </c>
      <c r="B29" s="19">
        <v>4.0</v>
      </c>
      <c r="C29" s="19" t="s">
        <v>290</v>
      </c>
      <c r="D29" s="20"/>
      <c r="E29" s="21" t="s">
        <v>291</v>
      </c>
      <c r="F29" s="22" t="s">
        <v>292</v>
      </c>
      <c r="G29" s="23" t="s">
        <v>293</v>
      </c>
      <c r="H29" s="24" t="s">
        <v>294</v>
      </c>
      <c r="I29" s="25" t="s">
        <v>295</v>
      </c>
      <c r="J29" s="26" t="s">
        <v>296</v>
      </c>
      <c r="K29" s="27" t="s">
        <v>297</v>
      </c>
      <c r="L29" s="28" t="s">
        <v>298</v>
      </c>
      <c r="M29" s="29" t="s">
        <v>299</v>
      </c>
      <c r="N29" s="30" t="s">
        <v>300</v>
      </c>
      <c r="O29" s="31" t="s">
        <v>301</v>
      </c>
      <c r="P29" s="32" t="s">
        <v>302</v>
      </c>
      <c r="Q29" s="33" t="s">
        <v>303</v>
      </c>
      <c r="R29" s="34" t="s">
        <v>304</v>
      </c>
      <c r="S29" s="35" t="s">
        <v>305</v>
      </c>
      <c r="T29" s="36" t="s">
        <v>306</v>
      </c>
      <c r="U29" s="37" t="s">
        <v>307</v>
      </c>
      <c r="V29" s="38" t="s">
        <v>308</v>
      </c>
      <c r="W29" s="30"/>
      <c r="X29" s="31"/>
      <c r="Y29" s="32" t="str">
        <f t="shared" si="12"/>
        <v/>
      </c>
      <c r="Z29" s="33"/>
      <c r="AA29" s="34"/>
      <c r="AB29" s="35"/>
      <c r="AC29" s="36"/>
      <c r="AD29" s="37"/>
      <c r="AE29" s="38"/>
      <c r="AF29" s="31"/>
      <c r="AG29" s="31"/>
      <c r="AH29" s="32"/>
      <c r="AI29" s="33"/>
      <c r="AJ29" s="34"/>
      <c r="AK29" s="35"/>
      <c r="AL29" s="36"/>
      <c r="AM29" s="37"/>
      <c r="AN29" s="38"/>
      <c r="AO29" s="31"/>
      <c r="AP29" s="31"/>
      <c r="AQ29" s="32"/>
      <c r="AR29" s="33"/>
      <c r="AS29" s="34"/>
      <c r="AT29" s="35"/>
      <c r="AU29" s="36"/>
      <c r="AV29" s="31"/>
      <c r="AW29" s="31"/>
      <c r="AX29" s="32"/>
      <c r="AY29" s="33"/>
      <c r="AZ29" s="34"/>
      <c r="BA29" s="35"/>
      <c r="BB29" s="36"/>
      <c r="BC29" s="37"/>
      <c r="BD29" s="38"/>
    </row>
    <row r="30" ht="15.75" customHeight="1">
      <c r="A30" s="19">
        <v>25.0</v>
      </c>
      <c r="B30" s="19">
        <v>4.0</v>
      </c>
      <c r="C30" s="19" t="s">
        <v>309</v>
      </c>
      <c r="D30" s="20"/>
      <c r="E30" s="21" t="s">
        <v>310</v>
      </c>
      <c r="F30" s="22" t="s">
        <v>311</v>
      </c>
      <c r="G30" s="23" t="s">
        <v>312</v>
      </c>
      <c r="H30" s="24" t="s">
        <v>313</v>
      </c>
      <c r="I30" s="25" t="s">
        <v>314</v>
      </c>
      <c r="J30" s="26" t="s">
        <v>315</v>
      </c>
      <c r="K30" s="27" t="s">
        <v>316</v>
      </c>
      <c r="L30" s="28" t="s">
        <v>317</v>
      </c>
      <c r="M30" s="29" t="s">
        <v>318</v>
      </c>
      <c r="N30" s="30" t="s">
        <v>319</v>
      </c>
      <c r="O30" s="31" t="s">
        <v>320</v>
      </c>
      <c r="P30" s="32" t="s">
        <v>321</v>
      </c>
      <c r="Q30" s="33" t="s">
        <v>322</v>
      </c>
      <c r="R30" s="34" t="s">
        <v>323</v>
      </c>
      <c r="S30" s="35" t="s">
        <v>324</v>
      </c>
      <c r="T30" s="36" t="s">
        <v>325</v>
      </c>
      <c r="U30" s="37" t="s">
        <v>326</v>
      </c>
      <c r="V30" s="38" t="s">
        <v>327</v>
      </c>
      <c r="W30" s="30"/>
      <c r="X30" s="31"/>
      <c r="Y30" s="32" t="str">
        <f t="shared" si="12"/>
        <v/>
      </c>
      <c r="Z30" s="33"/>
      <c r="AA30" s="34"/>
      <c r="AB30" s="35"/>
      <c r="AC30" s="36"/>
      <c r="AD30" s="37"/>
      <c r="AE30" s="38"/>
      <c r="AF30" s="31"/>
      <c r="AG30" s="31"/>
      <c r="AH30" s="32"/>
      <c r="AI30" s="33"/>
      <c r="AJ30" s="34"/>
      <c r="AK30" s="35"/>
      <c r="AL30" s="36"/>
      <c r="AM30" s="37"/>
      <c r="AN30" s="38"/>
      <c r="AO30" s="31"/>
      <c r="AP30" s="31"/>
      <c r="AQ30" s="32"/>
      <c r="AR30" s="33"/>
      <c r="AS30" s="34"/>
      <c r="AT30" s="35"/>
      <c r="AU30" s="36"/>
      <c r="AV30" s="31"/>
      <c r="AW30" s="31"/>
      <c r="AX30" s="32"/>
      <c r="AY30" s="33"/>
      <c r="AZ30" s="34"/>
      <c r="BA30" s="35"/>
      <c r="BB30" s="36"/>
      <c r="BC30" s="37"/>
      <c r="BD30" s="38"/>
    </row>
    <row r="31" ht="15.75" customHeight="1">
      <c r="A31" s="19">
        <v>26.0</v>
      </c>
      <c r="B31" s="19">
        <v>7.0</v>
      </c>
      <c r="C31" s="19" t="s">
        <v>328</v>
      </c>
      <c r="D31" s="20"/>
      <c r="E31" s="21" t="s">
        <v>329</v>
      </c>
      <c r="F31" s="22"/>
      <c r="G31" s="23"/>
      <c r="H31" s="24"/>
      <c r="I31" s="25"/>
      <c r="J31" s="26"/>
      <c r="K31" s="27"/>
      <c r="L31" s="28"/>
      <c r="M31" s="29"/>
      <c r="N31" s="30"/>
      <c r="O31" s="31"/>
      <c r="P31" s="32"/>
      <c r="Q31" s="33"/>
      <c r="R31" s="34"/>
      <c r="S31" s="35"/>
      <c r="T31" s="36"/>
      <c r="U31" s="37"/>
      <c r="V31" s="38"/>
      <c r="W31" s="30"/>
      <c r="X31" s="31"/>
      <c r="Y31" s="32"/>
      <c r="Z31" s="33"/>
      <c r="AA31" s="34"/>
      <c r="AB31" s="35"/>
      <c r="AC31" s="36"/>
      <c r="AD31" s="37"/>
      <c r="AE31" s="38"/>
      <c r="AF31" s="31"/>
      <c r="AG31" s="31"/>
      <c r="AH31" s="32"/>
      <c r="AI31" s="33"/>
      <c r="AJ31" s="34"/>
      <c r="AK31" s="35"/>
      <c r="AL31" s="36"/>
      <c r="AM31" s="37"/>
      <c r="AN31" s="38"/>
      <c r="AO31" s="31" t="s">
        <v>330</v>
      </c>
      <c r="AP31" s="31"/>
      <c r="AQ31" s="32" t="str">
        <f t="shared" ref="AQ31:AQ32" si="13">CONCATENATE(LEFT(AO31,LEN(AO31)-4), "वन्त:")</f>
        <v>चोरितवन्त:</v>
      </c>
      <c r="AR31" s="33" t="str">
        <f t="shared" ref="AR31:AR32" si="14">CONCATENATE(LEFT(AO31,LEN(AO31)-4), "वती")</f>
        <v>चोरितवती</v>
      </c>
      <c r="AS31" s="34"/>
      <c r="AT31" s="35" t="str">
        <f t="shared" ref="AT31:AT32" si="15">CONCATENATE(LEFT(AO31,LEN(AO31)-4), "वत्य:")</f>
        <v>चोरितवत्य:</v>
      </c>
      <c r="AU31" s="36"/>
      <c r="AV31" s="31"/>
      <c r="AW31" s="31"/>
      <c r="AX31" s="32"/>
      <c r="AY31" s="33"/>
      <c r="AZ31" s="34"/>
      <c r="BA31" s="35"/>
      <c r="BB31" s="36"/>
      <c r="BC31" s="37"/>
      <c r="BD31" s="38"/>
    </row>
    <row r="32" ht="15.75" customHeight="1">
      <c r="A32" s="19">
        <v>27.0</v>
      </c>
      <c r="B32" s="19">
        <v>6.0</v>
      </c>
      <c r="C32" s="19" t="s">
        <v>331</v>
      </c>
      <c r="D32" s="20"/>
      <c r="E32" s="21" t="s">
        <v>332</v>
      </c>
      <c r="F32" s="22"/>
      <c r="G32" s="23"/>
      <c r="H32" s="24"/>
      <c r="I32" s="25"/>
      <c r="J32" s="26"/>
      <c r="K32" s="27"/>
      <c r="L32" s="28"/>
      <c r="M32" s="29"/>
      <c r="N32" s="30"/>
      <c r="O32" s="31"/>
      <c r="P32" s="32"/>
      <c r="Q32" s="33"/>
      <c r="R32" s="34"/>
      <c r="S32" s="35"/>
      <c r="T32" s="36"/>
      <c r="U32" s="37"/>
      <c r="V32" s="38"/>
      <c r="W32" s="30"/>
      <c r="X32" s="31"/>
      <c r="Y32" s="32"/>
      <c r="Z32" s="33"/>
      <c r="AA32" s="34"/>
      <c r="AB32" s="35"/>
      <c r="AC32" s="36"/>
      <c r="AD32" s="37"/>
      <c r="AE32" s="38"/>
      <c r="AF32" s="31" t="s">
        <v>333</v>
      </c>
      <c r="AG32" s="31"/>
      <c r="AH32" s="32"/>
      <c r="AI32" s="33"/>
      <c r="AJ32" s="34"/>
      <c r="AK32" s="35"/>
      <c r="AL32" s="36"/>
      <c r="AM32" s="37"/>
      <c r="AN32" s="38"/>
      <c r="AO32" s="31" t="s">
        <v>334</v>
      </c>
      <c r="AP32" s="31"/>
      <c r="AQ32" s="32" t="str">
        <f t="shared" si="13"/>
        <v>ज्ञातवन्त:</v>
      </c>
      <c r="AR32" s="33" t="str">
        <f t="shared" si="14"/>
        <v>ज्ञातवती</v>
      </c>
      <c r="AS32" s="34"/>
      <c r="AT32" s="35" t="str">
        <f t="shared" si="15"/>
        <v>ज्ञातवत्य:</v>
      </c>
      <c r="AU32" s="36"/>
      <c r="AV32" s="31"/>
      <c r="AW32" s="31"/>
      <c r="AX32" s="32"/>
      <c r="AY32" s="33"/>
      <c r="AZ32" s="34"/>
      <c r="BA32" s="35"/>
      <c r="BB32" s="36"/>
      <c r="BC32" s="37"/>
      <c r="BD32" s="38"/>
    </row>
    <row r="33" ht="15.75" customHeight="1">
      <c r="A33" s="19">
        <v>28.0</v>
      </c>
      <c r="B33" s="19">
        <v>1.0</v>
      </c>
      <c r="C33" s="19" t="s">
        <v>335</v>
      </c>
      <c r="D33" s="20"/>
      <c r="E33" s="21" t="s">
        <v>336</v>
      </c>
      <c r="F33" s="22" t="s">
        <v>337</v>
      </c>
      <c r="G33" s="23" t="s">
        <v>338</v>
      </c>
      <c r="H33" s="24" t="s">
        <v>339</v>
      </c>
      <c r="I33" s="25" t="s">
        <v>340</v>
      </c>
      <c r="J33" s="26" t="s">
        <v>341</v>
      </c>
      <c r="K33" s="27" t="s">
        <v>342</v>
      </c>
      <c r="L33" s="28" t="s">
        <v>343</v>
      </c>
      <c r="M33" s="29" t="s">
        <v>344</v>
      </c>
      <c r="N33" s="30" t="s">
        <v>345</v>
      </c>
      <c r="O33" s="31" t="s">
        <v>346</v>
      </c>
      <c r="P33" s="32" t="s">
        <v>347</v>
      </c>
      <c r="Q33" s="33" t="s">
        <v>348</v>
      </c>
      <c r="R33" s="34" t="s">
        <v>349</v>
      </c>
      <c r="S33" s="35" t="s">
        <v>350</v>
      </c>
      <c r="T33" s="36" t="s">
        <v>351</v>
      </c>
      <c r="U33" s="37" t="s">
        <v>352</v>
      </c>
      <c r="V33" s="38" t="s">
        <v>353</v>
      </c>
      <c r="W33" s="30"/>
      <c r="X33" s="31"/>
      <c r="Y33" s="32" t="str">
        <f>IF(W33="","",CONCATENATE(LEFT(TRIM(W33),LEN(TRIM(W33))-2),"न्तु"))</f>
        <v/>
      </c>
      <c r="Z33" s="33"/>
      <c r="AA33" s="34"/>
      <c r="AB33" s="35"/>
      <c r="AC33" s="36"/>
      <c r="AD33" s="37"/>
      <c r="AE33" s="38"/>
      <c r="AF33" s="31"/>
      <c r="AG33" s="31"/>
      <c r="AH33" s="32"/>
      <c r="AI33" s="33"/>
      <c r="AJ33" s="34"/>
      <c r="AK33" s="35"/>
      <c r="AL33" s="36"/>
      <c r="AM33" s="37"/>
      <c r="AN33" s="38"/>
      <c r="AO33" s="31"/>
      <c r="AP33" s="31"/>
      <c r="AQ33" s="32"/>
      <c r="AR33" s="33"/>
      <c r="AS33" s="34"/>
      <c r="AT33" s="35"/>
      <c r="AU33" s="36"/>
      <c r="AV33" s="31"/>
      <c r="AW33" s="31"/>
      <c r="AX33" s="32"/>
      <c r="AY33" s="33"/>
      <c r="AZ33" s="34"/>
      <c r="BA33" s="35"/>
      <c r="BB33" s="36"/>
      <c r="BC33" s="37"/>
      <c r="BD33" s="38"/>
    </row>
    <row r="34" ht="15.75" customHeight="1">
      <c r="A34" s="19">
        <v>29.0</v>
      </c>
      <c r="B34" s="19">
        <v>5.0</v>
      </c>
      <c r="C34" s="19" t="s">
        <v>354</v>
      </c>
      <c r="D34" s="20"/>
      <c r="E34" s="21" t="s">
        <v>355</v>
      </c>
      <c r="F34" s="22"/>
      <c r="G34" s="23"/>
      <c r="H34" s="24"/>
      <c r="I34" s="25"/>
      <c r="J34" s="26"/>
      <c r="K34" s="27"/>
      <c r="L34" s="28"/>
      <c r="M34" s="29"/>
      <c r="N34" s="30"/>
      <c r="O34" s="31"/>
      <c r="P34" s="32"/>
      <c r="Q34" s="33"/>
      <c r="R34" s="34"/>
      <c r="S34" s="35"/>
      <c r="T34" s="36"/>
      <c r="U34" s="37"/>
      <c r="V34" s="38"/>
      <c r="W34" s="30"/>
      <c r="X34" s="31"/>
      <c r="Y34" s="32"/>
      <c r="Z34" s="33"/>
      <c r="AA34" s="34"/>
      <c r="AB34" s="35"/>
      <c r="AC34" s="36"/>
      <c r="AD34" s="37"/>
      <c r="AE34" s="38"/>
      <c r="AF34" s="31"/>
      <c r="AG34" s="31"/>
      <c r="AH34" s="32"/>
      <c r="AI34" s="33"/>
      <c r="AJ34" s="34"/>
      <c r="AK34" s="35"/>
      <c r="AL34" s="36"/>
      <c r="AM34" s="37"/>
      <c r="AN34" s="38"/>
      <c r="AO34" s="31"/>
      <c r="AP34" s="31"/>
      <c r="AQ34" s="32"/>
      <c r="AR34" s="33"/>
      <c r="AS34" s="34"/>
      <c r="AT34" s="35"/>
      <c r="AU34" s="36"/>
      <c r="AV34" s="31"/>
      <c r="AW34" s="31"/>
      <c r="AX34" s="32"/>
      <c r="AY34" s="33"/>
      <c r="AZ34" s="34"/>
      <c r="BA34" s="35"/>
      <c r="BB34" s="36"/>
      <c r="BC34" s="37"/>
      <c r="BD34" s="38"/>
    </row>
    <row r="35" ht="15.75" customHeight="1">
      <c r="A35" s="19">
        <v>30.0</v>
      </c>
      <c r="B35" s="19">
        <v>1.0</v>
      </c>
      <c r="C35" s="19" t="s">
        <v>356</v>
      </c>
      <c r="D35" s="20"/>
      <c r="E35" s="21" t="s">
        <v>357</v>
      </c>
      <c r="F35" s="22" t="s">
        <v>358</v>
      </c>
      <c r="G35" s="23" t="s">
        <v>359</v>
      </c>
      <c r="H35" s="24" t="s">
        <v>360</v>
      </c>
      <c r="I35" s="25" t="s">
        <v>361</v>
      </c>
      <c r="J35" s="26" t="s">
        <v>362</v>
      </c>
      <c r="K35" s="27" t="s">
        <v>363</v>
      </c>
      <c r="L35" s="28" t="s">
        <v>364</v>
      </c>
      <c r="M35" s="29" t="s">
        <v>365</v>
      </c>
      <c r="N35" s="30" t="s">
        <v>366</v>
      </c>
      <c r="O35" s="31" t="s">
        <v>367</v>
      </c>
      <c r="P35" s="32" t="s">
        <v>368</v>
      </c>
      <c r="Q35" s="33" t="s">
        <v>369</v>
      </c>
      <c r="R35" s="34" t="s">
        <v>370</v>
      </c>
      <c r="S35" s="35" t="s">
        <v>371</v>
      </c>
      <c r="T35" s="36" t="s">
        <v>372</v>
      </c>
      <c r="U35" s="37" t="s">
        <v>373</v>
      </c>
      <c r="V35" s="38" t="s">
        <v>374</v>
      </c>
      <c r="W35" s="30"/>
      <c r="X35" s="31"/>
      <c r="Y35" s="32" t="str">
        <f>IF(W35="","",CONCATENATE(LEFT(TRIM(W35),LEN(TRIM(W35))-2),"न्तु"))</f>
        <v/>
      </c>
      <c r="Z35" s="33"/>
      <c r="AA35" s="34"/>
      <c r="AB35" s="35"/>
      <c r="AC35" s="36"/>
      <c r="AD35" s="37"/>
      <c r="AE35" s="38"/>
      <c r="AF35" s="31"/>
      <c r="AG35" s="31"/>
      <c r="AH35" s="32"/>
      <c r="AI35" s="33"/>
      <c r="AJ35" s="34"/>
      <c r="AK35" s="35"/>
      <c r="AL35" s="36"/>
      <c r="AM35" s="37"/>
      <c r="AN35" s="38"/>
      <c r="AO35" s="31"/>
      <c r="AP35" s="31"/>
      <c r="AQ35" s="32"/>
      <c r="AR35" s="33"/>
      <c r="AS35" s="34"/>
      <c r="AT35" s="35"/>
      <c r="AU35" s="36"/>
      <c r="AV35" s="31"/>
      <c r="AW35" s="31"/>
      <c r="AX35" s="32"/>
      <c r="AY35" s="33"/>
      <c r="AZ35" s="34"/>
      <c r="BA35" s="35"/>
      <c r="BB35" s="36"/>
      <c r="BC35" s="37"/>
      <c r="BD35" s="38"/>
    </row>
    <row r="36" ht="15.75" customHeight="1">
      <c r="A36" s="19">
        <v>31.0</v>
      </c>
      <c r="B36" s="19">
        <v>5.0</v>
      </c>
      <c r="C36" s="19" t="s">
        <v>375</v>
      </c>
      <c r="D36" s="20"/>
      <c r="E36" s="21" t="s">
        <v>376</v>
      </c>
      <c r="F36" s="22"/>
      <c r="G36" s="23"/>
      <c r="H36" s="24"/>
      <c r="I36" s="25"/>
      <c r="J36" s="26"/>
      <c r="K36" s="27"/>
      <c r="L36" s="28"/>
      <c r="M36" s="29"/>
      <c r="N36" s="30"/>
      <c r="O36" s="31"/>
      <c r="P36" s="32"/>
      <c r="Q36" s="33"/>
      <c r="R36" s="34"/>
      <c r="S36" s="35"/>
      <c r="T36" s="36"/>
      <c r="U36" s="37"/>
      <c r="V36" s="38"/>
      <c r="W36" s="30"/>
      <c r="X36" s="31"/>
      <c r="Y36" s="32"/>
      <c r="Z36" s="33"/>
      <c r="AA36" s="34"/>
      <c r="AB36" s="35"/>
      <c r="AC36" s="36"/>
      <c r="AD36" s="37"/>
      <c r="AE36" s="38"/>
      <c r="AF36" s="31"/>
      <c r="AG36" s="31"/>
      <c r="AH36" s="32"/>
      <c r="AI36" s="33"/>
      <c r="AJ36" s="34"/>
      <c r="AK36" s="35"/>
      <c r="AL36" s="36"/>
      <c r="AM36" s="37"/>
      <c r="AN36" s="38"/>
      <c r="AO36" s="31"/>
      <c r="AP36" s="31"/>
      <c r="AQ36" s="32"/>
      <c r="AR36" s="33"/>
      <c r="AS36" s="34"/>
      <c r="AT36" s="35"/>
      <c r="AU36" s="36"/>
      <c r="AV36" s="31"/>
      <c r="AW36" s="31"/>
      <c r="AX36" s="32"/>
      <c r="AY36" s="33"/>
      <c r="AZ36" s="34"/>
      <c r="BA36" s="35"/>
      <c r="BB36" s="36"/>
      <c r="BC36" s="37"/>
      <c r="BD36" s="38"/>
    </row>
    <row r="37" ht="15.75" customHeight="1">
      <c r="A37" s="19">
        <v>32.0</v>
      </c>
      <c r="B37" s="19">
        <v>7.0</v>
      </c>
      <c r="C37" s="19" t="s">
        <v>377</v>
      </c>
      <c r="D37" s="20"/>
      <c r="E37" s="21" t="s">
        <v>378</v>
      </c>
      <c r="F37" s="22"/>
      <c r="G37" s="23"/>
      <c r="H37" s="24"/>
      <c r="I37" s="25"/>
      <c r="J37" s="26"/>
      <c r="K37" s="27"/>
      <c r="L37" s="28"/>
      <c r="M37" s="29"/>
      <c r="N37" s="30"/>
      <c r="O37" s="31"/>
      <c r="P37" s="32"/>
      <c r="Q37" s="33"/>
      <c r="R37" s="34"/>
      <c r="S37" s="35"/>
      <c r="T37" s="36"/>
      <c r="U37" s="37"/>
      <c r="V37" s="38"/>
      <c r="W37" s="30"/>
      <c r="X37" s="31"/>
      <c r="Y37" s="32"/>
      <c r="Z37" s="33"/>
      <c r="AA37" s="34"/>
      <c r="AB37" s="35"/>
      <c r="AC37" s="36"/>
      <c r="AD37" s="37"/>
      <c r="AE37" s="38"/>
      <c r="AF37" s="31"/>
      <c r="AG37" s="31"/>
      <c r="AH37" s="32"/>
      <c r="AI37" s="33"/>
      <c r="AJ37" s="34"/>
      <c r="AK37" s="35"/>
      <c r="AL37" s="36"/>
      <c r="AM37" s="37"/>
      <c r="AN37" s="38"/>
      <c r="AO37" s="22" t="s">
        <v>379</v>
      </c>
      <c r="AP37" s="31"/>
      <c r="AQ37" s="32" t="str">
        <f>CONCATENATE(LEFT(AO37,LEN(AO37)-4), "वन्त:")</f>
        <v>ताडितवन्त:</v>
      </c>
      <c r="AR37" s="33" t="str">
        <f>CONCATENATE(LEFT(AO37,LEN(AO37)-4), "वती")</f>
        <v>ताडितवती</v>
      </c>
      <c r="AS37" s="34"/>
      <c r="AT37" s="35" t="str">
        <f>CONCATENATE(LEFT(AO37,LEN(AO37)-4), "वत्य:")</f>
        <v>ताडितवत्य:</v>
      </c>
      <c r="AU37" s="36"/>
      <c r="AV37" s="31"/>
      <c r="AW37" s="31"/>
      <c r="AX37" s="32"/>
      <c r="AY37" s="33"/>
      <c r="AZ37" s="34"/>
      <c r="BA37" s="35"/>
      <c r="BB37" s="36"/>
      <c r="BC37" s="37"/>
      <c r="BD37" s="38"/>
    </row>
    <row r="38" ht="15.75" customHeight="1">
      <c r="A38" s="19">
        <v>33.0</v>
      </c>
      <c r="B38" s="19">
        <v>1.0</v>
      </c>
      <c r="C38" s="19" t="s">
        <v>380</v>
      </c>
      <c r="D38" s="20"/>
      <c r="E38" s="21" t="s">
        <v>381</v>
      </c>
      <c r="F38" s="22" t="s">
        <v>382</v>
      </c>
      <c r="G38" s="23" t="s">
        <v>383</v>
      </c>
      <c r="H38" s="24" t="s">
        <v>384</v>
      </c>
      <c r="I38" s="25" t="s">
        <v>385</v>
      </c>
      <c r="J38" s="26" t="s">
        <v>386</v>
      </c>
      <c r="K38" s="27" t="s">
        <v>387</v>
      </c>
      <c r="L38" s="28" t="s">
        <v>388</v>
      </c>
      <c r="M38" s="29" t="s">
        <v>389</v>
      </c>
      <c r="N38" s="30" t="s">
        <v>390</v>
      </c>
      <c r="O38" s="31" t="s">
        <v>391</v>
      </c>
      <c r="P38" s="32" t="s">
        <v>392</v>
      </c>
      <c r="Q38" s="33" t="s">
        <v>393</v>
      </c>
      <c r="R38" s="34" t="s">
        <v>394</v>
      </c>
      <c r="S38" s="35" t="s">
        <v>395</v>
      </c>
      <c r="T38" s="36" t="s">
        <v>396</v>
      </c>
      <c r="U38" s="37" t="s">
        <v>397</v>
      </c>
      <c r="V38" s="38" t="s">
        <v>398</v>
      </c>
      <c r="W38" s="30"/>
      <c r="X38" s="31"/>
      <c r="Y38" s="32" t="str">
        <f>IF(W38="","",CONCATENATE(LEFT(TRIM(W38),LEN(TRIM(W38))-2),"न्तु"))</f>
        <v/>
      </c>
      <c r="Z38" s="33"/>
      <c r="AA38" s="34"/>
      <c r="AB38" s="35"/>
      <c r="AC38" s="36"/>
      <c r="AD38" s="37"/>
      <c r="AE38" s="38"/>
      <c r="AF38" s="31" t="s">
        <v>399</v>
      </c>
      <c r="AG38" s="31"/>
      <c r="AH38" s="32"/>
      <c r="AI38" s="33"/>
      <c r="AJ38" s="34"/>
      <c r="AK38" s="35"/>
      <c r="AL38" s="36"/>
      <c r="AM38" s="37"/>
      <c r="AN38" s="38"/>
      <c r="AO38" s="41"/>
      <c r="AP38" s="31"/>
      <c r="AQ38" s="32"/>
      <c r="AR38" s="33"/>
      <c r="AS38" s="34"/>
      <c r="AT38" s="35"/>
      <c r="AU38" s="36"/>
      <c r="AV38" s="31"/>
      <c r="AW38" s="31"/>
      <c r="AX38" s="32"/>
      <c r="AY38" s="33"/>
      <c r="AZ38" s="34"/>
      <c r="BA38" s="35"/>
      <c r="BB38" s="36"/>
      <c r="BC38" s="37"/>
      <c r="BD38" s="38"/>
    </row>
    <row r="39" ht="15.75" customHeight="1">
      <c r="A39" s="19"/>
      <c r="B39" s="19">
        <v>6.0</v>
      </c>
      <c r="C39" s="19" t="s">
        <v>400</v>
      </c>
      <c r="D39" s="20"/>
      <c r="E39" s="21" t="s">
        <v>401</v>
      </c>
      <c r="F39" s="22"/>
      <c r="G39" s="23"/>
      <c r="H39" s="24"/>
      <c r="I39" s="25"/>
      <c r="J39" s="26"/>
      <c r="K39" s="27"/>
      <c r="L39" s="28"/>
      <c r="M39" s="29"/>
      <c r="N39" s="30"/>
      <c r="O39" s="31"/>
      <c r="P39" s="32"/>
      <c r="Q39" s="33"/>
      <c r="R39" s="34"/>
      <c r="S39" s="35"/>
      <c r="T39" s="36"/>
      <c r="U39" s="37"/>
      <c r="V39" s="38"/>
      <c r="W39" s="30"/>
      <c r="X39" s="31"/>
      <c r="Y39" s="32"/>
      <c r="Z39" s="33"/>
      <c r="AA39" s="34"/>
      <c r="AB39" s="35"/>
      <c r="AC39" s="36"/>
      <c r="AD39" s="37"/>
      <c r="AE39" s="38"/>
      <c r="AF39" s="31"/>
      <c r="AG39" s="31"/>
      <c r="AH39" s="32"/>
      <c r="AI39" s="33"/>
      <c r="AJ39" s="34"/>
      <c r="AK39" s="35"/>
      <c r="AL39" s="36"/>
      <c r="AM39" s="37"/>
      <c r="AN39" s="38"/>
      <c r="AO39" s="41"/>
      <c r="AP39" s="31"/>
      <c r="AQ39" s="32"/>
      <c r="AR39" s="33"/>
      <c r="AS39" s="34"/>
      <c r="AT39" s="35"/>
      <c r="AU39" s="36"/>
      <c r="AV39" s="31"/>
      <c r="AW39" s="31"/>
      <c r="AX39" s="32"/>
      <c r="AY39" s="33"/>
      <c r="AZ39" s="34"/>
      <c r="BA39" s="35"/>
      <c r="BB39" s="36"/>
      <c r="BC39" s="37"/>
      <c r="BD39" s="38"/>
    </row>
    <row r="40" ht="15.75" customHeight="1">
      <c r="A40" s="19">
        <v>34.0</v>
      </c>
      <c r="B40" s="19">
        <v>7.0</v>
      </c>
      <c r="C40" s="19" t="s">
        <v>402</v>
      </c>
      <c r="D40" s="20"/>
      <c r="E40" s="21" t="s">
        <v>403</v>
      </c>
      <c r="F40" s="22"/>
      <c r="G40" s="23"/>
      <c r="H40" s="24"/>
      <c r="I40" s="25"/>
      <c r="J40" s="26"/>
      <c r="K40" s="27"/>
      <c r="L40" s="28"/>
      <c r="M40" s="29"/>
      <c r="N40" s="30"/>
      <c r="O40" s="31"/>
      <c r="P40" s="32"/>
      <c r="Q40" s="33"/>
      <c r="R40" s="34"/>
      <c r="S40" s="35"/>
      <c r="T40" s="36"/>
      <c r="U40" s="37"/>
      <c r="V40" s="38"/>
      <c r="W40" s="30"/>
      <c r="X40" s="31"/>
      <c r="Y40" s="32"/>
      <c r="Z40" s="33"/>
      <c r="AA40" s="34"/>
      <c r="AB40" s="35"/>
      <c r="AC40" s="36"/>
      <c r="AD40" s="37"/>
      <c r="AE40" s="38"/>
      <c r="AF40" s="31"/>
      <c r="AG40" s="31"/>
      <c r="AH40" s="32"/>
      <c r="AI40" s="33"/>
      <c r="AJ40" s="34"/>
      <c r="AK40" s="35"/>
      <c r="AL40" s="36"/>
      <c r="AM40" s="37"/>
      <c r="AN40" s="38"/>
      <c r="AO40" s="31" t="s">
        <v>404</v>
      </c>
      <c r="AP40" s="31"/>
      <c r="AQ40" s="32" t="str">
        <f>CONCATENATE(LEFT(AO40,LEN(AO40)-4), "वन्त:")</f>
        <v>त्यक्तवन्त:</v>
      </c>
      <c r="AR40" s="33" t="str">
        <f>CONCATENATE(LEFT(AO40,LEN(AO40)-4), "वती")</f>
        <v>त्यक्तवती</v>
      </c>
      <c r="AS40" s="34"/>
      <c r="AT40" s="35" t="str">
        <f>CONCATENATE(LEFT(AO40,LEN(AO40)-4), "वत्य:")</f>
        <v>त्यक्तवत्य:</v>
      </c>
      <c r="AU40" s="36"/>
      <c r="AV40" s="31"/>
      <c r="AW40" s="31"/>
      <c r="AX40" s="32"/>
      <c r="AY40" s="33"/>
      <c r="AZ40" s="34"/>
      <c r="BA40" s="35"/>
      <c r="BB40" s="36"/>
      <c r="BC40" s="37"/>
      <c r="BD40" s="38"/>
    </row>
    <row r="41" ht="15.75" customHeight="1">
      <c r="A41" s="19"/>
      <c r="B41" s="19">
        <v>2008.0</v>
      </c>
      <c r="C41" s="19" t="s">
        <v>405</v>
      </c>
      <c r="D41" s="20"/>
      <c r="E41" s="21" t="s">
        <v>406</v>
      </c>
      <c r="F41" s="22"/>
      <c r="G41" s="23"/>
      <c r="H41" s="24"/>
      <c r="I41" s="25"/>
      <c r="J41" s="26"/>
      <c r="K41" s="27"/>
      <c r="L41" s="28"/>
      <c r="M41" s="29"/>
      <c r="N41" s="30"/>
      <c r="O41" s="31"/>
      <c r="P41" s="32"/>
      <c r="Q41" s="33"/>
      <c r="R41" s="34"/>
      <c r="S41" s="35"/>
      <c r="T41" s="36"/>
      <c r="U41" s="37"/>
      <c r="V41" s="38"/>
      <c r="W41" s="30"/>
      <c r="X41" s="31"/>
      <c r="Y41" s="32"/>
      <c r="Z41" s="33"/>
      <c r="AA41" s="34"/>
      <c r="AB41" s="35"/>
      <c r="AC41" s="36"/>
      <c r="AD41" s="37"/>
      <c r="AE41" s="38"/>
      <c r="AF41" s="31"/>
      <c r="AG41" s="31"/>
      <c r="AH41" s="32"/>
      <c r="AI41" s="33"/>
      <c r="AJ41" s="34"/>
      <c r="AK41" s="35"/>
      <c r="AL41" s="36"/>
      <c r="AM41" s="37"/>
      <c r="AN41" s="38"/>
      <c r="AO41" s="31"/>
      <c r="AP41" s="31"/>
      <c r="AQ41" s="32"/>
      <c r="AR41" s="33"/>
      <c r="AS41" s="34"/>
      <c r="AT41" s="35"/>
      <c r="AU41" s="36"/>
      <c r="AV41" s="31"/>
      <c r="AW41" s="31"/>
      <c r="AX41" s="32"/>
      <c r="AY41" s="33"/>
      <c r="AZ41" s="34"/>
      <c r="BA41" s="35"/>
      <c r="BB41" s="36"/>
      <c r="BC41" s="37"/>
      <c r="BD41" s="38"/>
    </row>
    <row r="42" ht="15.75" customHeight="1">
      <c r="A42" s="19">
        <v>35.0</v>
      </c>
      <c r="B42" s="19">
        <v>6.0</v>
      </c>
      <c r="C42" s="19" t="s">
        <v>407</v>
      </c>
      <c r="D42" s="20"/>
      <c r="E42" s="21" t="s">
        <v>408</v>
      </c>
      <c r="F42" s="22"/>
      <c r="G42" s="23"/>
      <c r="H42" s="24"/>
      <c r="I42" s="25"/>
      <c r="J42" s="26"/>
      <c r="K42" s="27"/>
      <c r="L42" s="28"/>
      <c r="M42" s="29"/>
      <c r="N42" s="30"/>
      <c r="O42" s="31"/>
      <c r="P42" s="32"/>
      <c r="Q42" s="33"/>
      <c r="R42" s="34"/>
      <c r="S42" s="35"/>
      <c r="T42" s="36"/>
      <c r="U42" s="37"/>
      <c r="V42" s="38"/>
      <c r="W42" s="30"/>
      <c r="X42" s="31"/>
      <c r="Y42" s="32"/>
      <c r="Z42" s="33"/>
      <c r="AA42" s="34"/>
      <c r="AB42" s="35"/>
      <c r="AC42" s="36"/>
      <c r="AD42" s="37"/>
      <c r="AE42" s="38"/>
      <c r="AF42" s="31" t="s">
        <v>409</v>
      </c>
      <c r="AG42" s="31"/>
      <c r="AH42" s="32"/>
      <c r="AI42" s="33"/>
      <c r="AJ42" s="34"/>
      <c r="AK42" s="35"/>
      <c r="AL42" s="36"/>
      <c r="AM42" s="37"/>
      <c r="AN42" s="38"/>
      <c r="AO42" s="31"/>
      <c r="AP42" s="31"/>
      <c r="AQ42" s="32"/>
      <c r="AR42" s="33"/>
      <c r="AS42" s="34"/>
      <c r="AT42" s="35"/>
      <c r="AU42" s="36"/>
      <c r="AV42" s="31"/>
      <c r="AW42" s="31"/>
      <c r="AX42" s="32"/>
      <c r="AY42" s="33"/>
      <c r="AZ42" s="34"/>
      <c r="BA42" s="35"/>
      <c r="BB42" s="36"/>
      <c r="BC42" s="37"/>
      <c r="BD42" s="38"/>
    </row>
    <row r="43" ht="15.75" customHeight="1">
      <c r="A43" s="19">
        <v>36.0</v>
      </c>
      <c r="B43" s="19">
        <v>6.0</v>
      </c>
      <c r="C43" s="19" t="s">
        <v>410</v>
      </c>
      <c r="D43" s="20"/>
      <c r="E43" s="21" t="s">
        <v>411</v>
      </c>
      <c r="F43" s="22"/>
      <c r="G43" s="23"/>
      <c r="H43" s="24"/>
      <c r="I43" s="25"/>
      <c r="J43" s="26"/>
      <c r="K43" s="27"/>
      <c r="L43" s="28"/>
      <c r="M43" s="29"/>
      <c r="N43" s="30" t="s">
        <v>412</v>
      </c>
      <c r="O43" s="31"/>
      <c r="P43" s="32"/>
      <c r="Q43" s="33"/>
      <c r="R43" s="34"/>
      <c r="S43" s="35"/>
      <c r="T43" s="36"/>
      <c r="U43" s="37"/>
      <c r="V43" s="38"/>
      <c r="W43" s="30"/>
      <c r="X43" s="31"/>
      <c r="Y43" s="32"/>
      <c r="Z43" s="33"/>
      <c r="AA43" s="34"/>
      <c r="AB43" s="35"/>
      <c r="AC43" s="36"/>
      <c r="AD43" s="37"/>
      <c r="AE43" s="38"/>
      <c r="AF43" s="31" t="s">
        <v>413</v>
      </c>
      <c r="AG43" s="31"/>
      <c r="AH43" s="32" t="s">
        <v>414</v>
      </c>
      <c r="AI43" s="33"/>
      <c r="AJ43" s="34"/>
      <c r="AK43" s="35"/>
      <c r="AL43" s="36" t="s">
        <v>415</v>
      </c>
      <c r="AM43" s="37"/>
      <c r="AN43" s="38"/>
      <c r="AO43" s="31" t="s">
        <v>416</v>
      </c>
      <c r="AP43" s="31"/>
      <c r="AQ43" s="32" t="str">
        <f>CONCATENATE(LEFT(AO43,LEN(AO43)-4), "वन्त:")</f>
        <v>दत्तवन्त:</v>
      </c>
      <c r="AR43" s="33" t="str">
        <f>CONCATENATE(LEFT(AO43,LEN(AO43)-4), "वती")</f>
        <v>दत्तवती</v>
      </c>
      <c r="AS43" s="34"/>
      <c r="AT43" s="35" t="str">
        <f>CONCATENATE(LEFT(AO43,LEN(AO43)-4), "वत्य:")</f>
        <v>दत्तवत्य:</v>
      </c>
      <c r="AU43" s="36"/>
      <c r="AV43" s="31"/>
      <c r="AW43" s="31"/>
      <c r="AX43" s="32"/>
      <c r="AY43" s="33"/>
      <c r="AZ43" s="34"/>
      <c r="BA43" s="35"/>
      <c r="BB43" s="36"/>
      <c r="BC43" s="37"/>
      <c r="BD43" s="38"/>
    </row>
    <row r="44" ht="15.75" customHeight="1">
      <c r="A44" s="19">
        <v>37.0</v>
      </c>
      <c r="B44" s="19">
        <v>6.0</v>
      </c>
      <c r="C44" s="19" t="s">
        <v>417</v>
      </c>
      <c r="D44" s="20"/>
      <c r="E44" s="21" t="s">
        <v>418</v>
      </c>
      <c r="F44" s="22"/>
      <c r="G44" s="23"/>
      <c r="H44" s="24"/>
      <c r="I44" s="25"/>
      <c r="J44" s="26"/>
      <c r="K44" s="27"/>
      <c r="L44" s="28"/>
      <c r="M44" s="29"/>
      <c r="N44" s="30"/>
      <c r="O44" s="31"/>
      <c r="P44" s="32"/>
      <c r="Q44" s="33"/>
      <c r="R44" s="34"/>
      <c r="S44" s="35"/>
      <c r="T44" s="36"/>
      <c r="U44" s="37"/>
      <c r="V44" s="38"/>
      <c r="W44" s="30"/>
      <c r="X44" s="31"/>
      <c r="Y44" s="32"/>
      <c r="Z44" s="33"/>
      <c r="AA44" s="34"/>
      <c r="AB44" s="35"/>
      <c r="AC44" s="36"/>
      <c r="AD44" s="37"/>
      <c r="AE44" s="38"/>
      <c r="AF44" s="31" t="s">
        <v>419</v>
      </c>
      <c r="AG44" s="31"/>
      <c r="AH44" s="32"/>
      <c r="AI44" s="33"/>
      <c r="AJ44" s="34"/>
      <c r="AK44" s="35"/>
      <c r="AL44" s="36"/>
      <c r="AM44" s="37"/>
      <c r="AN44" s="38"/>
      <c r="AO44" s="31"/>
      <c r="AP44" s="31"/>
      <c r="AQ44" s="32"/>
      <c r="AR44" s="33"/>
      <c r="AS44" s="34"/>
      <c r="AT44" s="35"/>
      <c r="AU44" s="36"/>
      <c r="AV44" s="31"/>
      <c r="AW44" s="31"/>
      <c r="AX44" s="32"/>
      <c r="AY44" s="33"/>
      <c r="AZ44" s="34"/>
      <c r="BA44" s="35"/>
      <c r="BB44" s="36"/>
      <c r="BC44" s="37"/>
      <c r="BD44" s="38"/>
    </row>
    <row r="45" ht="15.75" customHeight="1">
      <c r="A45" s="19"/>
      <c r="B45" s="19">
        <v>6.0</v>
      </c>
      <c r="C45" s="19" t="s">
        <v>420</v>
      </c>
      <c r="D45" s="20"/>
      <c r="E45" s="21" t="s">
        <v>421</v>
      </c>
      <c r="F45" s="22"/>
      <c r="G45" s="23"/>
      <c r="H45" s="24"/>
      <c r="I45" s="25"/>
      <c r="J45" s="26"/>
      <c r="K45" s="27"/>
      <c r="L45" s="28"/>
      <c r="M45" s="29"/>
      <c r="N45" s="30"/>
      <c r="O45" s="31"/>
      <c r="P45" s="32"/>
      <c r="Q45" s="33"/>
      <c r="R45" s="34"/>
      <c r="S45" s="35"/>
      <c r="T45" s="36"/>
      <c r="U45" s="37"/>
      <c r="V45" s="38"/>
      <c r="W45" s="30"/>
      <c r="X45" s="31"/>
      <c r="Y45" s="32"/>
      <c r="Z45" s="33"/>
      <c r="AA45" s="34"/>
      <c r="AB45" s="35"/>
      <c r="AC45" s="36"/>
      <c r="AD45" s="37"/>
      <c r="AE45" s="38"/>
      <c r="AF45" s="31"/>
      <c r="AG45" s="31"/>
      <c r="AH45" s="32"/>
      <c r="AI45" s="33"/>
      <c r="AJ45" s="34"/>
      <c r="AK45" s="35"/>
      <c r="AL45" s="36"/>
      <c r="AM45" s="37"/>
      <c r="AN45" s="38"/>
      <c r="AO45" s="31"/>
      <c r="AP45" s="31"/>
      <c r="AQ45" s="32"/>
      <c r="AR45" s="33"/>
      <c r="AS45" s="34"/>
      <c r="AT45" s="35"/>
      <c r="AU45" s="36"/>
      <c r="AV45" s="31"/>
      <c r="AW45" s="31"/>
      <c r="AX45" s="32"/>
      <c r="AY45" s="33"/>
      <c r="AZ45" s="34"/>
      <c r="BA45" s="35"/>
      <c r="BB45" s="36"/>
      <c r="BC45" s="37"/>
      <c r="BD45" s="38"/>
    </row>
    <row r="46" ht="15.75" customHeight="1">
      <c r="A46" s="19">
        <v>38.0</v>
      </c>
      <c r="B46" s="19">
        <v>1.0</v>
      </c>
      <c r="C46" s="19" t="s">
        <v>422</v>
      </c>
      <c r="D46" s="20"/>
      <c r="E46" s="42" t="s">
        <v>423</v>
      </c>
      <c r="F46" s="22" t="s">
        <v>424</v>
      </c>
      <c r="G46" s="23" t="s">
        <v>425</v>
      </c>
      <c r="H46" s="24" t="s">
        <v>426</v>
      </c>
      <c r="I46" s="25" t="s">
        <v>427</v>
      </c>
      <c r="J46" s="26" t="s">
        <v>428</v>
      </c>
      <c r="K46" s="27" t="s">
        <v>429</v>
      </c>
      <c r="L46" s="28" t="s">
        <v>430</v>
      </c>
      <c r="M46" s="29" t="s">
        <v>431</v>
      </c>
      <c r="N46" s="30" t="s">
        <v>432</v>
      </c>
      <c r="O46" s="31" t="s">
        <v>433</v>
      </c>
      <c r="P46" s="32" t="s">
        <v>434</v>
      </c>
      <c r="Q46" s="33" t="s">
        <v>435</v>
      </c>
      <c r="R46" s="34" t="s">
        <v>436</v>
      </c>
      <c r="S46" s="35" t="s">
        <v>437</v>
      </c>
      <c r="T46" s="36" t="s">
        <v>438</v>
      </c>
      <c r="U46" s="37" t="s">
        <v>439</v>
      </c>
      <c r="V46" s="38" t="s">
        <v>440</v>
      </c>
      <c r="W46" s="43" t="s">
        <v>441</v>
      </c>
      <c r="X46" s="31"/>
      <c r="Y46" s="32" t="str">
        <f t="shared" ref="Y46:Y50" si="16">IF(W46="","",CONCATENATE(LEFT(TRIM(W46),LEN(TRIM(W46))-2),"न्तु"))</f>
        <v>धावन्तु</v>
      </c>
      <c r="Z46" s="33"/>
      <c r="AA46" s="34"/>
      <c r="AB46" s="35"/>
      <c r="AC46" s="36"/>
      <c r="AD46" s="37"/>
      <c r="AE46" s="38"/>
      <c r="AF46" s="31"/>
      <c r="AG46" s="31"/>
      <c r="AH46" s="32"/>
      <c r="AI46" s="33"/>
      <c r="AJ46" s="34"/>
      <c r="AK46" s="35"/>
      <c r="AL46" s="36"/>
      <c r="AM46" s="37"/>
      <c r="AN46" s="38"/>
      <c r="AO46" s="31" t="s">
        <v>442</v>
      </c>
      <c r="AP46" s="31"/>
      <c r="AQ46" s="32" t="s">
        <v>443</v>
      </c>
      <c r="AR46" s="33" t="str">
        <f>CONCATENATE(LEFT(AO46,LEN(AO46)-4), "वती")</f>
        <v>धावितवती</v>
      </c>
      <c r="AS46" s="34"/>
      <c r="AT46" s="35" t="str">
        <f>CONCATENATE(LEFT(AO46,LEN(AO46)-4), "वत्य:")</f>
        <v>धावितवत्य:</v>
      </c>
      <c r="AU46" s="36"/>
      <c r="AV46" s="31"/>
      <c r="AW46" s="31"/>
      <c r="AX46" s="32"/>
      <c r="AY46" s="33"/>
      <c r="AZ46" s="34"/>
      <c r="BA46" s="35"/>
      <c r="BB46" s="36"/>
      <c r="BC46" s="37"/>
      <c r="BD46" s="38"/>
    </row>
    <row r="47" ht="15.75" customHeight="1">
      <c r="A47" s="19">
        <v>39.0</v>
      </c>
      <c r="B47" s="19">
        <v>1.0</v>
      </c>
      <c r="C47" s="19" t="s">
        <v>444</v>
      </c>
      <c r="D47" s="20"/>
      <c r="E47" s="21" t="s">
        <v>445</v>
      </c>
      <c r="F47" s="22" t="s">
        <v>446</v>
      </c>
      <c r="G47" s="23" t="s">
        <v>447</v>
      </c>
      <c r="H47" s="24" t="s">
        <v>448</v>
      </c>
      <c r="I47" s="25" t="s">
        <v>449</v>
      </c>
      <c r="J47" s="26" t="s">
        <v>450</v>
      </c>
      <c r="K47" s="27" t="s">
        <v>451</v>
      </c>
      <c r="L47" s="28" t="s">
        <v>452</v>
      </c>
      <c r="M47" s="29" t="s">
        <v>453</v>
      </c>
      <c r="N47" s="30" t="s">
        <v>454</v>
      </c>
      <c r="O47" s="31" t="s">
        <v>455</v>
      </c>
      <c r="P47" s="32" t="s">
        <v>456</v>
      </c>
      <c r="Q47" s="33" t="s">
        <v>457</v>
      </c>
      <c r="R47" s="34" t="s">
        <v>458</v>
      </c>
      <c r="S47" s="35" t="s">
        <v>459</v>
      </c>
      <c r="T47" s="36" t="s">
        <v>460</v>
      </c>
      <c r="U47" s="37" t="s">
        <v>461</v>
      </c>
      <c r="V47" s="38" t="s">
        <v>462</v>
      </c>
      <c r="W47" s="30"/>
      <c r="X47" s="31"/>
      <c r="Y47" s="32" t="str">
        <f t="shared" si="16"/>
        <v/>
      </c>
      <c r="Z47" s="33"/>
      <c r="AA47" s="34"/>
      <c r="AB47" s="35"/>
      <c r="AC47" s="36"/>
      <c r="AD47" s="37"/>
      <c r="AE47" s="38"/>
      <c r="AF47" s="31"/>
      <c r="AG47" s="31"/>
      <c r="AH47" s="32"/>
      <c r="AI47" s="33"/>
      <c r="AJ47" s="34"/>
      <c r="AK47" s="35"/>
      <c r="AL47" s="36"/>
      <c r="AM47" s="37"/>
      <c r="AN47" s="38"/>
      <c r="AO47" s="31"/>
      <c r="AP47" s="31"/>
      <c r="AQ47" s="32"/>
      <c r="AR47" s="33"/>
      <c r="AS47" s="34"/>
      <c r="AT47" s="35"/>
      <c r="AU47" s="36"/>
      <c r="AV47" s="31"/>
      <c r="AW47" s="31"/>
      <c r="AX47" s="32"/>
      <c r="AY47" s="33"/>
      <c r="AZ47" s="34"/>
      <c r="BA47" s="35"/>
      <c r="BB47" s="36"/>
      <c r="BC47" s="37"/>
      <c r="BD47" s="38"/>
    </row>
    <row r="48" ht="15.75" customHeight="1">
      <c r="A48" s="19">
        <v>40.0</v>
      </c>
      <c r="B48" s="19">
        <v>1.0</v>
      </c>
      <c r="C48" s="19" t="s">
        <v>463</v>
      </c>
      <c r="D48" s="20"/>
      <c r="E48" s="21" t="s">
        <v>464</v>
      </c>
      <c r="F48" s="22" t="s">
        <v>465</v>
      </c>
      <c r="G48" s="23" t="s">
        <v>466</v>
      </c>
      <c r="H48" s="24" t="s">
        <v>467</v>
      </c>
      <c r="I48" s="25" t="s">
        <v>468</v>
      </c>
      <c r="J48" s="26" t="s">
        <v>469</v>
      </c>
      <c r="K48" s="27" t="s">
        <v>470</v>
      </c>
      <c r="L48" s="28" t="s">
        <v>471</v>
      </c>
      <c r="M48" s="29" t="s">
        <v>472</v>
      </c>
      <c r="N48" s="30" t="s">
        <v>473</v>
      </c>
      <c r="O48" s="31" t="s">
        <v>474</v>
      </c>
      <c r="P48" s="32" t="s">
        <v>475</v>
      </c>
      <c r="Q48" s="33" t="s">
        <v>476</v>
      </c>
      <c r="R48" s="34" t="s">
        <v>477</v>
      </c>
      <c r="S48" s="35" t="s">
        <v>478</v>
      </c>
      <c r="T48" s="36" t="s">
        <v>479</v>
      </c>
      <c r="U48" s="37" t="s">
        <v>480</v>
      </c>
      <c r="V48" s="38" t="s">
        <v>481</v>
      </c>
      <c r="W48" s="30"/>
      <c r="X48" s="31"/>
      <c r="Y48" s="32" t="str">
        <f t="shared" si="16"/>
        <v/>
      </c>
      <c r="Z48" s="33"/>
      <c r="AA48" s="34"/>
      <c r="AB48" s="35"/>
      <c r="AC48" s="36"/>
      <c r="AD48" s="37"/>
      <c r="AE48" s="38"/>
      <c r="AF48" s="31" t="s">
        <v>482</v>
      </c>
      <c r="AG48" s="31"/>
      <c r="AH48" s="32"/>
      <c r="AI48" s="33"/>
      <c r="AJ48" s="34"/>
      <c r="AK48" s="35"/>
      <c r="AL48" s="36"/>
      <c r="AM48" s="37"/>
      <c r="AN48" s="38"/>
      <c r="AO48" s="31" t="s">
        <v>483</v>
      </c>
      <c r="AP48" s="31"/>
      <c r="AQ48" s="32" t="s">
        <v>484</v>
      </c>
      <c r="AR48" s="33" t="str">
        <f t="shared" ref="AR48:AR50" si="17">CONCATENATE(LEFT(AO48,LEN(AO48)-4), "वती")</f>
        <v>नतवती</v>
      </c>
      <c r="AS48" s="34"/>
      <c r="AT48" s="35" t="str">
        <f t="shared" ref="AT48:AT50" si="18">CONCATENATE(LEFT(AO48,LEN(AO48)-4), "वत्य:")</f>
        <v>नतवत्य:</v>
      </c>
      <c r="AU48" s="36"/>
      <c r="AV48" s="31"/>
      <c r="AW48" s="31"/>
      <c r="AX48" s="32"/>
      <c r="AY48" s="33"/>
      <c r="AZ48" s="34"/>
      <c r="BA48" s="35"/>
      <c r="BB48" s="36"/>
      <c r="BC48" s="37"/>
      <c r="BD48" s="38"/>
    </row>
    <row r="49" ht="15.75" customHeight="1">
      <c r="A49" s="19">
        <v>41.0</v>
      </c>
      <c r="B49" s="19">
        <v>1.0</v>
      </c>
      <c r="C49" s="19" t="s">
        <v>485</v>
      </c>
      <c r="D49" s="20" t="s">
        <v>486</v>
      </c>
      <c r="E49" s="21" t="s">
        <v>487</v>
      </c>
      <c r="F49" s="22" t="s">
        <v>488</v>
      </c>
      <c r="G49" s="23" t="s">
        <v>489</v>
      </c>
      <c r="H49" s="24" t="s">
        <v>490</v>
      </c>
      <c r="I49" s="25" t="s">
        <v>491</v>
      </c>
      <c r="J49" s="26" t="s">
        <v>492</v>
      </c>
      <c r="K49" s="27" t="s">
        <v>493</v>
      </c>
      <c r="L49" s="28" t="s">
        <v>494</v>
      </c>
      <c r="M49" s="29" t="s">
        <v>495</v>
      </c>
      <c r="N49" s="30" t="s">
        <v>496</v>
      </c>
      <c r="O49" s="31" t="s">
        <v>497</v>
      </c>
      <c r="P49" s="32" t="s">
        <v>498</v>
      </c>
      <c r="Q49" s="33" t="s">
        <v>499</v>
      </c>
      <c r="R49" s="34" t="s">
        <v>500</v>
      </c>
      <c r="S49" s="35" t="s">
        <v>501</v>
      </c>
      <c r="T49" s="36" t="s">
        <v>502</v>
      </c>
      <c r="U49" s="37" t="s">
        <v>503</v>
      </c>
      <c r="V49" s="38" t="s">
        <v>504</v>
      </c>
      <c r="W49" s="44"/>
      <c r="X49" s="31"/>
      <c r="Y49" s="32" t="str">
        <f t="shared" si="16"/>
        <v/>
      </c>
      <c r="Z49" s="33"/>
      <c r="AA49" s="34"/>
      <c r="AB49" s="35"/>
      <c r="AC49" s="36"/>
      <c r="AD49" s="37"/>
      <c r="AE49" s="38"/>
      <c r="AF49" s="31" t="s">
        <v>505</v>
      </c>
      <c r="AG49" s="31"/>
      <c r="AH49" s="32"/>
      <c r="AI49" s="33"/>
      <c r="AJ49" s="34"/>
      <c r="AK49" s="35"/>
      <c r="AL49" s="36"/>
      <c r="AM49" s="37"/>
      <c r="AN49" s="38"/>
      <c r="AO49" s="31" t="s">
        <v>506</v>
      </c>
      <c r="AP49" s="31"/>
      <c r="AQ49" s="32" t="str">
        <f t="shared" ref="AQ49:AQ50" si="19">CONCATENATE(LEFT(AO49,LEN(AO49)-4), "वन्त:")</f>
        <v>नीतववन्त:</v>
      </c>
      <c r="AR49" s="33" t="str">
        <f t="shared" si="17"/>
        <v>नीतववती</v>
      </c>
      <c r="AS49" s="34"/>
      <c r="AT49" s="35" t="str">
        <f t="shared" si="18"/>
        <v>नीतववत्य:</v>
      </c>
      <c r="AU49" s="36"/>
      <c r="AV49" s="31"/>
      <c r="AW49" s="31"/>
      <c r="AX49" s="32"/>
      <c r="AY49" s="33"/>
      <c r="AZ49" s="34"/>
      <c r="BA49" s="35"/>
      <c r="BB49" s="36"/>
      <c r="BC49" s="37"/>
      <c r="BD49" s="38"/>
    </row>
    <row r="50" ht="15.75" customHeight="1">
      <c r="A50" s="19">
        <v>42.0</v>
      </c>
      <c r="B50" s="19">
        <v>1.0</v>
      </c>
      <c r="C50" s="19" t="s">
        <v>507</v>
      </c>
      <c r="D50" s="20"/>
      <c r="E50" s="21" t="s">
        <v>508</v>
      </c>
      <c r="F50" s="22" t="s">
        <v>509</v>
      </c>
      <c r="G50" s="23" t="s">
        <v>510</v>
      </c>
      <c r="H50" s="24" t="s">
        <v>511</v>
      </c>
      <c r="I50" s="25" t="s">
        <v>512</v>
      </c>
      <c r="J50" s="26" t="s">
        <v>513</v>
      </c>
      <c r="K50" s="27" t="s">
        <v>514</v>
      </c>
      <c r="L50" s="28" t="s">
        <v>515</v>
      </c>
      <c r="M50" s="29" t="s">
        <v>516</v>
      </c>
      <c r="N50" s="30" t="s">
        <v>517</v>
      </c>
      <c r="O50" s="31" t="s">
        <v>518</v>
      </c>
      <c r="P50" s="32" t="s">
        <v>519</v>
      </c>
      <c r="Q50" s="33" t="s">
        <v>520</v>
      </c>
      <c r="R50" s="34" t="s">
        <v>521</v>
      </c>
      <c r="S50" s="35" t="s">
        <v>522</v>
      </c>
      <c r="T50" s="36" t="s">
        <v>523</v>
      </c>
      <c r="U50" s="37" t="s">
        <v>524</v>
      </c>
      <c r="V50" s="38" t="s">
        <v>525</v>
      </c>
      <c r="W50" s="31"/>
      <c r="X50" s="31"/>
      <c r="Y50" s="32" t="str">
        <f t="shared" si="16"/>
        <v/>
      </c>
      <c r="Z50" s="33"/>
      <c r="AA50" s="34"/>
      <c r="AB50" s="35"/>
      <c r="AC50" s="36"/>
      <c r="AD50" s="37"/>
      <c r="AE50" s="38"/>
      <c r="AF50" s="31"/>
      <c r="AG50" s="31"/>
      <c r="AH50" s="32"/>
      <c r="AI50" s="33"/>
      <c r="AJ50" s="34"/>
      <c r="AK50" s="35"/>
      <c r="AL50" s="36"/>
      <c r="AM50" s="37"/>
      <c r="AN50" s="38"/>
      <c r="AO50" s="31" t="s">
        <v>526</v>
      </c>
      <c r="AP50" s="31"/>
      <c r="AQ50" s="32" t="str">
        <f t="shared" si="19"/>
        <v>निन्दितवन्त:</v>
      </c>
      <c r="AR50" s="33" t="str">
        <f t="shared" si="17"/>
        <v>निन्दितवती</v>
      </c>
      <c r="AS50" s="34"/>
      <c r="AT50" s="35" t="str">
        <f t="shared" si="18"/>
        <v>निन्दितवत्य:</v>
      </c>
      <c r="AU50" s="36"/>
      <c r="AV50" s="31"/>
      <c r="AW50" s="31"/>
      <c r="AX50" s="32"/>
      <c r="AY50" s="33"/>
      <c r="AZ50" s="34"/>
      <c r="BA50" s="35"/>
      <c r="BB50" s="36"/>
      <c r="BC50" s="37"/>
      <c r="BD50" s="38"/>
    </row>
    <row r="51" ht="15.75" customHeight="1">
      <c r="A51" s="19"/>
      <c r="B51" s="19">
        <v>8.0</v>
      </c>
      <c r="C51" s="19" t="s">
        <v>527</v>
      </c>
      <c r="D51" s="20"/>
      <c r="E51" s="21" t="s">
        <v>528</v>
      </c>
      <c r="F51" s="22"/>
      <c r="G51" s="23"/>
      <c r="H51" s="24"/>
      <c r="I51" s="25"/>
      <c r="J51" s="26"/>
      <c r="K51" s="27"/>
      <c r="L51" s="28"/>
      <c r="M51" s="29"/>
      <c r="N51" s="30"/>
      <c r="O51" s="31"/>
      <c r="P51" s="32"/>
      <c r="Q51" s="33"/>
      <c r="R51" s="34"/>
      <c r="S51" s="35"/>
      <c r="T51" s="36"/>
      <c r="U51" s="37"/>
      <c r="V51" s="38"/>
      <c r="W51" s="31"/>
      <c r="X51" s="31"/>
      <c r="Y51" s="32"/>
      <c r="Z51" s="33"/>
      <c r="AA51" s="34"/>
      <c r="AB51" s="35"/>
      <c r="AC51" s="36"/>
      <c r="AD51" s="37"/>
      <c r="AE51" s="38"/>
      <c r="AF51" s="31"/>
      <c r="AG51" s="31"/>
      <c r="AH51" s="32"/>
      <c r="AI51" s="33"/>
      <c r="AJ51" s="34"/>
      <c r="AK51" s="35"/>
      <c r="AL51" s="36"/>
      <c r="AM51" s="37"/>
      <c r="AN51" s="38"/>
      <c r="AO51" s="31"/>
      <c r="AP51" s="31"/>
      <c r="AQ51" s="32"/>
      <c r="AR51" s="33"/>
      <c r="AS51" s="34"/>
      <c r="AT51" s="35"/>
      <c r="AU51" s="36" t="s">
        <v>529</v>
      </c>
      <c r="AV51" s="31"/>
      <c r="AW51" s="31"/>
      <c r="AX51" s="32"/>
      <c r="AY51" s="33"/>
      <c r="AZ51" s="34"/>
      <c r="BA51" s="35"/>
      <c r="BB51" s="36"/>
      <c r="BC51" s="37"/>
      <c r="BD51" s="38"/>
    </row>
    <row r="52" ht="15.75" customHeight="1">
      <c r="A52" s="19">
        <v>43.0</v>
      </c>
      <c r="B52" s="19">
        <v>1.0</v>
      </c>
      <c r="C52" s="19" t="s">
        <v>530</v>
      </c>
      <c r="D52" s="20"/>
      <c r="E52" s="21" t="s">
        <v>531</v>
      </c>
      <c r="F52" s="22" t="s">
        <v>532</v>
      </c>
      <c r="G52" s="23" t="s">
        <v>533</v>
      </c>
      <c r="H52" s="24" t="s">
        <v>534</v>
      </c>
      <c r="I52" s="25" t="s">
        <v>535</v>
      </c>
      <c r="J52" s="26" t="s">
        <v>536</v>
      </c>
      <c r="K52" s="27" t="s">
        <v>537</v>
      </c>
      <c r="L52" s="28" t="s">
        <v>538</v>
      </c>
      <c r="M52" s="29" t="s">
        <v>539</v>
      </c>
      <c r="N52" s="30" t="s">
        <v>540</v>
      </c>
      <c r="O52" s="31" t="s">
        <v>541</v>
      </c>
      <c r="P52" s="32" t="s">
        <v>542</v>
      </c>
      <c r="Q52" s="33" t="s">
        <v>543</v>
      </c>
      <c r="R52" s="34" t="s">
        <v>544</v>
      </c>
      <c r="S52" s="35" t="s">
        <v>545</v>
      </c>
      <c r="T52" s="36" t="s">
        <v>546</v>
      </c>
      <c r="U52" s="37" t="s">
        <v>547</v>
      </c>
      <c r="V52" s="38" t="s">
        <v>548</v>
      </c>
      <c r="W52" s="31" t="s">
        <v>549</v>
      </c>
      <c r="X52" s="31"/>
      <c r="Y52" s="32" t="str">
        <f t="shared" ref="Y52:Y55" si="20">IF(W52="","",CONCATENATE(LEFT(TRIM(W52),LEN(TRIM(W52))-2),"न्तु"))</f>
        <v>नृत्यन्तु</v>
      </c>
      <c r="Z52" s="33"/>
      <c r="AA52" s="34"/>
      <c r="AB52" s="35"/>
      <c r="AC52" s="36"/>
      <c r="AD52" s="37"/>
      <c r="AE52" s="38"/>
      <c r="AF52" s="31"/>
      <c r="AG52" s="31"/>
      <c r="AH52" s="32"/>
      <c r="AI52" s="33"/>
      <c r="AJ52" s="34"/>
      <c r="AK52" s="35"/>
      <c r="AL52" s="36"/>
      <c r="AM52" s="37"/>
      <c r="AN52" s="38"/>
      <c r="AO52" s="31"/>
      <c r="AP52" s="31"/>
      <c r="AQ52" s="32"/>
      <c r="AR52" s="33"/>
      <c r="AS52" s="34"/>
      <c r="AT52" s="35"/>
      <c r="AU52" s="36"/>
      <c r="AV52" s="31"/>
      <c r="AW52" s="31"/>
      <c r="AX52" s="32"/>
      <c r="AY52" s="33"/>
      <c r="AZ52" s="34"/>
      <c r="BA52" s="35"/>
      <c r="BB52" s="36"/>
      <c r="BC52" s="37"/>
      <c r="BD52" s="38"/>
    </row>
    <row r="53" ht="15.75" customHeight="1">
      <c r="A53" s="19">
        <v>44.0</v>
      </c>
      <c r="B53" s="19">
        <v>1.0</v>
      </c>
      <c r="C53" s="19" t="s">
        <v>550</v>
      </c>
      <c r="D53" s="20"/>
      <c r="E53" s="21" t="s">
        <v>551</v>
      </c>
      <c r="F53" s="22" t="s">
        <v>552</v>
      </c>
      <c r="G53" s="23" t="s">
        <v>553</v>
      </c>
      <c r="H53" s="24" t="s">
        <v>554</v>
      </c>
      <c r="I53" s="25" t="s">
        <v>555</v>
      </c>
      <c r="J53" s="26" t="s">
        <v>556</v>
      </c>
      <c r="K53" s="27" t="s">
        <v>557</v>
      </c>
      <c r="L53" s="28" t="s">
        <v>558</v>
      </c>
      <c r="M53" s="29" t="s">
        <v>559</v>
      </c>
      <c r="N53" s="30" t="s">
        <v>560</v>
      </c>
      <c r="O53" s="31" t="s">
        <v>561</v>
      </c>
      <c r="P53" s="32" t="s">
        <v>562</v>
      </c>
      <c r="Q53" s="33" t="s">
        <v>563</v>
      </c>
      <c r="R53" s="34" t="s">
        <v>564</v>
      </c>
      <c r="S53" s="35" t="s">
        <v>565</v>
      </c>
      <c r="T53" s="36" t="s">
        <v>566</v>
      </c>
      <c r="U53" s="37" t="s">
        <v>567</v>
      </c>
      <c r="V53" s="38" t="s">
        <v>568</v>
      </c>
      <c r="W53" s="31"/>
      <c r="X53" s="31"/>
      <c r="Y53" s="32" t="str">
        <f t="shared" si="20"/>
        <v/>
      </c>
      <c r="Z53" s="33"/>
      <c r="AA53" s="34"/>
      <c r="AB53" s="35"/>
      <c r="AC53" s="36"/>
      <c r="AD53" s="37"/>
      <c r="AE53" s="38"/>
      <c r="AF53" s="31" t="s">
        <v>569</v>
      </c>
      <c r="AG53" s="31"/>
      <c r="AH53" s="32"/>
      <c r="AI53" s="33"/>
      <c r="AJ53" s="34"/>
      <c r="AK53" s="35"/>
      <c r="AL53" s="36"/>
      <c r="AM53" s="37"/>
      <c r="AN53" s="38"/>
      <c r="AO53" s="31"/>
      <c r="AP53" s="31"/>
      <c r="AQ53" s="32"/>
      <c r="AR53" s="33"/>
      <c r="AS53" s="34"/>
      <c r="AT53" s="35"/>
      <c r="AU53" s="36"/>
      <c r="AV53" s="31"/>
      <c r="AW53" s="31"/>
      <c r="AX53" s="32"/>
      <c r="AY53" s="33"/>
      <c r="AZ53" s="34"/>
      <c r="BA53" s="35"/>
      <c r="BB53" s="36"/>
      <c r="BC53" s="37"/>
      <c r="BD53" s="38"/>
    </row>
    <row r="54" ht="15.75" customHeight="1">
      <c r="A54" s="19">
        <v>45.0</v>
      </c>
      <c r="B54" s="19">
        <v>1.0</v>
      </c>
      <c r="C54" s="19" t="s">
        <v>570</v>
      </c>
      <c r="D54" s="20"/>
      <c r="E54" s="21" t="s">
        <v>571</v>
      </c>
      <c r="F54" s="22" t="s">
        <v>572</v>
      </c>
      <c r="G54" s="23" t="s">
        <v>573</v>
      </c>
      <c r="H54" s="24" t="s">
        <v>574</v>
      </c>
      <c r="I54" s="25" t="s">
        <v>575</v>
      </c>
      <c r="J54" s="26" t="s">
        <v>576</v>
      </c>
      <c r="K54" s="27" t="s">
        <v>577</v>
      </c>
      <c r="L54" s="28" t="s">
        <v>578</v>
      </c>
      <c r="M54" s="29" t="s">
        <v>579</v>
      </c>
      <c r="N54" s="30" t="s">
        <v>580</v>
      </c>
      <c r="O54" s="31" t="s">
        <v>581</v>
      </c>
      <c r="P54" s="32" t="s">
        <v>582</v>
      </c>
      <c r="Q54" s="33" t="s">
        <v>583</v>
      </c>
      <c r="R54" s="34" t="s">
        <v>584</v>
      </c>
      <c r="S54" s="35" t="s">
        <v>585</v>
      </c>
      <c r="T54" s="36" t="s">
        <v>586</v>
      </c>
      <c r="U54" s="37" t="s">
        <v>587</v>
      </c>
      <c r="V54" s="38" t="s">
        <v>588</v>
      </c>
      <c r="W54" s="30" t="s">
        <v>589</v>
      </c>
      <c r="X54" s="31" t="s">
        <v>590</v>
      </c>
      <c r="Y54" s="32" t="str">
        <f t="shared" si="20"/>
        <v>पठन्तु</v>
      </c>
      <c r="Z54" s="33" t="s">
        <v>591</v>
      </c>
      <c r="AA54" s="34" t="s">
        <v>592</v>
      </c>
      <c r="AB54" s="35" t="s">
        <v>593</v>
      </c>
      <c r="AC54" s="36" t="s">
        <v>594</v>
      </c>
      <c r="AD54" s="37" t="s">
        <v>595</v>
      </c>
      <c r="AE54" s="38" t="s">
        <v>596</v>
      </c>
      <c r="AF54" s="31" t="s">
        <v>597</v>
      </c>
      <c r="AG54" s="31" t="s">
        <v>598</v>
      </c>
      <c r="AH54" s="32" t="s">
        <v>599</v>
      </c>
      <c r="AI54" s="33" t="s">
        <v>600</v>
      </c>
      <c r="AJ54" s="34" t="s">
        <v>601</v>
      </c>
      <c r="AK54" s="35" t="s">
        <v>602</v>
      </c>
      <c r="AL54" s="36" t="s">
        <v>603</v>
      </c>
      <c r="AM54" s="37" t="s">
        <v>604</v>
      </c>
      <c r="AN54" s="38" t="s">
        <v>605</v>
      </c>
      <c r="AO54" s="31" t="s">
        <v>606</v>
      </c>
      <c r="AP54" s="31"/>
      <c r="AQ54" s="32" t="str">
        <f>CONCATENATE(LEFT(AO54,LEN(AO54)-4), "वन्त:")</f>
        <v>पठितवन्त:</v>
      </c>
      <c r="AR54" s="33" t="str">
        <f>CONCATENATE(LEFT(AO54,LEN(AO54)-4), "वती")</f>
        <v>पठितवती</v>
      </c>
      <c r="AS54" s="34"/>
      <c r="AT54" s="35" t="str">
        <f>CONCATENATE(LEFT(AO54,LEN(AO54)-4), "वत्य:")</f>
        <v>पठितवत्य:</v>
      </c>
      <c r="AU54" s="36"/>
      <c r="AV54" s="31"/>
      <c r="AW54" s="31"/>
      <c r="AX54" s="32"/>
      <c r="AY54" s="33"/>
      <c r="AZ54" s="34"/>
      <c r="BA54" s="35"/>
      <c r="BB54" s="36"/>
      <c r="BC54" s="37"/>
      <c r="BD54" s="38"/>
    </row>
    <row r="55" ht="15.75" customHeight="1">
      <c r="A55" s="19">
        <v>46.0</v>
      </c>
      <c r="B55" s="19">
        <v>1.0</v>
      </c>
      <c r="C55" s="19" t="s">
        <v>607</v>
      </c>
      <c r="D55" s="20"/>
      <c r="E55" s="21" t="s">
        <v>608</v>
      </c>
      <c r="F55" s="22" t="s">
        <v>609</v>
      </c>
      <c r="G55" s="23" t="s">
        <v>610</v>
      </c>
      <c r="H55" s="24" t="s">
        <v>611</v>
      </c>
      <c r="I55" s="25" t="s">
        <v>612</v>
      </c>
      <c r="J55" s="26" t="s">
        <v>613</v>
      </c>
      <c r="K55" s="27" t="s">
        <v>614</v>
      </c>
      <c r="L55" s="28" t="s">
        <v>615</v>
      </c>
      <c r="M55" s="29" t="s">
        <v>616</v>
      </c>
      <c r="N55" s="30" t="s">
        <v>617</v>
      </c>
      <c r="O55" s="31" t="s">
        <v>618</v>
      </c>
      <c r="P55" s="32" t="s">
        <v>619</v>
      </c>
      <c r="Q55" s="33" t="s">
        <v>620</v>
      </c>
      <c r="R55" s="34" t="s">
        <v>621</v>
      </c>
      <c r="S55" s="35" t="s">
        <v>622</v>
      </c>
      <c r="T55" s="36" t="s">
        <v>623</v>
      </c>
      <c r="U55" s="37" t="s">
        <v>624</v>
      </c>
      <c r="V55" s="38" t="s">
        <v>625</v>
      </c>
      <c r="W55" s="31"/>
      <c r="X55" s="31"/>
      <c r="Y55" s="32" t="str">
        <f t="shared" si="20"/>
        <v/>
      </c>
      <c r="Z55" s="33"/>
      <c r="AA55" s="34"/>
      <c r="AB55" s="35"/>
      <c r="AC55" s="36"/>
      <c r="AD55" s="37"/>
      <c r="AE55" s="38"/>
      <c r="AF55" s="31"/>
      <c r="AG55" s="31"/>
      <c r="AH55" s="32"/>
      <c r="AI55" s="33"/>
      <c r="AJ55" s="34"/>
      <c r="AK55" s="35"/>
      <c r="AL55" s="36"/>
      <c r="AM55" s="37"/>
      <c r="AN55" s="38"/>
      <c r="AO55" s="31"/>
      <c r="AP55" s="31"/>
      <c r="AQ55" s="32"/>
      <c r="AR55" s="33"/>
      <c r="AS55" s="34"/>
      <c r="AT55" s="35"/>
      <c r="AU55" s="36"/>
      <c r="AV55" s="31"/>
      <c r="AW55" s="31"/>
      <c r="AX55" s="32"/>
      <c r="AY55" s="33"/>
      <c r="AZ55" s="34"/>
      <c r="BA55" s="35"/>
      <c r="BB55" s="36"/>
      <c r="BC55" s="37"/>
      <c r="BD55" s="38"/>
    </row>
    <row r="56" ht="15.75" customHeight="1">
      <c r="A56" s="19">
        <v>47.0</v>
      </c>
      <c r="B56" s="19">
        <v>5.0</v>
      </c>
      <c r="C56" s="19" t="s">
        <v>626</v>
      </c>
      <c r="D56" s="20"/>
      <c r="E56" s="21" t="s">
        <v>627</v>
      </c>
      <c r="F56" s="22"/>
      <c r="G56" s="23"/>
      <c r="H56" s="24"/>
      <c r="I56" s="25"/>
      <c r="J56" s="26"/>
      <c r="K56" s="27"/>
      <c r="L56" s="28"/>
      <c r="M56" s="29"/>
      <c r="N56" s="30"/>
      <c r="O56" s="31"/>
      <c r="P56" s="32"/>
      <c r="Q56" s="33"/>
      <c r="R56" s="34"/>
      <c r="S56" s="35"/>
      <c r="T56" s="36"/>
      <c r="U56" s="37"/>
      <c r="V56" s="38"/>
      <c r="W56" s="31"/>
      <c r="X56" s="31"/>
      <c r="Y56" s="32"/>
      <c r="Z56" s="33"/>
      <c r="AA56" s="34"/>
      <c r="AB56" s="35"/>
      <c r="AC56" s="36"/>
      <c r="AD56" s="37"/>
      <c r="AE56" s="38"/>
      <c r="AF56" s="31"/>
      <c r="AG56" s="31"/>
      <c r="AH56" s="32"/>
      <c r="AI56" s="33"/>
      <c r="AJ56" s="34"/>
      <c r="AK56" s="35"/>
      <c r="AL56" s="36"/>
      <c r="AM56" s="37"/>
      <c r="AN56" s="38"/>
      <c r="AO56" s="31"/>
      <c r="AP56" s="31"/>
      <c r="AQ56" s="32"/>
      <c r="AR56" s="33"/>
      <c r="AS56" s="34"/>
      <c r="AT56" s="35"/>
      <c r="AU56" s="36"/>
      <c r="AV56" s="31"/>
      <c r="AW56" s="31"/>
      <c r="AX56" s="32"/>
      <c r="AY56" s="33"/>
      <c r="AZ56" s="34"/>
      <c r="BA56" s="35"/>
      <c r="BB56" s="36"/>
      <c r="BC56" s="37"/>
      <c r="BD56" s="38"/>
    </row>
    <row r="57" ht="15.75" customHeight="1">
      <c r="A57" s="19">
        <v>48.0</v>
      </c>
      <c r="B57" s="19">
        <v>1.0</v>
      </c>
      <c r="C57" s="19" t="s">
        <v>628</v>
      </c>
      <c r="D57" s="20"/>
      <c r="E57" s="21" t="s">
        <v>629</v>
      </c>
      <c r="F57" s="22" t="s">
        <v>630</v>
      </c>
      <c r="G57" s="23" t="s">
        <v>631</v>
      </c>
      <c r="H57" s="24" t="s">
        <v>632</v>
      </c>
      <c r="I57" s="25" t="s">
        <v>633</v>
      </c>
      <c r="J57" s="26" t="s">
        <v>634</v>
      </c>
      <c r="K57" s="27" t="s">
        <v>635</v>
      </c>
      <c r="L57" s="28" t="s">
        <v>636</v>
      </c>
      <c r="M57" s="29" t="s">
        <v>637</v>
      </c>
      <c r="N57" s="30" t="s">
        <v>638</v>
      </c>
      <c r="O57" s="31" t="s">
        <v>639</v>
      </c>
      <c r="P57" s="32" t="s">
        <v>640</v>
      </c>
      <c r="Q57" s="33" t="s">
        <v>641</v>
      </c>
      <c r="R57" s="34" t="s">
        <v>642</v>
      </c>
      <c r="S57" s="35" t="s">
        <v>643</v>
      </c>
      <c r="T57" s="36" t="s">
        <v>644</v>
      </c>
      <c r="U57" s="37" t="s">
        <v>645</v>
      </c>
      <c r="V57" s="38" t="s">
        <v>646</v>
      </c>
      <c r="W57" s="31" t="s">
        <v>647</v>
      </c>
      <c r="X57" s="31"/>
      <c r="Y57" s="32" t="str">
        <f>IF(W57="","",CONCATENATE(LEFT(TRIM(W57),LEN(TRIM(W57))-2),"न्तु"))</f>
        <v>पश्यन्तु</v>
      </c>
      <c r="Z57" s="33"/>
      <c r="AA57" s="34"/>
      <c r="AB57" s="35"/>
      <c r="AC57" s="36"/>
      <c r="AD57" s="37"/>
      <c r="AE57" s="38"/>
      <c r="AF57" s="31" t="s">
        <v>648</v>
      </c>
      <c r="AG57" s="31"/>
      <c r="AH57" s="32"/>
      <c r="AI57" s="33"/>
      <c r="AJ57" s="34"/>
      <c r="AK57" s="35"/>
      <c r="AL57" s="36"/>
      <c r="AM57" s="37"/>
      <c r="AN57" s="38"/>
      <c r="AO57" s="31" t="s">
        <v>649</v>
      </c>
      <c r="AP57" s="31"/>
      <c r="AQ57" s="32" t="str">
        <f>CONCATENATE(LEFT(AO57,LEN(AO57)-4), "वन्त:")</f>
        <v>दृष्टवन्त:</v>
      </c>
      <c r="AR57" s="33" t="str">
        <f>CONCATENATE(LEFT(AO57,LEN(AO57)-4), "वती")</f>
        <v>दृष्टवती</v>
      </c>
      <c r="AS57" s="34"/>
      <c r="AT57" s="35" t="str">
        <f>CONCATENATE(LEFT(AO57,LEN(AO57)-4), "वत्य:")</f>
        <v>दृष्टवत्य:</v>
      </c>
      <c r="AU57" s="36"/>
      <c r="AV57" s="31"/>
      <c r="AW57" s="31"/>
      <c r="AX57" s="32"/>
      <c r="AY57" s="33"/>
      <c r="AZ57" s="34"/>
      <c r="BA57" s="35"/>
      <c r="BB57" s="36"/>
      <c r="BC57" s="37"/>
      <c r="BD57" s="38"/>
    </row>
    <row r="58" ht="15.75" customHeight="1">
      <c r="A58" s="19">
        <v>49.0</v>
      </c>
      <c r="B58" s="19">
        <v>6.0</v>
      </c>
      <c r="C58" s="19" t="s">
        <v>650</v>
      </c>
      <c r="D58" s="20"/>
      <c r="E58" s="21" t="s">
        <v>651</v>
      </c>
      <c r="F58" s="22"/>
      <c r="G58" s="23"/>
      <c r="H58" s="24"/>
      <c r="I58" s="25"/>
      <c r="J58" s="26"/>
      <c r="K58" s="27"/>
      <c r="L58" s="28"/>
      <c r="M58" s="29"/>
      <c r="N58" s="30"/>
      <c r="O58" s="31"/>
      <c r="P58" s="32"/>
      <c r="Q58" s="33"/>
      <c r="R58" s="34"/>
      <c r="S58" s="35"/>
      <c r="T58" s="36"/>
      <c r="U58" s="37"/>
      <c r="V58" s="38"/>
      <c r="W58" s="31"/>
      <c r="X58" s="31"/>
      <c r="Y58" s="32"/>
      <c r="Z58" s="33"/>
      <c r="AA58" s="34"/>
      <c r="AB58" s="35"/>
      <c r="AC58" s="36"/>
      <c r="AD58" s="37"/>
      <c r="AE58" s="38"/>
      <c r="AF58" s="31" t="s">
        <v>652</v>
      </c>
      <c r="AG58" s="31"/>
      <c r="AH58" s="32" t="s">
        <v>653</v>
      </c>
      <c r="AI58" s="33"/>
      <c r="AJ58" s="34"/>
      <c r="AK58" s="35"/>
      <c r="AL58" s="36"/>
      <c r="AM58" s="37"/>
      <c r="AN58" s="38"/>
      <c r="AO58" s="31"/>
      <c r="AP58" s="31"/>
      <c r="AQ58" s="32"/>
      <c r="AR58" s="33"/>
      <c r="AS58" s="34"/>
      <c r="AT58" s="35"/>
      <c r="AU58" s="36"/>
      <c r="AV58" s="31"/>
      <c r="AW58" s="31"/>
      <c r="AX58" s="32"/>
      <c r="AY58" s="33"/>
      <c r="AZ58" s="34"/>
      <c r="BA58" s="35"/>
      <c r="BB58" s="36"/>
      <c r="BC58" s="37"/>
      <c r="BD58" s="38"/>
    </row>
    <row r="59" ht="15.75" customHeight="1">
      <c r="A59" s="19">
        <v>50.0</v>
      </c>
      <c r="B59" s="19">
        <v>7.0</v>
      </c>
      <c r="C59" s="19" t="s">
        <v>654</v>
      </c>
      <c r="D59" s="20"/>
      <c r="E59" s="21" t="s">
        <v>655</v>
      </c>
      <c r="F59" s="22"/>
      <c r="G59" s="23"/>
      <c r="H59" s="24"/>
      <c r="I59" s="25"/>
      <c r="J59" s="26"/>
      <c r="K59" s="27"/>
      <c r="L59" s="28"/>
      <c r="M59" s="29"/>
      <c r="N59" s="30"/>
      <c r="O59" s="31"/>
      <c r="P59" s="32"/>
      <c r="Q59" s="33"/>
      <c r="R59" s="34"/>
      <c r="S59" s="35"/>
      <c r="T59" s="36"/>
      <c r="U59" s="37"/>
      <c r="V59" s="38"/>
      <c r="W59" s="31"/>
      <c r="X59" s="31"/>
      <c r="Y59" s="32"/>
      <c r="Z59" s="33"/>
      <c r="AA59" s="34"/>
      <c r="AB59" s="35"/>
      <c r="AC59" s="36"/>
      <c r="AD59" s="37"/>
      <c r="AE59" s="38"/>
      <c r="AF59" s="31"/>
      <c r="AG59" s="31"/>
      <c r="AH59" s="32"/>
      <c r="AI59" s="33"/>
      <c r="AJ59" s="34"/>
      <c r="AK59" s="35"/>
      <c r="AL59" s="36"/>
      <c r="AM59" s="37"/>
      <c r="AN59" s="38"/>
      <c r="AO59" s="31" t="s">
        <v>656</v>
      </c>
      <c r="AP59" s="31"/>
      <c r="AQ59" s="32" t="str">
        <f t="shared" ref="AQ59:AQ62" si="21">CONCATENATE(LEFT(AO59,LEN(AO59)-4), "वन्त:")</f>
        <v>पालितवन्त:</v>
      </c>
      <c r="AR59" s="33" t="str">
        <f t="shared" ref="AR59:AR62" si="22">CONCATENATE(LEFT(AO59,LEN(AO59)-4), "वती")</f>
        <v>पालितवती</v>
      </c>
      <c r="AS59" s="34"/>
      <c r="AT59" s="35" t="str">
        <f t="shared" ref="AT59:AT62" si="23">CONCATENATE(LEFT(AO59,LEN(AO59)-4), "वत्य:")</f>
        <v>पालितवत्य:</v>
      </c>
      <c r="AU59" s="36"/>
      <c r="AV59" s="31"/>
      <c r="AW59" s="31"/>
      <c r="AX59" s="32"/>
      <c r="AY59" s="33"/>
      <c r="AZ59" s="34"/>
      <c r="BA59" s="35"/>
      <c r="BB59" s="36"/>
      <c r="BC59" s="37"/>
      <c r="BD59" s="38"/>
    </row>
    <row r="60" ht="15.75" customHeight="1">
      <c r="A60" s="19">
        <v>51.0</v>
      </c>
      <c r="B60" s="19">
        <v>1.0</v>
      </c>
      <c r="C60" s="19" t="s">
        <v>657</v>
      </c>
      <c r="D60" s="20"/>
      <c r="E60" s="21" t="s">
        <v>658</v>
      </c>
      <c r="F60" s="22" t="s">
        <v>659</v>
      </c>
      <c r="G60" s="23" t="s">
        <v>660</v>
      </c>
      <c r="H60" s="24" t="s">
        <v>661</v>
      </c>
      <c r="I60" s="25" t="s">
        <v>662</v>
      </c>
      <c r="J60" s="26" t="s">
        <v>663</v>
      </c>
      <c r="K60" s="27" t="s">
        <v>664</v>
      </c>
      <c r="L60" s="28" t="s">
        <v>665</v>
      </c>
      <c r="M60" s="29" t="s">
        <v>666</v>
      </c>
      <c r="N60" s="30" t="s">
        <v>667</v>
      </c>
      <c r="O60" s="31" t="s">
        <v>668</v>
      </c>
      <c r="P60" s="32" t="s">
        <v>669</v>
      </c>
      <c r="Q60" s="33" t="s">
        <v>670</v>
      </c>
      <c r="R60" s="34" t="s">
        <v>671</v>
      </c>
      <c r="S60" s="35" t="s">
        <v>672</v>
      </c>
      <c r="T60" s="36" t="s">
        <v>673</v>
      </c>
      <c r="U60" s="37" t="s">
        <v>674</v>
      </c>
      <c r="V60" s="38" t="s">
        <v>675</v>
      </c>
      <c r="W60" s="31"/>
      <c r="X60" s="31"/>
      <c r="Y60" s="32" t="str">
        <f>IF(W60="","",CONCATENATE(LEFT(TRIM(W60),LEN(TRIM(W60))-2),"न्तु"))</f>
        <v/>
      </c>
      <c r="Z60" s="33"/>
      <c r="AA60" s="34"/>
      <c r="AB60" s="35"/>
      <c r="AC60" s="36"/>
      <c r="AD60" s="37"/>
      <c r="AE60" s="38"/>
      <c r="AF60" s="31" t="s">
        <v>676</v>
      </c>
      <c r="AG60" s="31"/>
      <c r="AH60" s="32"/>
      <c r="AI60" s="33"/>
      <c r="AJ60" s="34"/>
      <c r="AK60" s="35"/>
      <c r="AL60" s="36" t="s">
        <v>677</v>
      </c>
      <c r="AM60" s="37"/>
      <c r="AN60" s="38"/>
      <c r="AO60" s="31" t="s">
        <v>678</v>
      </c>
      <c r="AP60" s="31"/>
      <c r="AQ60" s="32" t="str">
        <f t="shared" si="21"/>
        <v>पीतववन्त:</v>
      </c>
      <c r="AR60" s="33" t="str">
        <f t="shared" si="22"/>
        <v>पीतववती</v>
      </c>
      <c r="AS60" s="34"/>
      <c r="AT60" s="35" t="str">
        <f t="shared" si="23"/>
        <v>पीतववत्य:</v>
      </c>
      <c r="AU60" s="36"/>
      <c r="AV60" s="31"/>
      <c r="AW60" s="31"/>
      <c r="AX60" s="32"/>
      <c r="AY60" s="33"/>
      <c r="AZ60" s="34"/>
      <c r="BA60" s="35"/>
      <c r="BB60" s="36"/>
      <c r="BC60" s="37"/>
      <c r="BD60" s="38"/>
    </row>
    <row r="61" ht="15.75" customHeight="1">
      <c r="A61" s="19">
        <v>52.0</v>
      </c>
      <c r="B61" s="19">
        <v>7.0</v>
      </c>
      <c r="C61" s="19" t="s">
        <v>679</v>
      </c>
      <c r="D61" s="20"/>
      <c r="E61" s="21" t="s">
        <v>680</v>
      </c>
      <c r="F61" s="22"/>
      <c r="G61" s="23"/>
      <c r="H61" s="24"/>
      <c r="I61" s="25"/>
      <c r="J61" s="26"/>
      <c r="K61" s="27"/>
      <c r="L61" s="28"/>
      <c r="M61" s="29"/>
      <c r="N61" s="30"/>
      <c r="O61" s="31"/>
      <c r="P61" s="32"/>
      <c r="Q61" s="33"/>
      <c r="R61" s="34"/>
      <c r="S61" s="35"/>
      <c r="T61" s="36"/>
      <c r="U61" s="37"/>
      <c r="V61" s="38"/>
      <c r="W61" s="31"/>
      <c r="X61" s="31"/>
      <c r="Y61" s="32"/>
      <c r="Z61" s="33"/>
      <c r="AA61" s="34"/>
      <c r="AB61" s="35"/>
      <c r="AC61" s="36"/>
      <c r="AD61" s="37"/>
      <c r="AE61" s="38"/>
      <c r="AF61" s="31"/>
      <c r="AG61" s="31"/>
      <c r="AH61" s="32"/>
      <c r="AI61" s="33"/>
      <c r="AJ61" s="34"/>
      <c r="AK61" s="35"/>
      <c r="AL61" s="36"/>
      <c r="AM61" s="37"/>
      <c r="AN61" s="38"/>
      <c r="AO61" s="31" t="s">
        <v>681</v>
      </c>
      <c r="AP61" s="31"/>
      <c r="AQ61" s="32" t="str">
        <f t="shared" si="21"/>
        <v>पीडितवन्त:</v>
      </c>
      <c r="AR61" s="33" t="str">
        <f t="shared" si="22"/>
        <v>पीडितवती</v>
      </c>
      <c r="AS61" s="34"/>
      <c r="AT61" s="35" t="str">
        <f t="shared" si="23"/>
        <v>पीडितवत्य:</v>
      </c>
      <c r="AU61" s="36"/>
      <c r="AV61" s="31"/>
      <c r="AW61" s="31"/>
      <c r="AX61" s="32"/>
      <c r="AY61" s="33"/>
      <c r="AZ61" s="34"/>
      <c r="BA61" s="35"/>
      <c r="BB61" s="36"/>
      <c r="BC61" s="37"/>
      <c r="BD61" s="38"/>
    </row>
    <row r="62" ht="15.75" customHeight="1">
      <c r="A62" s="19">
        <v>53.0</v>
      </c>
      <c r="B62" s="19">
        <v>7.0</v>
      </c>
      <c r="C62" s="19" t="s">
        <v>682</v>
      </c>
      <c r="D62" s="20"/>
      <c r="E62" s="21" t="s">
        <v>683</v>
      </c>
      <c r="F62" s="22"/>
      <c r="G62" s="23"/>
      <c r="H62" s="24"/>
      <c r="I62" s="25"/>
      <c r="J62" s="26"/>
      <c r="K62" s="27"/>
      <c r="L62" s="28"/>
      <c r="M62" s="29"/>
      <c r="N62" s="30"/>
      <c r="O62" s="31"/>
      <c r="P62" s="32"/>
      <c r="Q62" s="33"/>
      <c r="R62" s="34"/>
      <c r="S62" s="35"/>
      <c r="T62" s="36"/>
      <c r="U62" s="37"/>
      <c r="V62" s="38"/>
      <c r="W62" s="31"/>
      <c r="X62" s="31"/>
      <c r="Y62" s="32"/>
      <c r="Z62" s="33"/>
      <c r="AA62" s="34"/>
      <c r="AB62" s="35"/>
      <c r="AC62" s="36"/>
      <c r="AD62" s="37"/>
      <c r="AE62" s="38"/>
      <c r="AF62" s="31" t="s">
        <v>684</v>
      </c>
      <c r="AG62" s="31"/>
      <c r="AH62" s="32"/>
      <c r="AI62" s="33"/>
      <c r="AJ62" s="34"/>
      <c r="AK62" s="35"/>
      <c r="AL62" s="36"/>
      <c r="AM62" s="37"/>
      <c r="AN62" s="38"/>
      <c r="AO62" s="31" t="s">
        <v>685</v>
      </c>
      <c r="AP62" s="31"/>
      <c r="AQ62" s="32" t="str">
        <f t="shared" si="21"/>
        <v>पूजितववन्त:</v>
      </c>
      <c r="AR62" s="33" t="str">
        <f t="shared" si="22"/>
        <v>पूजितववती</v>
      </c>
      <c r="AS62" s="34"/>
      <c r="AT62" s="35" t="str">
        <f t="shared" si="23"/>
        <v>पूजितववत्य:</v>
      </c>
      <c r="AU62" s="36"/>
      <c r="AV62" s="31"/>
      <c r="AW62" s="31"/>
      <c r="AX62" s="32"/>
      <c r="AY62" s="33"/>
      <c r="AZ62" s="34"/>
      <c r="BA62" s="35"/>
      <c r="BB62" s="36"/>
      <c r="BC62" s="37"/>
      <c r="BD62" s="38"/>
    </row>
    <row r="63" ht="15.75" customHeight="1">
      <c r="A63" s="19"/>
      <c r="B63" s="19" t="s">
        <v>686</v>
      </c>
      <c r="C63" s="19" t="s">
        <v>687</v>
      </c>
      <c r="D63" s="20"/>
      <c r="E63" s="21" t="s">
        <v>688</v>
      </c>
      <c r="F63" s="22"/>
      <c r="G63" s="23"/>
      <c r="H63" s="24"/>
      <c r="I63" s="25"/>
      <c r="J63" s="26"/>
      <c r="K63" s="27"/>
      <c r="L63" s="28"/>
      <c r="M63" s="29"/>
      <c r="N63" s="30"/>
      <c r="O63" s="31"/>
      <c r="P63" s="32"/>
      <c r="Q63" s="33"/>
      <c r="R63" s="34"/>
      <c r="S63" s="35"/>
      <c r="T63" s="36"/>
      <c r="U63" s="37"/>
      <c r="V63" s="38"/>
      <c r="W63" s="31"/>
      <c r="X63" s="31"/>
      <c r="Y63" s="32"/>
      <c r="Z63" s="33"/>
      <c r="AA63" s="34"/>
      <c r="AB63" s="35"/>
      <c r="AC63" s="36"/>
      <c r="AD63" s="37"/>
      <c r="AE63" s="38"/>
      <c r="AF63" s="31"/>
      <c r="AG63" s="31"/>
      <c r="AH63" s="32"/>
      <c r="AI63" s="33"/>
      <c r="AJ63" s="34"/>
      <c r="AK63" s="35"/>
      <c r="AL63" s="36"/>
      <c r="AM63" s="37"/>
      <c r="AN63" s="38"/>
      <c r="AO63" s="31"/>
      <c r="AP63" s="31"/>
      <c r="AQ63" s="32"/>
      <c r="AR63" s="33"/>
      <c r="AS63" s="34"/>
      <c r="AT63" s="35"/>
      <c r="AU63" s="36"/>
      <c r="AV63" s="31"/>
      <c r="AW63" s="31"/>
      <c r="AX63" s="32"/>
      <c r="AY63" s="33"/>
      <c r="AZ63" s="34"/>
      <c r="BA63" s="35"/>
      <c r="BB63" s="36"/>
      <c r="BC63" s="37"/>
      <c r="BD63" s="38"/>
    </row>
    <row r="64" ht="15.75" customHeight="1">
      <c r="A64" s="19">
        <v>54.0</v>
      </c>
      <c r="B64" s="19">
        <v>1.0</v>
      </c>
      <c r="C64" s="19" t="s">
        <v>689</v>
      </c>
      <c r="D64" s="20"/>
      <c r="E64" s="21" t="s">
        <v>690</v>
      </c>
      <c r="F64" s="22" t="s">
        <v>691</v>
      </c>
      <c r="G64" s="23" t="s">
        <v>692</v>
      </c>
      <c r="H64" s="24" t="s">
        <v>693</v>
      </c>
      <c r="I64" s="25" t="s">
        <v>694</v>
      </c>
      <c r="J64" s="26" t="s">
        <v>695</v>
      </c>
      <c r="K64" s="27" t="s">
        <v>696</v>
      </c>
      <c r="L64" s="28" t="s">
        <v>697</v>
      </c>
      <c r="M64" s="29" t="s">
        <v>698</v>
      </c>
      <c r="N64" s="30" t="s">
        <v>699</v>
      </c>
      <c r="O64" s="31" t="s">
        <v>700</v>
      </c>
      <c r="P64" s="32" t="s">
        <v>701</v>
      </c>
      <c r="Q64" s="33" t="s">
        <v>702</v>
      </c>
      <c r="R64" s="34" t="s">
        <v>703</v>
      </c>
      <c r="S64" s="35" t="s">
        <v>704</v>
      </c>
      <c r="T64" s="36" t="s">
        <v>705</v>
      </c>
      <c r="U64" s="37" t="s">
        <v>706</v>
      </c>
      <c r="V64" s="38" t="s">
        <v>707</v>
      </c>
      <c r="W64" s="31" t="s">
        <v>708</v>
      </c>
      <c r="X64" s="31"/>
      <c r="Y64" s="32" t="str">
        <f>IF(W64="","",CONCATENATE(LEFT(TRIM(W64),LEN(TRIM(W64))-2),"न्तु"))</f>
        <v>पृच्छन्तु</v>
      </c>
      <c r="Z64" s="33"/>
      <c r="AA64" s="34"/>
      <c r="AB64" s="35"/>
      <c r="AC64" s="36"/>
      <c r="AD64" s="37"/>
      <c r="AE64" s="38"/>
      <c r="AF64" s="31" t="s">
        <v>709</v>
      </c>
      <c r="AG64" s="31"/>
      <c r="AH64" s="32"/>
      <c r="AI64" s="33"/>
      <c r="AJ64" s="34"/>
      <c r="AK64" s="35"/>
      <c r="AL64" s="36"/>
      <c r="AM64" s="37"/>
      <c r="AN64" s="38"/>
      <c r="AO64" s="31" t="s">
        <v>710</v>
      </c>
      <c r="AP64" s="31"/>
      <c r="AQ64" s="32" t="str">
        <f>CONCATENATE(LEFT(AO64,LEN(AO64)-4), "वन्त:")</f>
        <v>पृष्टवन्त:</v>
      </c>
      <c r="AR64" s="33" t="str">
        <f>CONCATENATE(LEFT(AO64,LEN(AO64)-4), "वती")</f>
        <v>पृष्टवती</v>
      </c>
      <c r="AS64" s="34"/>
      <c r="AT64" s="35" t="str">
        <f>CONCATENATE(LEFT(AO64,LEN(AO64)-4), "वत्य:")</f>
        <v>पृष्टवत्य:</v>
      </c>
      <c r="AU64" s="36"/>
      <c r="AV64" s="31"/>
      <c r="AW64" s="31"/>
      <c r="AX64" s="32"/>
      <c r="AY64" s="33"/>
      <c r="AZ64" s="34"/>
      <c r="BA64" s="35"/>
      <c r="BB64" s="36"/>
      <c r="BC64" s="37"/>
      <c r="BD64" s="38"/>
    </row>
    <row r="65" ht="15.75" customHeight="1">
      <c r="A65" s="19"/>
      <c r="B65" s="19">
        <v>12.0</v>
      </c>
      <c r="C65" s="19" t="s">
        <v>711</v>
      </c>
      <c r="D65" s="20"/>
      <c r="E65" s="45" t="s">
        <v>712</v>
      </c>
      <c r="F65" s="22"/>
      <c r="G65" s="23"/>
      <c r="H65" s="24"/>
      <c r="I65" s="25"/>
      <c r="J65" s="26"/>
      <c r="K65" s="27"/>
      <c r="L65" s="28"/>
      <c r="M65" s="29"/>
      <c r="N65" s="30"/>
      <c r="O65" s="31"/>
      <c r="P65" s="32"/>
      <c r="Q65" s="33"/>
      <c r="R65" s="34"/>
      <c r="S65" s="35"/>
      <c r="T65" s="36"/>
      <c r="U65" s="37"/>
      <c r="V65" s="38"/>
      <c r="W65" s="31"/>
      <c r="X65" s="31"/>
      <c r="Y65" s="32"/>
      <c r="Z65" s="33"/>
      <c r="AA65" s="34"/>
      <c r="AB65" s="35"/>
      <c r="AC65" s="36"/>
      <c r="AD65" s="37"/>
      <c r="AE65" s="38"/>
      <c r="AF65" s="31"/>
      <c r="AG65" s="31"/>
      <c r="AH65" s="32"/>
      <c r="AI65" s="33"/>
      <c r="AJ65" s="34"/>
      <c r="AK65" s="35"/>
      <c r="AL65" s="36"/>
      <c r="AM65" s="37"/>
      <c r="AN65" s="38"/>
      <c r="AO65" s="31"/>
      <c r="AP65" s="31"/>
      <c r="AQ65" s="32"/>
      <c r="AR65" s="33"/>
      <c r="AS65" s="34"/>
      <c r="AT65" s="35"/>
      <c r="AU65" s="36"/>
      <c r="AV65" s="31"/>
      <c r="AW65" s="31"/>
      <c r="AX65" s="32"/>
      <c r="AY65" s="33"/>
      <c r="AZ65" s="34"/>
      <c r="BA65" s="35"/>
      <c r="BB65" s="36"/>
      <c r="BC65" s="37"/>
      <c r="BD65" s="38"/>
    </row>
    <row r="66" ht="15.75" customHeight="1">
      <c r="A66" s="19">
        <v>55.0</v>
      </c>
      <c r="B66" s="19">
        <v>5.0</v>
      </c>
      <c r="C66" s="19" t="s">
        <v>152</v>
      </c>
      <c r="D66" s="20"/>
      <c r="E66" s="21" t="s">
        <v>713</v>
      </c>
      <c r="F66" s="22"/>
      <c r="G66" s="23"/>
      <c r="H66" s="24"/>
      <c r="I66" s="25"/>
      <c r="J66" s="26"/>
      <c r="K66" s="27"/>
      <c r="L66" s="28"/>
      <c r="M66" s="29"/>
      <c r="N66" s="30"/>
      <c r="O66" s="31"/>
      <c r="P66" s="32"/>
      <c r="Q66" s="33"/>
      <c r="R66" s="34"/>
      <c r="S66" s="35"/>
      <c r="T66" s="36"/>
      <c r="U66" s="37"/>
      <c r="V66" s="38"/>
      <c r="W66" s="31"/>
      <c r="X66" s="31"/>
      <c r="Y66" s="32"/>
      <c r="Z66" s="33"/>
      <c r="AA66" s="34"/>
      <c r="AB66" s="35"/>
      <c r="AC66" s="36"/>
      <c r="AD66" s="37"/>
      <c r="AE66" s="38"/>
      <c r="AF66" s="31"/>
      <c r="AG66" s="31"/>
      <c r="AH66" s="32"/>
      <c r="AI66" s="33"/>
      <c r="AJ66" s="34"/>
      <c r="AK66" s="35"/>
      <c r="AL66" s="36"/>
      <c r="AM66" s="37"/>
      <c r="AN66" s="38"/>
      <c r="AO66" s="31"/>
      <c r="AP66" s="31"/>
      <c r="AQ66" s="32"/>
      <c r="AR66" s="33"/>
      <c r="AS66" s="34"/>
      <c r="AT66" s="35"/>
      <c r="AU66" s="36"/>
      <c r="AV66" s="31"/>
      <c r="AW66" s="31"/>
      <c r="AX66" s="32"/>
      <c r="AY66" s="33"/>
      <c r="AZ66" s="34"/>
      <c r="BA66" s="35"/>
      <c r="BB66" s="36"/>
      <c r="BC66" s="37"/>
      <c r="BD66" s="38"/>
    </row>
    <row r="67" ht="15.75" customHeight="1">
      <c r="A67" s="19">
        <v>56.0</v>
      </c>
      <c r="B67" s="19">
        <v>6.0</v>
      </c>
      <c r="C67" s="19" t="s">
        <v>714</v>
      </c>
      <c r="D67" s="20"/>
      <c r="E67" s="21" t="s">
        <v>715</v>
      </c>
      <c r="F67" s="22"/>
      <c r="G67" s="23"/>
      <c r="H67" s="24"/>
      <c r="I67" s="25"/>
      <c r="J67" s="26"/>
      <c r="K67" s="27"/>
      <c r="L67" s="28"/>
      <c r="M67" s="29"/>
      <c r="N67" s="30"/>
      <c r="O67" s="31"/>
      <c r="P67" s="32"/>
      <c r="Q67" s="33"/>
      <c r="R67" s="34"/>
      <c r="S67" s="35"/>
      <c r="T67" s="36"/>
      <c r="U67" s="37"/>
      <c r="V67" s="38"/>
      <c r="W67" s="31"/>
      <c r="X67" s="31"/>
      <c r="Y67" s="32"/>
      <c r="Z67" s="33"/>
      <c r="AA67" s="34"/>
      <c r="AB67" s="35"/>
      <c r="AC67" s="36"/>
      <c r="AD67" s="37"/>
      <c r="AE67" s="38"/>
      <c r="AF67" s="31" t="s">
        <v>716</v>
      </c>
      <c r="AG67" s="31"/>
      <c r="AH67" s="32" t="s">
        <v>717</v>
      </c>
      <c r="AI67" s="33" t="s">
        <v>718</v>
      </c>
      <c r="AJ67" s="34"/>
      <c r="AK67" s="35"/>
      <c r="AL67" s="36" t="s">
        <v>719</v>
      </c>
      <c r="AM67" s="37"/>
      <c r="AN67" s="38"/>
      <c r="AO67" s="31"/>
      <c r="AP67" s="31"/>
      <c r="AQ67" s="32"/>
      <c r="AR67" s="33"/>
      <c r="AS67" s="34"/>
      <c r="AT67" s="35"/>
      <c r="AU67" s="36"/>
      <c r="AV67" s="31"/>
      <c r="AW67" s="31"/>
      <c r="AX67" s="32"/>
      <c r="AY67" s="33"/>
      <c r="AZ67" s="34"/>
      <c r="BA67" s="35"/>
      <c r="BB67" s="36"/>
      <c r="BC67" s="37"/>
      <c r="BD67" s="38"/>
    </row>
    <row r="68" ht="15.75" customHeight="1">
      <c r="A68" s="19">
        <v>57.0</v>
      </c>
      <c r="B68" s="19">
        <v>5.0</v>
      </c>
      <c r="C68" s="19" t="s">
        <v>720</v>
      </c>
      <c r="D68" s="20"/>
      <c r="E68" s="21" t="s">
        <v>721</v>
      </c>
      <c r="F68" s="22"/>
      <c r="G68" s="23"/>
      <c r="H68" s="24"/>
      <c r="I68" s="25"/>
      <c r="J68" s="26"/>
      <c r="K68" s="27"/>
      <c r="L68" s="28"/>
      <c r="M68" s="29"/>
      <c r="N68" s="30"/>
      <c r="O68" s="31"/>
      <c r="P68" s="32"/>
      <c r="Q68" s="33"/>
      <c r="R68" s="34"/>
      <c r="S68" s="35"/>
      <c r="T68" s="36"/>
      <c r="U68" s="37"/>
      <c r="V68" s="38"/>
      <c r="W68" s="31"/>
      <c r="X68" s="31"/>
      <c r="Y68" s="32"/>
      <c r="Z68" s="33"/>
      <c r="AA68" s="34"/>
      <c r="AB68" s="35"/>
      <c r="AC68" s="36"/>
      <c r="AD68" s="37"/>
      <c r="AE68" s="38"/>
      <c r="AF68" s="31"/>
      <c r="AG68" s="31"/>
      <c r="AH68" s="32"/>
      <c r="AI68" s="33"/>
      <c r="AJ68" s="34"/>
      <c r="AK68" s="35"/>
      <c r="AL68" s="36"/>
      <c r="AM68" s="37"/>
      <c r="AN68" s="38"/>
      <c r="AO68" s="31" t="s">
        <v>722</v>
      </c>
      <c r="AP68" s="31"/>
      <c r="AQ68" s="32" t="str">
        <f>CONCATENATE(LEFT(AO68,LEN(AO68)-4), "वन्त:")</f>
        <v>प्रविष्टवन्त:</v>
      </c>
      <c r="AR68" s="33" t="str">
        <f>CONCATENATE(LEFT(AO68,LEN(AO68)-4), "वती")</f>
        <v>प्रविष्टवती</v>
      </c>
      <c r="AS68" s="34"/>
      <c r="AT68" s="35" t="str">
        <f>CONCATENATE(LEFT(AO68,LEN(AO68)-4), "वत्य:")</f>
        <v>प्रविष्टवत्य:</v>
      </c>
      <c r="AU68" s="36"/>
      <c r="AV68" s="31"/>
      <c r="AW68" s="31"/>
      <c r="AX68" s="32"/>
      <c r="AY68" s="33"/>
      <c r="AZ68" s="34"/>
      <c r="BA68" s="35"/>
      <c r="BB68" s="36"/>
      <c r="BC68" s="37"/>
      <c r="BD68" s="38"/>
    </row>
    <row r="69" ht="15.75" customHeight="1">
      <c r="A69" s="19">
        <v>58.0</v>
      </c>
      <c r="B69" s="19">
        <v>6.0</v>
      </c>
      <c r="C69" s="19" t="s">
        <v>723</v>
      </c>
      <c r="D69" s="20"/>
      <c r="E69" s="21" t="s">
        <v>724</v>
      </c>
      <c r="F69" s="22"/>
      <c r="G69" s="23"/>
      <c r="H69" s="24"/>
      <c r="I69" s="25"/>
      <c r="J69" s="26"/>
      <c r="K69" s="27"/>
      <c r="L69" s="28"/>
      <c r="M69" s="29"/>
      <c r="N69" s="30"/>
      <c r="O69" s="31"/>
      <c r="P69" s="32"/>
      <c r="Q69" s="33"/>
      <c r="R69" s="34"/>
      <c r="S69" s="35"/>
      <c r="T69" s="36"/>
      <c r="U69" s="37"/>
      <c r="V69" s="38"/>
      <c r="W69" s="43"/>
      <c r="X69" s="31"/>
      <c r="Y69" s="32"/>
      <c r="Z69" s="33"/>
      <c r="AA69" s="34"/>
      <c r="AB69" s="35"/>
      <c r="AC69" s="36"/>
      <c r="AD69" s="37"/>
      <c r="AE69" s="38"/>
      <c r="AF69" s="31" t="s">
        <v>725</v>
      </c>
      <c r="AG69" s="31"/>
      <c r="AH69" s="32"/>
      <c r="AI69" s="33"/>
      <c r="AJ69" s="34"/>
      <c r="AK69" s="35"/>
      <c r="AL69" s="36"/>
      <c r="AM69" s="37"/>
      <c r="AN69" s="38"/>
      <c r="AO69" s="31"/>
      <c r="AP69" s="31"/>
      <c r="AQ69" s="32"/>
      <c r="AR69" s="33"/>
      <c r="AS69" s="34"/>
      <c r="AT69" s="35"/>
      <c r="AU69" s="36"/>
      <c r="AV69" s="31"/>
      <c r="AW69" s="31"/>
      <c r="AX69" s="32"/>
      <c r="AY69" s="33"/>
      <c r="AZ69" s="34"/>
      <c r="BA69" s="35"/>
      <c r="BB69" s="36"/>
      <c r="BC69" s="37"/>
      <c r="BD69" s="38"/>
    </row>
    <row r="70" ht="15.75" customHeight="1">
      <c r="A70" s="19">
        <v>59.0</v>
      </c>
      <c r="B70" s="19">
        <v>7.0</v>
      </c>
      <c r="C70" s="19" t="s">
        <v>726</v>
      </c>
      <c r="D70" s="20"/>
      <c r="E70" s="21" t="s">
        <v>727</v>
      </c>
      <c r="F70" s="22"/>
      <c r="G70" s="23"/>
      <c r="H70" s="24"/>
      <c r="I70" s="25"/>
      <c r="J70" s="26"/>
      <c r="K70" s="27"/>
      <c r="L70" s="28"/>
      <c r="M70" s="29"/>
      <c r="N70" s="30"/>
      <c r="O70" s="31"/>
      <c r="P70" s="32"/>
      <c r="Q70" s="33"/>
      <c r="R70" s="34"/>
      <c r="S70" s="35"/>
      <c r="T70" s="36"/>
      <c r="U70" s="37"/>
      <c r="V70" s="38"/>
      <c r="W70" s="43"/>
      <c r="X70" s="31"/>
      <c r="Y70" s="32"/>
      <c r="Z70" s="33"/>
      <c r="AA70" s="34"/>
      <c r="AB70" s="35"/>
      <c r="AC70" s="36"/>
      <c r="AD70" s="37"/>
      <c r="AE70" s="38"/>
      <c r="AF70" s="31"/>
      <c r="AG70" s="31"/>
      <c r="AH70" s="32"/>
      <c r="AI70" s="33"/>
      <c r="AJ70" s="34"/>
      <c r="AK70" s="35"/>
      <c r="AL70" s="36"/>
      <c r="AM70" s="37"/>
      <c r="AN70" s="38"/>
      <c r="AO70" s="31" t="s">
        <v>728</v>
      </c>
      <c r="AP70" s="31"/>
      <c r="AQ70" s="32" t="str">
        <f>CONCATENATE(LEFT(AO70,LEN(AO70)-4), "वन्त:")</f>
        <v>प्रेषितवन्त:</v>
      </c>
      <c r="AR70" s="33" t="str">
        <f>CONCATENATE(LEFT(AO70,LEN(AO70)-4), "वती")</f>
        <v>प्रेषितवती</v>
      </c>
      <c r="AS70" s="34"/>
      <c r="AT70" s="35" t="str">
        <f>CONCATENATE(LEFT(AO70,LEN(AO70)-4), "वत्य:")</f>
        <v>प्रेषितवत्य:</v>
      </c>
      <c r="AU70" s="36"/>
      <c r="AV70" s="31"/>
      <c r="AW70" s="31"/>
      <c r="AX70" s="32"/>
      <c r="AY70" s="33"/>
      <c r="AZ70" s="34"/>
      <c r="BA70" s="35"/>
      <c r="BB70" s="36"/>
      <c r="BC70" s="37"/>
      <c r="BD70" s="38"/>
    </row>
    <row r="71" ht="15.75" customHeight="1">
      <c r="A71" s="19">
        <v>60.0</v>
      </c>
      <c r="B71" s="19">
        <v>1.0</v>
      </c>
      <c r="C71" s="19" t="s">
        <v>729</v>
      </c>
      <c r="D71" s="20"/>
      <c r="E71" s="21" t="s">
        <v>730</v>
      </c>
      <c r="F71" s="22" t="s">
        <v>731</v>
      </c>
      <c r="G71" s="23" t="s">
        <v>732</v>
      </c>
      <c r="H71" s="24" t="s">
        <v>733</v>
      </c>
      <c r="I71" s="25" t="s">
        <v>734</v>
      </c>
      <c r="J71" s="26" t="s">
        <v>735</v>
      </c>
      <c r="K71" s="27" t="s">
        <v>736</v>
      </c>
      <c r="L71" s="28" t="s">
        <v>737</v>
      </c>
      <c r="M71" s="29" t="s">
        <v>738</v>
      </c>
      <c r="N71" s="30" t="s">
        <v>739</v>
      </c>
      <c r="O71" s="31" t="s">
        <v>740</v>
      </c>
      <c r="P71" s="32" t="s">
        <v>741</v>
      </c>
      <c r="Q71" s="33" t="s">
        <v>742</v>
      </c>
      <c r="R71" s="34" t="s">
        <v>743</v>
      </c>
      <c r="S71" s="35" t="s">
        <v>744</v>
      </c>
      <c r="T71" s="36" t="s">
        <v>745</v>
      </c>
      <c r="U71" s="37" t="s">
        <v>746</v>
      </c>
      <c r="V71" s="38" t="s">
        <v>747</v>
      </c>
      <c r="W71" s="30"/>
      <c r="X71" s="31"/>
      <c r="Y71" s="32" t="str">
        <f t="shared" ref="Y71:Y72" si="24">IF(W71="","",CONCATENATE(LEFT(TRIM(W71),LEN(TRIM(W71))-2),"न्तु"))</f>
        <v/>
      </c>
      <c r="Z71" s="33"/>
      <c r="AA71" s="34"/>
      <c r="AB71" s="35"/>
      <c r="AC71" s="36"/>
      <c r="AD71" s="37"/>
      <c r="AE71" s="38"/>
      <c r="AF71" s="31"/>
      <c r="AG71" s="31"/>
      <c r="AH71" s="32"/>
      <c r="AI71" s="33"/>
      <c r="AJ71" s="34"/>
      <c r="AK71" s="35"/>
      <c r="AL71" s="36"/>
      <c r="AM71" s="37"/>
      <c r="AN71" s="38"/>
      <c r="AO71" s="31"/>
      <c r="AP71" s="31"/>
      <c r="AQ71" s="32"/>
      <c r="AR71" s="33"/>
      <c r="AS71" s="34"/>
      <c r="AT71" s="35"/>
      <c r="AU71" s="36"/>
      <c r="AV71" s="31"/>
      <c r="AW71" s="31"/>
      <c r="AX71" s="32"/>
      <c r="AY71" s="33"/>
      <c r="AZ71" s="34"/>
      <c r="BA71" s="35"/>
      <c r="BB71" s="36"/>
      <c r="BC71" s="37"/>
      <c r="BD71" s="38"/>
    </row>
    <row r="72" ht="15.75" customHeight="1">
      <c r="A72" s="19">
        <v>61.0</v>
      </c>
      <c r="B72" s="19">
        <v>4.0</v>
      </c>
      <c r="C72" s="19" t="s">
        <v>748</v>
      </c>
      <c r="D72" s="20"/>
      <c r="E72" s="21" t="s">
        <v>749</v>
      </c>
      <c r="F72" s="22"/>
      <c r="G72" s="23"/>
      <c r="H72" s="24"/>
      <c r="I72" s="25"/>
      <c r="J72" s="26"/>
      <c r="K72" s="27"/>
      <c r="L72" s="28"/>
      <c r="M72" s="29"/>
      <c r="N72" s="30"/>
      <c r="O72" s="31"/>
      <c r="P72" s="32"/>
      <c r="Q72" s="33"/>
      <c r="R72" s="34"/>
      <c r="S72" s="35"/>
      <c r="T72" s="36"/>
      <c r="U72" s="37"/>
      <c r="V72" s="38"/>
      <c r="W72" s="30"/>
      <c r="X72" s="31"/>
      <c r="Y72" s="32" t="str">
        <f t="shared" si="24"/>
        <v/>
      </c>
      <c r="Z72" s="33"/>
      <c r="AA72" s="34"/>
      <c r="AB72" s="35"/>
      <c r="AC72" s="36"/>
      <c r="AD72" s="37"/>
      <c r="AE72" s="38"/>
      <c r="AF72" s="31"/>
      <c r="AG72" s="44"/>
      <c r="AH72" s="31"/>
      <c r="AI72" s="33"/>
      <c r="AJ72" s="34"/>
      <c r="AK72" s="35"/>
      <c r="AL72" s="36"/>
      <c r="AM72" s="37"/>
      <c r="AN72" s="38"/>
      <c r="AO72" s="31" t="s">
        <v>750</v>
      </c>
      <c r="AP72" s="44"/>
      <c r="AQ72" s="31" t="str">
        <f t="shared" ref="AQ72:AQ73" si="25">CONCATENATE(LEFT(AO72,LEN(AO72)-4), "वन्त:")</f>
        <v>बोधितवन्त:</v>
      </c>
      <c r="AR72" s="33" t="str">
        <f t="shared" ref="AR72:AR73" si="26">CONCATENATE(LEFT(AO72,LEN(AO72)-4), "वती")</f>
        <v>बोधितवती</v>
      </c>
      <c r="AS72" s="34"/>
      <c r="AT72" s="35" t="str">
        <f t="shared" ref="AT72:AT73" si="27">CONCATENATE(LEFT(AO72,LEN(AO72)-4), "वत्य:")</f>
        <v>बोधितवत्य:</v>
      </c>
      <c r="AU72" s="36"/>
      <c r="AV72" s="31"/>
      <c r="AW72" s="44"/>
      <c r="AX72" s="31"/>
      <c r="AY72" s="33"/>
      <c r="AZ72" s="34"/>
      <c r="BA72" s="35"/>
      <c r="BB72" s="36"/>
      <c r="BC72" s="37"/>
      <c r="BD72" s="38"/>
    </row>
    <row r="73" ht="15.75" customHeight="1">
      <c r="A73" s="19">
        <v>62.0</v>
      </c>
      <c r="B73" s="19">
        <v>7.0</v>
      </c>
      <c r="C73" s="19" t="s">
        <v>177</v>
      </c>
      <c r="D73" s="20"/>
      <c r="E73" s="21" t="s">
        <v>751</v>
      </c>
      <c r="F73" s="22"/>
      <c r="G73" s="23"/>
      <c r="H73" s="24"/>
      <c r="I73" s="25"/>
      <c r="J73" s="26"/>
      <c r="K73" s="27"/>
      <c r="L73" s="28"/>
      <c r="M73" s="29"/>
      <c r="N73" s="30"/>
      <c r="O73" s="31"/>
      <c r="P73" s="32"/>
      <c r="Q73" s="33"/>
      <c r="R73" s="34"/>
      <c r="S73" s="35"/>
      <c r="T73" s="36"/>
      <c r="U73" s="37"/>
      <c r="V73" s="38"/>
      <c r="W73" s="30"/>
      <c r="X73" s="31"/>
      <c r="Y73" s="32"/>
      <c r="Z73" s="33"/>
      <c r="AA73" s="34"/>
      <c r="AB73" s="35"/>
      <c r="AC73" s="36"/>
      <c r="AD73" s="37"/>
      <c r="AE73" s="38"/>
      <c r="AF73" s="31"/>
      <c r="AG73" s="31"/>
      <c r="AH73" s="32"/>
      <c r="AI73" s="33"/>
      <c r="AJ73" s="34"/>
      <c r="AK73" s="35"/>
      <c r="AL73" s="36"/>
      <c r="AM73" s="37"/>
      <c r="AN73" s="38"/>
      <c r="AO73" s="31" t="s">
        <v>752</v>
      </c>
      <c r="AP73" s="31"/>
      <c r="AQ73" s="32" t="str">
        <f t="shared" si="25"/>
        <v>भक्षितवन्त:</v>
      </c>
      <c r="AR73" s="33" t="str">
        <f t="shared" si="26"/>
        <v>भक्षितवती</v>
      </c>
      <c r="AS73" s="34"/>
      <c r="AT73" s="35" t="str">
        <f t="shared" si="27"/>
        <v>भक्षितवत्य:</v>
      </c>
      <c r="AU73" s="36"/>
      <c r="AV73" s="31"/>
      <c r="AW73" s="31"/>
      <c r="AX73" s="32"/>
      <c r="AY73" s="33"/>
      <c r="AZ73" s="34"/>
      <c r="BA73" s="35"/>
      <c r="BB73" s="36"/>
      <c r="BC73" s="37"/>
      <c r="BD73" s="38"/>
    </row>
    <row r="74" ht="15.75" customHeight="1">
      <c r="A74" s="19">
        <v>63.0</v>
      </c>
      <c r="B74" s="19">
        <v>1.0</v>
      </c>
      <c r="C74" s="19" t="s">
        <v>753</v>
      </c>
      <c r="D74" s="20"/>
      <c r="E74" s="21" t="s">
        <v>754</v>
      </c>
      <c r="F74" s="22" t="s">
        <v>755</v>
      </c>
      <c r="G74" s="23" t="s">
        <v>756</v>
      </c>
      <c r="H74" s="24" t="s">
        <v>757</v>
      </c>
      <c r="I74" s="25" t="s">
        <v>758</v>
      </c>
      <c r="J74" s="26" t="s">
        <v>759</v>
      </c>
      <c r="K74" s="27" t="s">
        <v>760</v>
      </c>
      <c r="L74" s="28" t="s">
        <v>761</v>
      </c>
      <c r="M74" s="29" t="s">
        <v>762</v>
      </c>
      <c r="N74" s="30" t="s">
        <v>763</v>
      </c>
      <c r="O74" s="31" t="s">
        <v>764</v>
      </c>
      <c r="P74" s="32" t="s">
        <v>765</v>
      </c>
      <c r="Q74" s="33" t="s">
        <v>766</v>
      </c>
      <c r="R74" s="34" t="s">
        <v>767</v>
      </c>
      <c r="S74" s="35" t="s">
        <v>768</v>
      </c>
      <c r="T74" s="36" t="s">
        <v>769</v>
      </c>
      <c r="U74" s="37" t="s">
        <v>770</v>
      </c>
      <c r="V74" s="38" t="s">
        <v>771</v>
      </c>
      <c r="W74" s="30"/>
      <c r="X74" s="31"/>
      <c r="Y74" s="32" t="str">
        <f t="shared" ref="Y74:Y76" si="28">IF(W74="","",CONCATENATE(LEFT(TRIM(W74),LEN(TRIM(W74))-2),"न्तु"))</f>
        <v/>
      </c>
      <c r="Z74" s="33"/>
      <c r="AA74" s="34"/>
      <c r="AB74" s="35"/>
      <c r="AC74" s="36"/>
      <c r="AD74" s="37"/>
      <c r="AE74" s="38"/>
      <c r="AF74" s="31" t="s">
        <v>772</v>
      </c>
      <c r="AG74" s="46"/>
      <c r="AH74" s="32" t="s">
        <v>773</v>
      </c>
      <c r="AI74" s="33" t="s">
        <v>774</v>
      </c>
      <c r="AJ74" s="34"/>
      <c r="AK74" s="35" t="s">
        <v>775</v>
      </c>
      <c r="AL74" s="36" t="s">
        <v>776</v>
      </c>
      <c r="AM74" s="37"/>
      <c r="AN74" s="38" t="s">
        <v>777</v>
      </c>
      <c r="AO74" s="31"/>
      <c r="AP74" s="46"/>
      <c r="AQ74" s="32"/>
      <c r="AR74" s="33"/>
      <c r="AS74" s="34"/>
      <c r="AT74" s="35"/>
      <c r="AU74" s="36"/>
      <c r="AV74" s="31"/>
      <c r="AW74" s="46"/>
      <c r="AX74" s="32"/>
      <c r="AY74" s="33"/>
      <c r="AZ74" s="34"/>
      <c r="BA74" s="35"/>
      <c r="BB74" s="36"/>
      <c r="BC74" s="37"/>
      <c r="BD74" s="38"/>
    </row>
    <row r="75" ht="15.75" customHeight="1">
      <c r="A75" s="19">
        <v>64.0</v>
      </c>
      <c r="B75" s="19">
        <v>4.0</v>
      </c>
      <c r="C75" s="19" t="s">
        <v>778</v>
      </c>
      <c r="D75" s="20"/>
      <c r="E75" s="21" t="s">
        <v>779</v>
      </c>
      <c r="F75" s="22" t="s">
        <v>780</v>
      </c>
      <c r="G75" s="23" t="s">
        <v>781</v>
      </c>
      <c r="H75" s="24" t="s">
        <v>782</v>
      </c>
      <c r="I75" s="25" t="s">
        <v>783</v>
      </c>
      <c r="J75" s="26" t="s">
        <v>784</v>
      </c>
      <c r="K75" s="27" t="s">
        <v>785</v>
      </c>
      <c r="L75" s="28" t="s">
        <v>786</v>
      </c>
      <c r="M75" s="29" t="s">
        <v>787</v>
      </c>
      <c r="N75" s="30" t="s">
        <v>788</v>
      </c>
      <c r="O75" s="31" t="s">
        <v>789</v>
      </c>
      <c r="P75" s="32" t="s">
        <v>790</v>
      </c>
      <c r="Q75" s="33" t="s">
        <v>791</v>
      </c>
      <c r="R75" s="34" t="s">
        <v>792</v>
      </c>
      <c r="S75" s="35" t="s">
        <v>793</v>
      </c>
      <c r="T75" s="36" t="s">
        <v>794</v>
      </c>
      <c r="U75" s="37" t="s">
        <v>795</v>
      </c>
      <c r="V75" s="38" t="s">
        <v>796</v>
      </c>
      <c r="W75" s="30"/>
      <c r="X75" s="31"/>
      <c r="Y75" s="32" t="str">
        <f t="shared" si="28"/>
        <v/>
      </c>
      <c r="Z75" s="33"/>
      <c r="AA75" s="34"/>
      <c r="AB75" s="35"/>
      <c r="AC75" s="36"/>
      <c r="AD75" s="37"/>
      <c r="AE75" s="38"/>
      <c r="AF75" s="31"/>
      <c r="AG75" s="31"/>
      <c r="AH75" s="32"/>
      <c r="AI75" s="33"/>
      <c r="AJ75" s="34"/>
      <c r="AK75" s="35"/>
      <c r="AL75" s="36"/>
      <c r="AM75" s="37"/>
      <c r="AN75" s="38"/>
      <c r="AO75" s="31"/>
      <c r="AP75" s="31"/>
      <c r="AQ75" s="32"/>
      <c r="AR75" s="33"/>
      <c r="AS75" s="34"/>
      <c r="AT75" s="35"/>
      <c r="AU75" s="36"/>
      <c r="AV75" s="31"/>
      <c r="AW75" s="31"/>
      <c r="AX75" s="32"/>
      <c r="AY75" s="33"/>
      <c r="AZ75" s="34"/>
      <c r="BA75" s="35"/>
      <c r="BB75" s="36"/>
      <c r="BC75" s="37"/>
      <c r="BD75" s="38"/>
    </row>
    <row r="76" ht="15.75" customHeight="1">
      <c r="A76" s="19">
        <v>65.0</v>
      </c>
      <c r="B76" s="19">
        <v>4.0</v>
      </c>
      <c r="C76" s="19" t="s">
        <v>797</v>
      </c>
      <c r="D76" s="20"/>
      <c r="E76" s="21" t="s">
        <v>798</v>
      </c>
      <c r="F76" s="22" t="s">
        <v>799</v>
      </c>
      <c r="G76" s="23" t="s">
        <v>800</v>
      </c>
      <c r="H76" s="24" t="s">
        <v>801</v>
      </c>
      <c r="I76" s="25" t="s">
        <v>802</v>
      </c>
      <c r="J76" s="26" t="s">
        <v>803</v>
      </c>
      <c r="K76" s="27" t="s">
        <v>804</v>
      </c>
      <c r="L76" s="28" t="s">
        <v>805</v>
      </c>
      <c r="M76" s="29" t="s">
        <v>806</v>
      </c>
      <c r="N76" s="30" t="s">
        <v>807</v>
      </c>
      <c r="O76" s="31" t="s">
        <v>808</v>
      </c>
      <c r="P76" s="32" t="s">
        <v>809</v>
      </c>
      <c r="Q76" s="33" t="s">
        <v>810</v>
      </c>
      <c r="R76" s="34" t="s">
        <v>811</v>
      </c>
      <c r="S76" s="35" t="s">
        <v>812</v>
      </c>
      <c r="T76" s="36" t="s">
        <v>813</v>
      </c>
      <c r="U76" s="37" t="s">
        <v>814</v>
      </c>
      <c r="V76" s="38" t="s">
        <v>815</v>
      </c>
      <c r="W76" s="30"/>
      <c r="X76" s="31"/>
      <c r="Y76" s="32" t="str">
        <f t="shared" si="28"/>
        <v/>
      </c>
      <c r="Z76" s="33"/>
      <c r="AA76" s="34"/>
      <c r="AB76" s="35"/>
      <c r="AC76" s="36"/>
      <c r="AD76" s="37"/>
      <c r="AE76" s="38"/>
      <c r="AF76" s="31"/>
      <c r="AG76" s="31"/>
      <c r="AH76" s="32"/>
      <c r="AI76" s="33"/>
      <c r="AJ76" s="34"/>
      <c r="AK76" s="35"/>
      <c r="AL76" s="36"/>
      <c r="AM76" s="37"/>
      <c r="AN76" s="38"/>
      <c r="AO76" s="31" t="s">
        <v>816</v>
      </c>
      <c r="AP76" s="31"/>
      <c r="AQ76" s="32" t="str">
        <f>CONCATENATE(LEFT(AO76,LEN(AO76)-4), "वन्त:")</f>
        <v>मारितवन्त:</v>
      </c>
      <c r="AR76" s="33" t="str">
        <f>CONCATENATE(LEFT(AO76,LEN(AO76)-4), "वती")</f>
        <v>मारितवती</v>
      </c>
      <c r="AS76" s="34"/>
      <c r="AT76" s="35" t="str">
        <f>CONCATENATE(LEFT(AO76,LEN(AO76)-4), "वत्य:")</f>
        <v>मारितवत्य:</v>
      </c>
      <c r="AU76" s="36"/>
      <c r="AV76" s="31"/>
      <c r="AW76" s="31"/>
      <c r="AX76" s="32"/>
      <c r="AY76" s="33"/>
      <c r="AZ76" s="34"/>
      <c r="BA76" s="35"/>
      <c r="BB76" s="36"/>
      <c r="BC76" s="37"/>
      <c r="BD76" s="38"/>
    </row>
    <row r="77" ht="15.75" customHeight="1">
      <c r="A77" s="19">
        <v>66.0</v>
      </c>
      <c r="B77" s="19">
        <v>6.0</v>
      </c>
      <c r="C77" s="19" t="s">
        <v>817</v>
      </c>
      <c r="D77" s="21" t="s">
        <v>818</v>
      </c>
      <c r="E77" s="21" t="s">
        <v>819</v>
      </c>
      <c r="F77" s="22"/>
      <c r="G77" s="23"/>
      <c r="H77" s="24"/>
      <c r="I77" s="25"/>
      <c r="J77" s="26"/>
      <c r="K77" s="27"/>
      <c r="L77" s="28"/>
      <c r="M77" s="29"/>
      <c r="N77" s="30"/>
      <c r="O77" s="31"/>
      <c r="P77" s="32"/>
      <c r="Q77" s="33"/>
      <c r="R77" s="34"/>
      <c r="S77" s="35"/>
      <c r="T77" s="36"/>
      <c r="U77" s="37"/>
      <c r="V77" s="38"/>
      <c r="W77" s="30"/>
      <c r="X77" s="31"/>
      <c r="Y77" s="32"/>
      <c r="Z77" s="33"/>
      <c r="AA77" s="34"/>
      <c r="AB77" s="35"/>
      <c r="AC77" s="36"/>
      <c r="AD77" s="37"/>
      <c r="AE77" s="38"/>
      <c r="AF77" s="31" t="s">
        <v>820</v>
      </c>
      <c r="AG77" s="31"/>
      <c r="AH77" s="32" t="s">
        <v>821</v>
      </c>
      <c r="AI77" s="33" t="s">
        <v>822</v>
      </c>
      <c r="AJ77" s="34"/>
      <c r="AK77" s="35"/>
      <c r="AL77" s="36"/>
      <c r="AM77" s="37"/>
      <c r="AN77" s="38"/>
      <c r="AO77" s="31"/>
      <c r="AP77" s="31"/>
      <c r="AQ77" s="32"/>
      <c r="AR77" s="33"/>
      <c r="AS77" s="34"/>
      <c r="AT77" s="35"/>
      <c r="AU77" s="36"/>
      <c r="AV77" s="31"/>
      <c r="AW77" s="31"/>
      <c r="AX77" s="32"/>
      <c r="AY77" s="33"/>
      <c r="AZ77" s="34"/>
      <c r="BA77" s="35"/>
      <c r="BB77" s="36"/>
      <c r="BC77" s="37"/>
      <c r="BD77" s="38"/>
    </row>
    <row r="78" ht="15.75" customHeight="1">
      <c r="A78" s="19">
        <v>67.0</v>
      </c>
      <c r="B78" s="19">
        <v>1.0</v>
      </c>
      <c r="C78" s="19" t="s">
        <v>823</v>
      </c>
      <c r="D78" s="20"/>
      <c r="E78" s="21" t="s">
        <v>824</v>
      </c>
      <c r="F78" s="22" t="s">
        <v>825</v>
      </c>
      <c r="G78" s="23" t="s">
        <v>826</v>
      </c>
      <c r="H78" s="24" t="s">
        <v>827</v>
      </c>
      <c r="I78" s="25" t="s">
        <v>828</v>
      </c>
      <c r="J78" s="26" t="s">
        <v>829</v>
      </c>
      <c r="K78" s="27" t="s">
        <v>830</v>
      </c>
      <c r="L78" s="28" t="s">
        <v>831</v>
      </c>
      <c r="M78" s="29" t="s">
        <v>832</v>
      </c>
      <c r="N78" s="30" t="s">
        <v>833</v>
      </c>
      <c r="O78" s="31" t="s">
        <v>834</v>
      </c>
      <c r="P78" s="32" t="s">
        <v>835</v>
      </c>
      <c r="Q78" s="33" t="s">
        <v>836</v>
      </c>
      <c r="R78" s="34" t="s">
        <v>837</v>
      </c>
      <c r="S78" s="35" t="s">
        <v>838</v>
      </c>
      <c r="T78" s="36" t="s">
        <v>839</v>
      </c>
      <c r="U78" s="37" t="s">
        <v>840</v>
      </c>
      <c r="V78" s="38" t="s">
        <v>841</v>
      </c>
      <c r="W78" s="30"/>
      <c r="X78" s="31"/>
      <c r="Y78" s="32" t="str">
        <f t="shared" ref="Y78:Y79" si="29">IF(W78="","",CONCATENATE(LEFT(TRIM(W78),LEN(TRIM(W78))-2),"न्तु"))</f>
        <v/>
      </c>
      <c r="Z78" s="33"/>
      <c r="AA78" s="34"/>
      <c r="AB78" s="35"/>
      <c r="AC78" s="36"/>
      <c r="AD78" s="37"/>
      <c r="AE78" s="38"/>
      <c r="AF78" s="31"/>
      <c r="AG78" s="31"/>
      <c r="AH78" s="32"/>
      <c r="AI78" s="33"/>
      <c r="AJ78" s="34"/>
      <c r="AK78" s="35"/>
      <c r="AL78" s="36"/>
      <c r="AM78" s="37"/>
      <c r="AN78" s="38"/>
      <c r="AO78" s="31"/>
      <c r="AP78" s="31"/>
      <c r="AQ78" s="32"/>
      <c r="AR78" s="33"/>
      <c r="AS78" s="34"/>
      <c r="AT78" s="35"/>
      <c r="AU78" s="36"/>
      <c r="AV78" s="31"/>
      <c r="AW78" s="31"/>
      <c r="AX78" s="32"/>
      <c r="AY78" s="33"/>
      <c r="AZ78" s="34"/>
      <c r="BA78" s="35"/>
      <c r="BB78" s="36"/>
      <c r="BC78" s="37"/>
      <c r="BD78" s="38"/>
    </row>
    <row r="79" ht="15.75" customHeight="1">
      <c r="A79" s="19">
        <v>68.0</v>
      </c>
      <c r="B79" s="19">
        <v>1.0</v>
      </c>
      <c r="C79" s="19" t="s">
        <v>410</v>
      </c>
      <c r="D79" s="20"/>
      <c r="E79" s="21" t="s">
        <v>842</v>
      </c>
      <c r="F79" s="22" t="s">
        <v>843</v>
      </c>
      <c r="G79" s="23" t="s">
        <v>844</v>
      </c>
      <c r="H79" s="24" t="s">
        <v>845</v>
      </c>
      <c r="I79" s="25" t="s">
        <v>846</v>
      </c>
      <c r="J79" s="26" t="s">
        <v>847</v>
      </c>
      <c r="K79" s="27" t="s">
        <v>848</v>
      </c>
      <c r="L79" s="28" t="s">
        <v>849</v>
      </c>
      <c r="M79" s="29" t="s">
        <v>850</v>
      </c>
      <c r="N79" s="30" t="s">
        <v>851</v>
      </c>
      <c r="O79" s="31" t="s">
        <v>852</v>
      </c>
      <c r="P79" s="32" t="s">
        <v>853</v>
      </c>
      <c r="Q79" s="33" t="s">
        <v>854</v>
      </c>
      <c r="R79" s="34" t="s">
        <v>855</v>
      </c>
      <c r="S79" s="35" t="s">
        <v>856</v>
      </c>
      <c r="T79" s="36" t="s">
        <v>857</v>
      </c>
      <c r="U79" s="37" t="s">
        <v>858</v>
      </c>
      <c r="V79" s="38" t="s">
        <v>859</v>
      </c>
      <c r="W79" s="43" t="s">
        <v>860</v>
      </c>
      <c r="X79" s="31"/>
      <c r="Y79" s="32" t="str">
        <f t="shared" si="29"/>
        <v>यच्छन्तु</v>
      </c>
      <c r="Z79" s="33"/>
      <c r="AA79" s="34"/>
      <c r="AB79" s="35"/>
      <c r="AC79" s="36"/>
      <c r="AD79" s="37"/>
      <c r="AE79" s="38"/>
      <c r="AF79" s="31"/>
      <c r="AG79" s="31"/>
      <c r="AH79" s="32"/>
      <c r="AI79" s="33"/>
      <c r="AJ79" s="34"/>
      <c r="AK79" s="35"/>
      <c r="AL79" s="36"/>
      <c r="AM79" s="37"/>
      <c r="AN79" s="38"/>
      <c r="AO79" s="31"/>
      <c r="AP79" s="31"/>
      <c r="AQ79" s="32"/>
      <c r="AR79" s="33"/>
      <c r="AS79" s="34"/>
      <c r="AT79" s="35"/>
      <c r="AU79" s="36"/>
      <c r="AV79" s="31"/>
      <c r="AW79" s="31"/>
      <c r="AX79" s="32"/>
      <c r="AY79" s="33"/>
      <c r="AZ79" s="34"/>
      <c r="BA79" s="35"/>
      <c r="BB79" s="36"/>
      <c r="BC79" s="37"/>
      <c r="BD79" s="38"/>
    </row>
    <row r="80" ht="15.75" customHeight="1">
      <c r="A80" s="19"/>
      <c r="B80" s="19">
        <v>2008.0</v>
      </c>
      <c r="C80" s="19"/>
      <c r="D80" s="20"/>
      <c r="E80" s="21" t="s">
        <v>861</v>
      </c>
      <c r="F80" s="22"/>
      <c r="G80" s="23"/>
      <c r="H80" s="24"/>
      <c r="I80" s="25"/>
      <c r="J80" s="26"/>
      <c r="K80" s="27"/>
      <c r="L80" s="28"/>
      <c r="M80" s="29"/>
      <c r="N80" s="30" t="s">
        <v>862</v>
      </c>
      <c r="O80" s="31"/>
      <c r="P80" s="32"/>
      <c r="Q80" s="33"/>
      <c r="R80" s="34"/>
      <c r="S80" s="35"/>
      <c r="T80" s="36"/>
      <c r="U80" s="37"/>
      <c r="V80" s="38"/>
      <c r="W80" s="43"/>
      <c r="X80" s="31"/>
      <c r="Y80" s="32"/>
      <c r="Z80" s="33"/>
      <c r="AA80" s="34"/>
      <c r="AB80" s="35"/>
      <c r="AC80" s="36"/>
      <c r="AD80" s="37"/>
      <c r="AE80" s="38"/>
      <c r="AF80" s="31"/>
      <c r="AG80" s="31"/>
      <c r="AH80" s="32"/>
      <c r="AI80" s="33"/>
      <c r="AJ80" s="34"/>
      <c r="AK80" s="35"/>
      <c r="AL80" s="36"/>
      <c r="AM80" s="37"/>
      <c r="AN80" s="38"/>
      <c r="AO80" s="31"/>
      <c r="AP80" s="31"/>
      <c r="AQ80" s="32"/>
      <c r="AR80" s="33"/>
      <c r="AS80" s="34"/>
      <c r="AT80" s="35"/>
      <c r="AU80" s="36"/>
      <c r="AV80" s="31"/>
      <c r="AW80" s="31"/>
      <c r="AX80" s="32"/>
      <c r="AY80" s="33"/>
      <c r="AZ80" s="34"/>
      <c r="BA80" s="35"/>
      <c r="BB80" s="36"/>
      <c r="BC80" s="37"/>
      <c r="BD80" s="38"/>
    </row>
    <row r="81" ht="15.75" customHeight="1">
      <c r="A81" s="19">
        <v>69.0</v>
      </c>
      <c r="B81" s="19">
        <v>7.0</v>
      </c>
      <c r="C81" s="19" t="s">
        <v>863</v>
      </c>
      <c r="D81" s="20"/>
      <c r="E81" s="21" t="s">
        <v>864</v>
      </c>
      <c r="F81" s="22"/>
      <c r="G81" s="23"/>
      <c r="H81" s="24"/>
      <c r="I81" s="25"/>
      <c r="J81" s="26"/>
      <c r="K81" s="27"/>
      <c r="L81" s="28"/>
      <c r="M81" s="29"/>
      <c r="N81" s="30"/>
      <c r="O81" s="31"/>
      <c r="P81" s="32"/>
      <c r="Q81" s="33"/>
      <c r="R81" s="34"/>
      <c r="S81" s="35"/>
      <c r="T81" s="36"/>
      <c r="U81" s="37"/>
      <c r="V81" s="38"/>
      <c r="W81" s="43"/>
      <c r="X81" s="31"/>
      <c r="Y81" s="32"/>
      <c r="Z81" s="33"/>
      <c r="AA81" s="34"/>
      <c r="AB81" s="35"/>
      <c r="AC81" s="36"/>
      <c r="AD81" s="37"/>
      <c r="AE81" s="38"/>
      <c r="AF81" s="31"/>
      <c r="AG81" s="31"/>
      <c r="AH81" s="32"/>
      <c r="AI81" s="33"/>
      <c r="AJ81" s="34"/>
      <c r="AK81" s="35"/>
      <c r="AL81" s="36"/>
      <c r="AM81" s="37"/>
      <c r="AN81" s="38"/>
      <c r="AO81" s="31" t="s">
        <v>865</v>
      </c>
      <c r="AP81" s="31"/>
      <c r="AQ81" s="32" t="str">
        <f>CONCATENATE(LEFT(AO81,LEN(AO81)-4), "वन्त:")</f>
        <v>रक्षितवन्त:</v>
      </c>
      <c r="AR81" s="33" t="str">
        <f>CONCATENATE(LEFT(AO81,LEN(AO81)-4), "वती")</f>
        <v>रक्षितवती</v>
      </c>
      <c r="AS81" s="34"/>
      <c r="AT81" s="35" t="str">
        <f>CONCATENATE(LEFT(AO81,LEN(AO81)-4), "वत्य:")</f>
        <v>रक्षितवत्य:</v>
      </c>
      <c r="AU81" s="36"/>
      <c r="AV81" s="31"/>
      <c r="AW81" s="31"/>
      <c r="AX81" s="32"/>
      <c r="AY81" s="33"/>
      <c r="AZ81" s="34"/>
      <c r="BA81" s="35"/>
      <c r="BB81" s="36"/>
      <c r="BC81" s="37"/>
      <c r="BD81" s="38"/>
    </row>
    <row r="82" ht="15.75" customHeight="1">
      <c r="A82" s="19">
        <v>70.0</v>
      </c>
      <c r="B82" s="19">
        <v>6.0</v>
      </c>
      <c r="C82" s="19" t="s">
        <v>866</v>
      </c>
      <c r="D82" s="20"/>
      <c r="E82" s="21" t="s">
        <v>867</v>
      </c>
      <c r="F82" s="22"/>
      <c r="G82" s="23"/>
      <c r="H82" s="24"/>
      <c r="I82" s="25"/>
      <c r="J82" s="26"/>
      <c r="K82" s="27"/>
      <c r="L82" s="28"/>
      <c r="M82" s="29"/>
      <c r="N82" s="30"/>
      <c r="O82" s="31"/>
      <c r="P82" s="32"/>
      <c r="Q82" s="33"/>
      <c r="R82" s="34"/>
      <c r="S82" s="35"/>
      <c r="T82" s="36"/>
      <c r="U82" s="37"/>
      <c r="V82" s="38"/>
      <c r="W82" s="43"/>
      <c r="X82" s="31"/>
      <c r="Y82" s="32"/>
      <c r="Z82" s="33"/>
      <c r="AA82" s="34"/>
      <c r="AB82" s="35"/>
      <c r="AC82" s="36"/>
      <c r="AD82" s="37"/>
      <c r="AE82" s="38"/>
      <c r="AF82" s="31"/>
      <c r="AG82" s="31"/>
      <c r="AH82" s="32"/>
      <c r="AI82" s="33"/>
      <c r="AJ82" s="34"/>
      <c r="AK82" s="35"/>
      <c r="AL82" s="36"/>
      <c r="AM82" s="37"/>
      <c r="AN82" s="38"/>
      <c r="AO82" s="31"/>
      <c r="AP82" s="31"/>
      <c r="AQ82" s="32"/>
      <c r="AR82" s="33"/>
      <c r="AS82" s="34"/>
      <c r="AT82" s="35"/>
      <c r="AU82" s="36"/>
      <c r="AV82" s="31"/>
      <c r="AW82" s="31"/>
      <c r="AX82" s="32"/>
      <c r="AY82" s="33"/>
      <c r="AZ82" s="34"/>
      <c r="BA82" s="35"/>
      <c r="BB82" s="36"/>
      <c r="BC82" s="37"/>
      <c r="BD82" s="38"/>
    </row>
    <row r="83" ht="15.75" customHeight="1">
      <c r="A83" s="19">
        <v>71.0</v>
      </c>
      <c r="B83" s="39" t="s">
        <v>138</v>
      </c>
      <c r="C83" s="19" t="s">
        <v>868</v>
      </c>
      <c r="D83" s="20"/>
      <c r="E83" s="21" t="s">
        <v>869</v>
      </c>
      <c r="F83" s="22"/>
      <c r="G83" s="23"/>
      <c r="H83" s="24"/>
      <c r="I83" s="25"/>
      <c r="J83" s="26"/>
      <c r="K83" s="27"/>
      <c r="L83" s="28"/>
      <c r="M83" s="29"/>
      <c r="N83" s="30"/>
      <c r="O83" s="31"/>
      <c r="P83" s="32"/>
      <c r="Q83" s="33"/>
      <c r="R83" s="34"/>
      <c r="S83" s="35"/>
      <c r="T83" s="36"/>
      <c r="U83" s="37"/>
      <c r="V83" s="38"/>
      <c r="W83" s="43"/>
      <c r="X83" s="31"/>
      <c r="Y83" s="32"/>
      <c r="Z83" s="33"/>
      <c r="AA83" s="34"/>
      <c r="AB83" s="35"/>
      <c r="AC83" s="36"/>
      <c r="AD83" s="37"/>
      <c r="AE83" s="38"/>
      <c r="AF83" s="31"/>
      <c r="AG83" s="31"/>
      <c r="AH83" s="32"/>
      <c r="AI83" s="33"/>
      <c r="AJ83" s="34"/>
      <c r="AK83" s="35"/>
      <c r="AL83" s="36"/>
      <c r="AM83" s="37"/>
      <c r="AN83" s="38"/>
      <c r="AO83" s="31"/>
      <c r="AP83" s="31"/>
      <c r="AQ83" s="32"/>
      <c r="AR83" s="33"/>
      <c r="AS83" s="34"/>
      <c r="AT83" s="35"/>
      <c r="AU83" s="36"/>
      <c r="AV83" s="31"/>
      <c r="AW83" s="31"/>
      <c r="AX83" s="32"/>
      <c r="AY83" s="33"/>
      <c r="AZ83" s="34"/>
      <c r="BA83" s="35"/>
      <c r="BB83" s="36"/>
      <c r="BC83" s="37"/>
      <c r="BD83" s="38"/>
    </row>
    <row r="84" ht="15.75" customHeight="1">
      <c r="A84" s="19">
        <v>72.0</v>
      </c>
      <c r="B84" s="19">
        <v>1.0</v>
      </c>
      <c r="C84" s="19" t="s">
        <v>870</v>
      </c>
      <c r="D84" s="20"/>
      <c r="E84" s="21" t="s">
        <v>871</v>
      </c>
      <c r="F84" s="22" t="s">
        <v>872</v>
      </c>
      <c r="G84" s="23" t="s">
        <v>873</v>
      </c>
      <c r="H84" s="24" t="s">
        <v>874</v>
      </c>
      <c r="I84" s="25" t="s">
        <v>875</v>
      </c>
      <c r="J84" s="26" t="s">
        <v>876</v>
      </c>
      <c r="K84" s="27" t="s">
        <v>877</v>
      </c>
      <c r="L84" s="28" t="s">
        <v>878</v>
      </c>
      <c r="M84" s="29" t="s">
        <v>879</v>
      </c>
      <c r="N84" s="30" t="s">
        <v>880</v>
      </c>
      <c r="O84" s="31" t="s">
        <v>881</v>
      </c>
      <c r="P84" s="32" t="s">
        <v>882</v>
      </c>
      <c r="Q84" s="33" t="s">
        <v>883</v>
      </c>
      <c r="R84" s="34" t="s">
        <v>884</v>
      </c>
      <c r="S84" s="35" t="s">
        <v>885</v>
      </c>
      <c r="T84" s="36" t="s">
        <v>886</v>
      </c>
      <c r="U84" s="37" t="s">
        <v>887</v>
      </c>
      <c r="V84" s="38" t="s">
        <v>888</v>
      </c>
      <c r="W84" s="30" t="s">
        <v>889</v>
      </c>
      <c r="X84" s="31" t="s">
        <v>890</v>
      </c>
      <c r="Y84" s="32" t="str">
        <f t="shared" ref="Y84:Y89" si="30">IF(W84="","",CONCATENATE(LEFT(TRIM(W84),LEN(TRIM(W84))-2),"न्तु"))</f>
        <v>लिखन्तु</v>
      </c>
      <c r="Z84" s="33" t="s">
        <v>891</v>
      </c>
      <c r="AA84" s="34" t="s">
        <v>892</v>
      </c>
      <c r="AB84" s="35" t="s">
        <v>893</v>
      </c>
      <c r="AC84" s="36" t="s">
        <v>894</v>
      </c>
      <c r="AD84" s="37" t="s">
        <v>895</v>
      </c>
      <c r="AE84" s="38" t="s">
        <v>896</v>
      </c>
      <c r="AF84" s="31" t="s">
        <v>897</v>
      </c>
      <c r="AG84" s="31"/>
      <c r="AH84" s="32"/>
      <c r="AI84" s="33"/>
      <c r="AJ84" s="34"/>
      <c r="AK84" s="35"/>
      <c r="AL84" s="36"/>
      <c r="AM84" s="37"/>
      <c r="AN84" s="38"/>
      <c r="AO84" s="31" t="s">
        <v>898</v>
      </c>
      <c r="AP84" s="31"/>
      <c r="AQ84" s="32" t="str">
        <f t="shared" ref="AQ84:AQ85" si="31">CONCATENATE(LEFT(AO84,LEN(AO84)-4), "वन्त:")</f>
        <v>लिखितवन्त:</v>
      </c>
      <c r="AR84" s="33" t="str">
        <f t="shared" ref="AR84:AR85" si="32">CONCATENATE(LEFT(AO84,LEN(AO84)-4), "वती")</f>
        <v>लिखितवती</v>
      </c>
      <c r="AS84" s="34"/>
      <c r="AT84" s="35" t="str">
        <f t="shared" ref="AT84:AT85" si="33">CONCATENATE(LEFT(AO84,LEN(AO84)-4), "वत्य:")</f>
        <v>लिखितवत्य:</v>
      </c>
      <c r="AU84" s="36"/>
      <c r="AV84" s="31"/>
      <c r="AW84" s="31"/>
      <c r="AX84" s="32"/>
      <c r="AY84" s="33"/>
      <c r="AZ84" s="34"/>
      <c r="BA84" s="35"/>
      <c r="BB84" s="36"/>
      <c r="BC84" s="37"/>
      <c r="BD84" s="38"/>
    </row>
    <row r="85" ht="15.75" customHeight="1">
      <c r="A85" s="19">
        <v>73.0</v>
      </c>
      <c r="B85" s="19">
        <v>1.0</v>
      </c>
      <c r="C85" s="19" t="s">
        <v>899</v>
      </c>
      <c r="D85" s="20"/>
      <c r="E85" s="21" t="s">
        <v>900</v>
      </c>
      <c r="F85" s="22" t="s">
        <v>901</v>
      </c>
      <c r="G85" s="23" t="s">
        <v>902</v>
      </c>
      <c r="H85" s="24" t="s">
        <v>903</v>
      </c>
      <c r="I85" s="25" t="s">
        <v>904</v>
      </c>
      <c r="J85" s="26" t="s">
        <v>905</v>
      </c>
      <c r="K85" s="27" t="s">
        <v>906</v>
      </c>
      <c r="L85" s="28" t="s">
        <v>907</v>
      </c>
      <c r="M85" s="29" t="s">
        <v>908</v>
      </c>
      <c r="N85" s="30" t="s">
        <v>909</v>
      </c>
      <c r="O85" s="31" t="s">
        <v>910</v>
      </c>
      <c r="P85" s="32" t="s">
        <v>911</v>
      </c>
      <c r="Q85" s="33" t="s">
        <v>912</v>
      </c>
      <c r="R85" s="34" t="s">
        <v>913</v>
      </c>
      <c r="S85" s="35" t="s">
        <v>914</v>
      </c>
      <c r="T85" s="36" t="s">
        <v>915</v>
      </c>
      <c r="U85" s="37" t="s">
        <v>916</v>
      </c>
      <c r="V85" s="38" t="s">
        <v>917</v>
      </c>
      <c r="W85" s="44"/>
      <c r="X85" s="31"/>
      <c r="Y85" s="32" t="str">
        <f t="shared" si="30"/>
        <v/>
      </c>
      <c r="Z85" s="33"/>
      <c r="AA85" s="34"/>
      <c r="AB85" s="35"/>
      <c r="AC85" s="36"/>
      <c r="AD85" s="37"/>
      <c r="AE85" s="38"/>
      <c r="AF85" s="31" t="s">
        <v>918</v>
      </c>
      <c r="AG85" s="31"/>
      <c r="AH85" s="32"/>
      <c r="AI85" s="33"/>
      <c r="AJ85" s="34"/>
      <c r="AK85" s="35"/>
      <c r="AL85" s="36"/>
      <c r="AM85" s="37"/>
      <c r="AN85" s="38"/>
      <c r="AO85" s="31" t="s">
        <v>919</v>
      </c>
      <c r="AP85" s="31"/>
      <c r="AQ85" s="32" t="str">
        <f t="shared" si="31"/>
        <v>उक्तवन्त:</v>
      </c>
      <c r="AR85" s="33" t="str">
        <f t="shared" si="32"/>
        <v>उक्तवती</v>
      </c>
      <c r="AS85" s="34"/>
      <c r="AT85" s="35" t="str">
        <f t="shared" si="33"/>
        <v>उक्तवत्य:</v>
      </c>
      <c r="AU85" s="36"/>
      <c r="AV85" s="31"/>
      <c r="AW85" s="31"/>
      <c r="AX85" s="32"/>
      <c r="AY85" s="33"/>
      <c r="AZ85" s="34"/>
      <c r="BA85" s="35"/>
      <c r="BB85" s="36"/>
      <c r="BC85" s="37"/>
      <c r="BD85" s="38"/>
    </row>
    <row r="86" ht="15.75" customHeight="1">
      <c r="A86" s="19">
        <v>74.0</v>
      </c>
      <c r="B86" s="19">
        <v>1.0</v>
      </c>
      <c r="C86" s="19" t="s">
        <v>920</v>
      </c>
      <c r="D86" s="20"/>
      <c r="E86" s="21" t="s">
        <v>921</v>
      </c>
      <c r="F86" s="22" t="s">
        <v>922</v>
      </c>
      <c r="G86" s="23" t="s">
        <v>923</v>
      </c>
      <c r="H86" s="24" t="s">
        <v>924</v>
      </c>
      <c r="I86" s="25" t="s">
        <v>925</v>
      </c>
      <c r="J86" s="26" t="s">
        <v>926</v>
      </c>
      <c r="K86" s="27" t="s">
        <v>927</v>
      </c>
      <c r="L86" s="28" t="s">
        <v>928</v>
      </c>
      <c r="M86" s="29" t="s">
        <v>929</v>
      </c>
      <c r="N86" s="30" t="s">
        <v>930</v>
      </c>
      <c r="O86" s="31" t="s">
        <v>931</v>
      </c>
      <c r="P86" s="32" t="s">
        <v>932</v>
      </c>
      <c r="Q86" s="33" t="s">
        <v>933</v>
      </c>
      <c r="R86" s="34" t="s">
        <v>934</v>
      </c>
      <c r="S86" s="35" t="s">
        <v>935</v>
      </c>
      <c r="T86" s="36" t="s">
        <v>936</v>
      </c>
      <c r="U86" s="37" t="s">
        <v>937</v>
      </c>
      <c r="V86" s="38" t="s">
        <v>938</v>
      </c>
      <c r="W86" s="44"/>
      <c r="X86" s="31"/>
      <c r="Y86" s="32" t="str">
        <f t="shared" si="30"/>
        <v/>
      </c>
      <c r="Z86" s="33"/>
      <c r="AA86" s="34"/>
      <c r="AB86" s="35"/>
      <c r="AC86" s="36"/>
      <c r="AD86" s="37"/>
      <c r="AE86" s="38"/>
      <c r="AF86" s="31"/>
      <c r="AG86" s="31"/>
      <c r="AH86" s="32"/>
      <c r="AI86" s="33"/>
      <c r="AJ86" s="34"/>
      <c r="AK86" s="35"/>
      <c r="AL86" s="36"/>
      <c r="AM86" s="37"/>
      <c r="AN86" s="38"/>
      <c r="AO86" s="31"/>
      <c r="AP86" s="31"/>
      <c r="AQ86" s="32"/>
      <c r="AR86" s="33"/>
      <c r="AS86" s="34"/>
      <c r="AT86" s="35"/>
      <c r="AU86" s="36"/>
      <c r="AV86" s="31"/>
      <c r="AW86" s="31"/>
      <c r="AX86" s="32"/>
      <c r="AY86" s="33"/>
      <c r="AZ86" s="34"/>
      <c r="BA86" s="35"/>
      <c r="BB86" s="36"/>
      <c r="BC86" s="37"/>
      <c r="BD86" s="38"/>
    </row>
    <row r="87" ht="15.75" customHeight="1">
      <c r="A87" s="19">
        <v>75.0</v>
      </c>
      <c r="B87" s="19">
        <v>4.0</v>
      </c>
      <c r="C87" s="19" t="s">
        <v>939</v>
      </c>
      <c r="D87" s="20"/>
      <c r="E87" s="21" t="s">
        <v>940</v>
      </c>
      <c r="F87" s="22" t="s">
        <v>941</v>
      </c>
      <c r="G87" s="23" t="s">
        <v>942</v>
      </c>
      <c r="H87" s="24" t="s">
        <v>943</v>
      </c>
      <c r="I87" s="25" t="s">
        <v>944</v>
      </c>
      <c r="J87" s="26" t="s">
        <v>945</v>
      </c>
      <c r="K87" s="27" t="s">
        <v>946</v>
      </c>
      <c r="L87" s="28" t="s">
        <v>947</v>
      </c>
      <c r="M87" s="29" t="s">
        <v>948</v>
      </c>
      <c r="N87" s="30" t="s">
        <v>949</v>
      </c>
      <c r="O87" s="31" t="s">
        <v>950</v>
      </c>
      <c r="P87" s="32" t="s">
        <v>951</v>
      </c>
      <c r="Q87" s="33" t="s">
        <v>952</v>
      </c>
      <c r="R87" s="34" t="s">
        <v>953</v>
      </c>
      <c r="S87" s="35" t="s">
        <v>954</v>
      </c>
      <c r="T87" s="36" t="s">
        <v>955</v>
      </c>
      <c r="U87" s="37" t="s">
        <v>956</v>
      </c>
      <c r="V87" s="38" t="s">
        <v>957</v>
      </c>
      <c r="W87" s="43" t="s">
        <v>958</v>
      </c>
      <c r="X87" s="31"/>
      <c r="Y87" s="32" t="str">
        <f t="shared" si="30"/>
        <v>वसन्तु</v>
      </c>
      <c r="Z87" s="33"/>
      <c r="AA87" s="34"/>
      <c r="AB87" s="35"/>
      <c r="AC87" s="36"/>
      <c r="AD87" s="37"/>
      <c r="AE87" s="38"/>
      <c r="AF87" s="31"/>
      <c r="AG87" s="31"/>
      <c r="AH87" s="32"/>
      <c r="AI87" s="33"/>
      <c r="AJ87" s="34"/>
      <c r="AK87" s="35"/>
      <c r="AL87" s="36"/>
      <c r="AM87" s="37"/>
      <c r="AN87" s="38"/>
      <c r="AO87" s="31"/>
      <c r="AP87" s="31"/>
      <c r="AQ87" s="32"/>
      <c r="AR87" s="33"/>
      <c r="AS87" s="34"/>
      <c r="AT87" s="35"/>
      <c r="AU87" s="36"/>
      <c r="AV87" s="31"/>
      <c r="AW87" s="31"/>
      <c r="AX87" s="32"/>
      <c r="AY87" s="33"/>
      <c r="AZ87" s="34"/>
      <c r="BA87" s="35"/>
      <c r="BB87" s="36"/>
      <c r="BC87" s="37"/>
      <c r="BD87" s="38"/>
    </row>
    <row r="88" ht="15.75" customHeight="1">
      <c r="A88" s="19">
        <v>76.0</v>
      </c>
      <c r="B88" s="19">
        <v>1.0</v>
      </c>
      <c r="C88" s="19" t="s">
        <v>959</v>
      </c>
      <c r="D88" s="20"/>
      <c r="E88" s="21" t="s">
        <v>960</v>
      </c>
      <c r="F88" s="22" t="s">
        <v>961</v>
      </c>
      <c r="G88" s="23" t="s">
        <v>962</v>
      </c>
      <c r="H88" s="24" t="s">
        <v>963</v>
      </c>
      <c r="I88" s="25" t="s">
        <v>964</v>
      </c>
      <c r="J88" s="26" t="s">
        <v>965</v>
      </c>
      <c r="K88" s="27" t="s">
        <v>966</v>
      </c>
      <c r="L88" s="28" t="s">
        <v>967</v>
      </c>
      <c r="M88" s="29" t="s">
        <v>968</v>
      </c>
      <c r="N88" s="30" t="s">
        <v>969</v>
      </c>
      <c r="O88" s="31" t="s">
        <v>970</v>
      </c>
      <c r="P88" s="32" t="s">
        <v>971</v>
      </c>
      <c r="Q88" s="33" t="s">
        <v>972</v>
      </c>
      <c r="R88" s="34" t="s">
        <v>973</v>
      </c>
      <c r="S88" s="35" t="s">
        <v>974</v>
      </c>
      <c r="T88" s="36" t="s">
        <v>975</v>
      </c>
      <c r="U88" s="37" t="s">
        <v>976</v>
      </c>
      <c r="V88" s="38" t="s">
        <v>977</v>
      </c>
      <c r="W88" s="43" t="s">
        <v>978</v>
      </c>
      <c r="X88" s="31"/>
      <c r="Y88" s="32" t="str">
        <f t="shared" si="30"/>
        <v>वहन्तु</v>
      </c>
      <c r="Z88" s="33"/>
      <c r="AA88" s="34"/>
      <c r="AB88" s="35"/>
      <c r="AC88" s="36"/>
      <c r="AD88" s="37"/>
      <c r="AE88" s="38"/>
      <c r="AF88" s="31" t="s">
        <v>979</v>
      </c>
      <c r="AG88" s="31"/>
      <c r="AH88" s="32"/>
      <c r="AI88" s="33"/>
      <c r="AJ88" s="34"/>
      <c r="AK88" s="35"/>
      <c r="AL88" s="36"/>
      <c r="AM88" s="37"/>
      <c r="AN88" s="38"/>
      <c r="AO88" s="31"/>
      <c r="AP88" s="31"/>
      <c r="AQ88" s="32"/>
      <c r="AR88" s="33"/>
      <c r="AS88" s="34"/>
      <c r="AT88" s="35"/>
      <c r="AU88" s="36"/>
      <c r="AV88" s="31"/>
      <c r="AW88" s="31"/>
      <c r="AX88" s="32"/>
      <c r="AY88" s="33"/>
      <c r="AZ88" s="34"/>
      <c r="BA88" s="35"/>
      <c r="BB88" s="36"/>
      <c r="BC88" s="37"/>
      <c r="BD88" s="38"/>
    </row>
    <row r="89" ht="15.75" customHeight="1">
      <c r="A89" s="19">
        <v>77.0</v>
      </c>
      <c r="B89" s="19">
        <v>1.0</v>
      </c>
      <c r="C89" s="19" t="s">
        <v>980</v>
      </c>
      <c r="D89" s="20"/>
      <c r="E89" s="21" t="s">
        <v>981</v>
      </c>
      <c r="F89" s="22" t="s">
        <v>982</v>
      </c>
      <c r="G89" s="23" t="s">
        <v>983</v>
      </c>
      <c r="H89" s="24" t="s">
        <v>984</v>
      </c>
      <c r="I89" s="25" t="s">
        <v>985</v>
      </c>
      <c r="J89" s="26" t="s">
        <v>986</v>
      </c>
      <c r="K89" s="27" t="s">
        <v>987</v>
      </c>
      <c r="L89" s="28" t="s">
        <v>988</v>
      </c>
      <c r="M89" s="29" t="s">
        <v>989</v>
      </c>
      <c r="N89" s="30" t="s">
        <v>990</v>
      </c>
      <c r="O89" s="31" t="s">
        <v>991</v>
      </c>
      <c r="P89" s="32" t="s">
        <v>992</v>
      </c>
      <c r="Q89" s="33" t="s">
        <v>993</v>
      </c>
      <c r="R89" s="34" t="s">
        <v>994</v>
      </c>
      <c r="S89" s="35" t="s">
        <v>995</v>
      </c>
      <c r="T89" s="36" t="s">
        <v>996</v>
      </c>
      <c r="U89" s="37" t="s">
        <v>997</v>
      </c>
      <c r="V89" s="38" t="s">
        <v>998</v>
      </c>
      <c r="W89" s="30"/>
      <c r="X89" s="31"/>
      <c r="Y89" s="32" t="str">
        <f t="shared" si="30"/>
        <v/>
      </c>
      <c r="Z89" s="33"/>
      <c r="AA89" s="34"/>
      <c r="AB89" s="35"/>
      <c r="AC89" s="36"/>
      <c r="AD89" s="37"/>
      <c r="AE89" s="38"/>
      <c r="AF89" s="31"/>
      <c r="AG89" s="31"/>
      <c r="AH89" s="32"/>
      <c r="AI89" s="33"/>
      <c r="AJ89" s="34"/>
      <c r="AK89" s="35"/>
      <c r="AL89" s="36"/>
      <c r="AM89" s="37"/>
      <c r="AN89" s="38"/>
      <c r="AO89" s="31"/>
      <c r="AP89" s="31"/>
      <c r="AQ89" s="32"/>
      <c r="AR89" s="33"/>
      <c r="AS89" s="34"/>
      <c r="AT89" s="35"/>
      <c r="AU89" s="36"/>
      <c r="AV89" s="31"/>
      <c r="AW89" s="31"/>
      <c r="AX89" s="32"/>
      <c r="AY89" s="33"/>
      <c r="AZ89" s="34"/>
      <c r="BA89" s="35"/>
      <c r="BB89" s="36"/>
      <c r="BC89" s="37"/>
      <c r="BD89" s="38"/>
    </row>
    <row r="90" ht="15.75" customHeight="1">
      <c r="A90" s="19">
        <v>78.0</v>
      </c>
      <c r="B90" s="19">
        <v>5.0</v>
      </c>
      <c r="C90" s="19" t="s">
        <v>999</v>
      </c>
      <c r="D90" s="20"/>
      <c r="E90" s="21" t="s">
        <v>1000</v>
      </c>
      <c r="F90" s="22"/>
      <c r="G90" s="23"/>
      <c r="H90" s="24"/>
      <c r="I90" s="25"/>
      <c r="J90" s="26"/>
      <c r="K90" s="27"/>
      <c r="L90" s="28"/>
      <c r="M90" s="29"/>
      <c r="N90" s="30"/>
      <c r="O90" s="31"/>
      <c r="P90" s="32"/>
      <c r="Q90" s="33"/>
      <c r="R90" s="34"/>
      <c r="S90" s="35"/>
      <c r="T90" s="36"/>
      <c r="U90" s="37"/>
      <c r="V90" s="38"/>
      <c r="W90" s="30"/>
      <c r="X90" s="31"/>
      <c r="Y90" s="32"/>
      <c r="Z90" s="33"/>
      <c r="AA90" s="34"/>
      <c r="AB90" s="35"/>
      <c r="AC90" s="36"/>
      <c r="AD90" s="37"/>
      <c r="AE90" s="38"/>
      <c r="AF90" s="31"/>
      <c r="AG90" s="31"/>
      <c r="AH90" s="32"/>
      <c r="AI90" s="33"/>
      <c r="AJ90" s="34"/>
      <c r="AK90" s="35"/>
      <c r="AL90" s="36"/>
      <c r="AM90" s="37"/>
      <c r="AN90" s="38"/>
      <c r="AO90" s="31"/>
      <c r="AP90" s="31"/>
      <c r="AQ90" s="32"/>
      <c r="AR90" s="33"/>
      <c r="AS90" s="34"/>
      <c r="AT90" s="35"/>
      <c r="AU90" s="36"/>
      <c r="AV90" s="31"/>
      <c r="AW90" s="31"/>
      <c r="AX90" s="32"/>
      <c r="AY90" s="33"/>
      <c r="AZ90" s="34"/>
      <c r="BA90" s="35"/>
      <c r="BB90" s="36"/>
      <c r="BC90" s="37"/>
      <c r="BD90" s="38"/>
    </row>
    <row r="91" ht="15.75" customHeight="1">
      <c r="A91" s="19">
        <v>79.0</v>
      </c>
      <c r="B91" s="19">
        <v>6.0</v>
      </c>
      <c r="C91" s="19" t="s">
        <v>1001</v>
      </c>
      <c r="D91" s="20"/>
      <c r="E91" s="21" t="s">
        <v>1002</v>
      </c>
      <c r="F91" s="22"/>
      <c r="G91" s="23"/>
      <c r="H91" s="24"/>
      <c r="I91" s="25"/>
      <c r="J91" s="26"/>
      <c r="K91" s="27"/>
      <c r="L91" s="28"/>
      <c r="M91" s="29"/>
      <c r="N91" s="30"/>
      <c r="O91" s="31"/>
      <c r="P91" s="32"/>
      <c r="Q91" s="33"/>
      <c r="R91" s="34"/>
      <c r="S91" s="35"/>
      <c r="T91" s="36"/>
      <c r="U91" s="37"/>
      <c r="V91" s="38"/>
      <c r="W91" s="30"/>
      <c r="X91" s="31"/>
      <c r="Y91" s="32"/>
      <c r="Z91" s="33"/>
      <c r="AA91" s="34"/>
      <c r="AB91" s="35"/>
      <c r="AC91" s="36"/>
      <c r="AD91" s="37"/>
      <c r="AE91" s="38"/>
      <c r="AF91" s="31" t="s">
        <v>1003</v>
      </c>
      <c r="AG91" s="31"/>
      <c r="AH91" s="32"/>
      <c r="AI91" s="33"/>
      <c r="AJ91" s="34"/>
      <c r="AK91" s="35"/>
      <c r="AL91" s="36"/>
      <c r="AM91" s="37"/>
      <c r="AN91" s="38"/>
      <c r="AO91" s="31"/>
      <c r="AP91" s="31"/>
      <c r="AQ91" s="32"/>
      <c r="AR91" s="33"/>
      <c r="AS91" s="34"/>
      <c r="AT91" s="35"/>
      <c r="AU91" s="36"/>
      <c r="AV91" s="31"/>
      <c r="AW91" s="31"/>
      <c r="AX91" s="32"/>
      <c r="AY91" s="33"/>
      <c r="AZ91" s="34"/>
      <c r="BA91" s="35"/>
      <c r="BB91" s="36"/>
      <c r="BC91" s="37"/>
      <c r="BD91" s="38"/>
    </row>
    <row r="92" ht="15.75" customHeight="1">
      <c r="A92" s="19"/>
      <c r="B92" s="19" t="s">
        <v>686</v>
      </c>
      <c r="C92" s="19" t="s">
        <v>1004</v>
      </c>
      <c r="D92" s="20"/>
      <c r="E92" s="21" t="s">
        <v>1005</v>
      </c>
      <c r="F92" s="22"/>
      <c r="G92" s="23"/>
      <c r="H92" s="24"/>
      <c r="I92" s="25"/>
      <c r="J92" s="26"/>
      <c r="K92" s="27"/>
      <c r="L92" s="28"/>
      <c r="M92" s="29"/>
      <c r="N92" s="30"/>
      <c r="O92" s="31"/>
      <c r="P92" s="32"/>
      <c r="Q92" s="33"/>
      <c r="R92" s="34"/>
      <c r="S92" s="35"/>
      <c r="T92" s="36"/>
      <c r="U92" s="37"/>
      <c r="V92" s="38"/>
      <c r="W92" s="30"/>
      <c r="X92" s="31"/>
      <c r="Y92" s="32"/>
      <c r="Z92" s="33"/>
      <c r="AA92" s="34"/>
      <c r="AB92" s="35"/>
      <c r="AC92" s="36"/>
      <c r="AD92" s="37"/>
      <c r="AE92" s="38"/>
      <c r="AF92" s="31"/>
      <c r="AG92" s="31"/>
      <c r="AH92" s="32"/>
      <c r="AI92" s="33"/>
      <c r="AJ92" s="34"/>
      <c r="AK92" s="35"/>
      <c r="AL92" s="36"/>
      <c r="AM92" s="37"/>
      <c r="AN92" s="38"/>
      <c r="AO92" s="31"/>
      <c r="AP92" s="31"/>
      <c r="AQ92" s="32"/>
      <c r="AR92" s="33"/>
      <c r="AS92" s="34"/>
      <c r="AT92" s="35"/>
      <c r="AU92" s="36"/>
      <c r="AV92" s="31"/>
      <c r="AW92" s="31"/>
      <c r="AX92" s="32"/>
      <c r="AY92" s="33"/>
      <c r="AZ92" s="34"/>
      <c r="BA92" s="35"/>
      <c r="BB92" s="36"/>
      <c r="BC92" s="37"/>
      <c r="BD92" s="38"/>
    </row>
    <row r="93" ht="15.75" customHeight="1">
      <c r="A93" s="19"/>
      <c r="B93" s="19" t="s">
        <v>686</v>
      </c>
      <c r="C93" s="19" t="s">
        <v>1006</v>
      </c>
      <c r="D93" s="20"/>
      <c r="E93" s="21" t="s">
        <v>1007</v>
      </c>
      <c r="F93" s="22"/>
      <c r="G93" s="23"/>
      <c r="H93" s="24"/>
      <c r="I93" s="25"/>
      <c r="J93" s="26"/>
      <c r="K93" s="27"/>
      <c r="L93" s="28"/>
      <c r="M93" s="29"/>
      <c r="N93" s="30"/>
      <c r="O93" s="31"/>
      <c r="P93" s="32"/>
      <c r="Q93" s="33"/>
      <c r="R93" s="34"/>
      <c r="S93" s="35"/>
      <c r="T93" s="36"/>
      <c r="U93" s="37"/>
      <c r="V93" s="38"/>
      <c r="W93" s="30"/>
      <c r="X93" s="31"/>
      <c r="Y93" s="32"/>
      <c r="Z93" s="33"/>
      <c r="AA93" s="34"/>
      <c r="AB93" s="35"/>
      <c r="AC93" s="36"/>
      <c r="AD93" s="37"/>
      <c r="AE93" s="38"/>
      <c r="AF93" s="31"/>
      <c r="AG93" s="31"/>
      <c r="AH93" s="32"/>
      <c r="AI93" s="33"/>
      <c r="AJ93" s="34"/>
      <c r="AK93" s="35"/>
      <c r="AL93" s="36"/>
      <c r="AM93" s="37"/>
      <c r="AN93" s="38"/>
      <c r="AO93" s="31"/>
      <c r="AP93" s="31"/>
      <c r="AQ93" s="32"/>
      <c r="AR93" s="33"/>
      <c r="AS93" s="34"/>
      <c r="AT93" s="35"/>
      <c r="AU93" s="36"/>
      <c r="AV93" s="31"/>
      <c r="AW93" s="31"/>
      <c r="AX93" s="32"/>
      <c r="AY93" s="33"/>
      <c r="AZ93" s="34"/>
      <c r="BA93" s="35"/>
      <c r="BB93" s="36"/>
      <c r="BC93" s="37"/>
      <c r="BD93" s="38"/>
    </row>
    <row r="94" ht="15.75" customHeight="1">
      <c r="A94" s="19">
        <v>80.0</v>
      </c>
      <c r="B94" s="19">
        <v>6.0</v>
      </c>
      <c r="C94" s="19" t="s">
        <v>1008</v>
      </c>
      <c r="D94" s="20"/>
      <c r="E94" s="21" t="s">
        <v>1009</v>
      </c>
      <c r="F94" s="22"/>
      <c r="G94" s="23"/>
      <c r="H94" s="24"/>
      <c r="I94" s="25"/>
      <c r="J94" s="26"/>
      <c r="K94" s="27"/>
      <c r="L94" s="28"/>
      <c r="M94" s="29"/>
      <c r="N94" s="30" t="s">
        <v>1010</v>
      </c>
      <c r="O94" s="31"/>
      <c r="P94" s="32"/>
      <c r="Q94" s="33"/>
      <c r="R94" s="34"/>
      <c r="S94" s="35"/>
      <c r="T94" s="36"/>
      <c r="U94" s="37"/>
      <c r="V94" s="38"/>
      <c r="W94" s="30"/>
      <c r="X94" s="31"/>
      <c r="Y94" s="32"/>
      <c r="Z94" s="33"/>
      <c r="AA94" s="34"/>
      <c r="AB94" s="35"/>
      <c r="AC94" s="36"/>
      <c r="AD94" s="37"/>
      <c r="AE94" s="38"/>
      <c r="AF94" s="31" t="s">
        <v>1011</v>
      </c>
      <c r="AG94" s="31"/>
      <c r="AH94" s="32"/>
      <c r="AI94" s="33"/>
      <c r="AJ94" s="34"/>
      <c r="AK94" s="35"/>
      <c r="AL94" s="36"/>
      <c r="AM94" s="37"/>
      <c r="AN94" s="38"/>
      <c r="AO94" s="31" t="s">
        <v>1012</v>
      </c>
      <c r="AP94" s="31"/>
      <c r="AQ94" s="32" t="s">
        <v>1013</v>
      </c>
      <c r="AR94" s="33" t="str">
        <f>CONCATENATE(LEFT(AO94,LEN(AO94)-4), "वती")</f>
        <v>श्रुतवती</v>
      </c>
      <c r="AS94" s="34"/>
      <c r="AT94" s="35" t="str">
        <f>CONCATENATE(LEFT(AO94,LEN(AO94)-4), "वत्य:")</f>
        <v>श्रुतवत्य:</v>
      </c>
      <c r="AU94" s="36"/>
      <c r="AV94" s="31"/>
      <c r="AW94" s="31"/>
      <c r="AX94" s="32"/>
      <c r="AY94" s="33"/>
      <c r="AZ94" s="34"/>
      <c r="BA94" s="35"/>
      <c r="BB94" s="36"/>
      <c r="BC94" s="37"/>
      <c r="BD94" s="38"/>
    </row>
    <row r="95" ht="15.75" customHeight="1">
      <c r="A95" s="19"/>
      <c r="B95" s="19" t="s">
        <v>686</v>
      </c>
      <c r="C95" s="19" t="s">
        <v>290</v>
      </c>
      <c r="D95" s="20"/>
      <c r="E95" s="21" t="s">
        <v>1014</v>
      </c>
      <c r="F95" s="22"/>
      <c r="G95" s="23"/>
      <c r="H95" s="24"/>
      <c r="I95" s="25"/>
      <c r="J95" s="26"/>
      <c r="K95" s="27"/>
      <c r="L95" s="28"/>
      <c r="M95" s="29"/>
      <c r="N95" s="30"/>
      <c r="O95" s="31"/>
      <c r="P95" s="32"/>
      <c r="Q95" s="33"/>
      <c r="R95" s="34"/>
      <c r="S95" s="35"/>
      <c r="T95" s="36"/>
      <c r="U95" s="37"/>
      <c r="V95" s="38"/>
      <c r="W95" s="30"/>
      <c r="X95" s="31"/>
      <c r="Y95" s="32"/>
      <c r="Z95" s="33"/>
      <c r="AA95" s="34"/>
      <c r="AB95" s="35"/>
      <c r="AC95" s="36"/>
      <c r="AD95" s="37"/>
      <c r="AE95" s="38"/>
      <c r="AF95" s="31"/>
      <c r="AG95" s="31"/>
      <c r="AH95" s="32"/>
      <c r="AI95" s="33"/>
      <c r="AJ95" s="34"/>
      <c r="AK95" s="35"/>
      <c r="AL95" s="36"/>
      <c r="AM95" s="37"/>
      <c r="AN95" s="38"/>
      <c r="AO95" s="31"/>
      <c r="AP95" s="31"/>
      <c r="AQ95" s="32"/>
      <c r="AR95" s="33"/>
      <c r="AS95" s="34"/>
      <c r="AT95" s="35"/>
      <c r="AU95" s="36"/>
      <c r="AV95" s="31"/>
      <c r="AW95" s="31"/>
      <c r="AX95" s="32"/>
      <c r="AY95" s="33"/>
      <c r="AZ95" s="34"/>
      <c r="BA95" s="35"/>
      <c r="BB95" s="36"/>
      <c r="BC95" s="37"/>
      <c r="BD95" s="38"/>
    </row>
    <row r="96" ht="15.75" customHeight="1">
      <c r="A96" s="19">
        <v>81.0</v>
      </c>
      <c r="B96" s="19">
        <v>1.0</v>
      </c>
      <c r="C96" s="19" t="s">
        <v>1015</v>
      </c>
      <c r="D96" s="20"/>
      <c r="E96" s="21" t="s">
        <v>1016</v>
      </c>
      <c r="F96" s="22" t="s">
        <v>1017</v>
      </c>
      <c r="G96" s="23" t="s">
        <v>1018</v>
      </c>
      <c r="H96" s="24" t="s">
        <v>1019</v>
      </c>
      <c r="I96" s="25" t="s">
        <v>1020</v>
      </c>
      <c r="J96" s="26" t="s">
        <v>1021</v>
      </c>
      <c r="K96" s="27" t="s">
        <v>1022</v>
      </c>
      <c r="L96" s="28" t="s">
        <v>1023</v>
      </c>
      <c r="M96" s="29" t="s">
        <v>1024</v>
      </c>
      <c r="N96" s="30" t="s">
        <v>1025</v>
      </c>
      <c r="O96" s="31" t="s">
        <v>1026</v>
      </c>
      <c r="P96" s="32" t="s">
        <v>1027</v>
      </c>
      <c r="Q96" s="33" t="s">
        <v>1028</v>
      </c>
      <c r="R96" s="34" t="s">
        <v>1029</v>
      </c>
      <c r="S96" s="35" t="s">
        <v>1030</v>
      </c>
      <c r="T96" s="36" t="s">
        <v>1031</v>
      </c>
      <c r="U96" s="37" t="s">
        <v>1032</v>
      </c>
      <c r="V96" s="38" t="s">
        <v>1033</v>
      </c>
      <c r="W96" s="30"/>
      <c r="X96" s="31"/>
      <c r="Y96" s="32" t="str">
        <f>IF(W96="","",CONCATENATE(LEFT(TRIM(W96),LEN(TRIM(W96))-2),"न्तु"))</f>
        <v/>
      </c>
      <c r="Z96" s="33"/>
      <c r="AA96" s="34"/>
      <c r="AB96" s="35"/>
      <c r="AC96" s="36"/>
      <c r="AD96" s="37"/>
      <c r="AE96" s="38"/>
      <c r="AF96" s="31"/>
      <c r="AG96" s="31"/>
      <c r="AH96" s="32"/>
      <c r="AI96" s="33"/>
      <c r="AJ96" s="34"/>
      <c r="AK96" s="35"/>
      <c r="AL96" s="36"/>
      <c r="AM96" s="37"/>
      <c r="AN96" s="38"/>
      <c r="AO96" s="31"/>
      <c r="AP96" s="31"/>
      <c r="AQ96" s="32"/>
      <c r="AR96" s="33"/>
      <c r="AS96" s="34"/>
      <c r="AT96" s="35"/>
      <c r="AU96" s="36"/>
      <c r="AV96" s="31"/>
      <c r="AW96" s="31"/>
      <c r="AX96" s="32"/>
      <c r="AY96" s="33"/>
      <c r="AZ96" s="34"/>
      <c r="BA96" s="35"/>
      <c r="BB96" s="36"/>
      <c r="BC96" s="37"/>
      <c r="BD96" s="38"/>
    </row>
    <row r="97" ht="15.75" customHeight="1">
      <c r="A97" s="19"/>
      <c r="B97" s="47">
        <v>41122.0</v>
      </c>
      <c r="C97" s="19" t="s">
        <v>1034</v>
      </c>
      <c r="D97" s="21" t="s">
        <v>1035</v>
      </c>
      <c r="E97" s="21" t="s">
        <v>1036</v>
      </c>
      <c r="F97" s="22"/>
      <c r="G97" s="23"/>
      <c r="H97" s="24"/>
      <c r="I97" s="25"/>
      <c r="J97" s="26"/>
      <c r="K97" s="27"/>
      <c r="L97" s="28"/>
      <c r="M97" s="29"/>
      <c r="N97" s="30"/>
      <c r="O97" s="31"/>
      <c r="P97" s="32"/>
      <c r="Q97" s="33"/>
      <c r="R97" s="34"/>
      <c r="S97" s="35"/>
      <c r="T97" s="36"/>
      <c r="U97" s="37"/>
      <c r="V97" s="38"/>
      <c r="W97" s="30"/>
      <c r="X97" s="31"/>
      <c r="Y97" s="32"/>
      <c r="Z97" s="33"/>
      <c r="AA97" s="34"/>
      <c r="AB97" s="35"/>
      <c r="AC97" s="36"/>
      <c r="AD97" s="37"/>
      <c r="AE97" s="38"/>
      <c r="AF97" s="31"/>
      <c r="AG97" s="31"/>
      <c r="AH97" s="32"/>
      <c r="AI97" s="33"/>
      <c r="AJ97" s="34"/>
      <c r="AK97" s="35"/>
      <c r="AL97" s="36"/>
      <c r="AM97" s="37"/>
      <c r="AN97" s="38"/>
      <c r="AO97" s="31"/>
      <c r="AP97" s="31"/>
      <c r="AQ97" s="32"/>
      <c r="AR97" s="33"/>
      <c r="AS97" s="34"/>
      <c r="AT97" s="35"/>
      <c r="AU97" s="36"/>
      <c r="AV97" s="31" t="s">
        <v>1037</v>
      </c>
      <c r="AW97" s="31"/>
      <c r="AX97" s="32"/>
      <c r="AY97" s="33"/>
      <c r="AZ97" s="34"/>
      <c r="BA97" s="35"/>
      <c r="BB97" s="36"/>
      <c r="BC97" s="37"/>
      <c r="BD97" s="38"/>
    </row>
    <row r="98" ht="15.75" customHeight="1">
      <c r="A98" s="19"/>
      <c r="B98" s="19">
        <v>6.0</v>
      </c>
      <c r="C98" s="19" t="s">
        <v>1038</v>
      </c>
      <c r="D98" s="20"/>
      <c r="E98" s="21" t="s">
        <v>1039</v>
      </c>
      <c r="F98" s="22"/>
      <c r="G98" s="23"/>
      <c r="H98" s="24"/>
      <c r="I98" s="25"/>
      <c r="J98" s="26"/>
      <c r="K98" s="27"/>
      <c r="L98" s="28"/>
      <c r="M98" s="29"/>
      <c r="N98" s="30"/>
      <c r="O98" s="31"/>
      <c r="P98" s="32"/>
      <c r="Q98" s="33"/>
      <c r="R98" s="34"/>
      <c r="S98" s="35"/>
      <c r="T98" s="36"/>
      <c r="U98" s="37"/>
      <c r="V98" s="38"/>
      <c r="W98" s="30"/>
      <c r="X98" s="31"/>
      <c r="Y98" s="32"/>
      <c r="Z98" s="33"/>
      <c r="AA98" s="34"/>
      <c r="AB98" s="35"/>
      <c r="AC98" s="36"/>
      <c r="AD98" s="37"/>
      <c r="AE98" s="38"/>
      <c r="AF98" s="31"/>
      <c r="AG98" s="31"/>
      <c r="AH98" s="32"/>
      <c r="AI98" s="33"/>
      <c r="AJ98" s="34"/>
      <c r="AK98" s="35"/>
      <c r="AL98" s="36"/>
      <c r="AM98" s="37"/>
      <c r="AN98" s="38"/>
      <c r="AO98" s="31"/>
      <c r="AP98" s="31"/>
      <c r="AQ98" s="32"/>
      <c r="AR98" s="33"/>
      <c r="AS98" s="34"/>
      <c r="AT98" s="35"/>
      <c r="AU98" s="36"/>
      <c r="AV98" s="31"/>
      <c r="AW98" s="31"/>
      <c r="AX98" s="32"/>
      <c r="AY98" s="33"/>
      <c r="AZ98" s="34"/>
      <c r="BA98" s="35"/>
      <c r="BB98" s="36"/>
      <c r="BC98" s="37"/>
      <c r="BD98" s="38"/>
    </row>
    <row r="99" ht="15.75" customHeight="1">
      <c r="A99" s="19">
        <v>82.0</v>
      </c>
      <c r="B99" s="19">
        <v>1.0</v>
      </c>
      <c r="C99" s="19" t="s">
        <v>1040</v>
      </c>
      <c r="D99" s="20"/>
      <c r="E99" s="21" t="s">
        <v>1041</v>
      </c>
      <c r="F99" s="22" t="s">
        <v>1042</v>
      </c>
      <c r="G99" s="23" t="s">
        <v>1043</v>
      </c>
      <c r="H99" s="24" t="s">
        <v>1044</v>
      </c>
      <c r="I99" s="25" t="s">
        <v>1045</v>
      </c>
      <c r="J99" s="26" t="s">
        <v>1046</v>
      </c>
      <c r="K99" s="27" t="s">
        <v>1047</v>
      </c>
      <c r="L99" s="28" t="s">
        <v>1048</v>
      </c>
      <c r="M99" s="29" t="s">
        <v>1049</v>
      </c>
      <c r="N99" s="30" t="s">
        <v>1050</v>
      </c>
      <c r="O99" s="31" t="s">
        <v>1051</v>
      </c>
      <c r="P99" s="32" t="s">
        <v>1052</v>
      </c>
      <c r="Q99" s="33" t="s">
        <v>1053</v>
      </c>
      <c r="R99" s="34" t="s">
        <v>1054</v>
      </c>
      <c r="S99" s="35" t="s">
        <v>1055</v>
      </c>
      <c r="T99" s="36" t="s">
        <v>1056</v>
      </c>
      <c r="U99" s="37" t="s">
        <v>1057</v>
      </c>
      <c r="V99" s="38" t="s">
        <v>1058</v>
      </c>
      <c r="W99" s="30"/>
      <c r="X99" s="31"/>
      <c r="Y99" s="32" t="str">
        <f t="shared" ref="Y99:Y102" si="34">IF(W99="","",CONCATENATE(LEFT(TRIM(W99),LEN(TRIM(W99))-2),"न्तु"))</f>
        <v/>
      </c>
      <c r="Z99" s="33"/>
      <c r="AA99" s="34"/>
      <c r="AB99" s="35"/>
      <c r="AC99" s="36"/>
      <c r="AD99" s="37"/>
      <c r="AE99" s="38"/>
      <c r="AF99" s="31"/>
      <c r="AG99" s="31"/>
      <c r="AH99" s="32"/>
      <c r="AI99" s="33"/>
      <c r="AJ99" s="34"/>
      <c r="AK99" s="35"/>
      <c r="AL99" s="36"/>
      <c r="AM99" s="37"/>
      <c r="AN99" s="38"/>
      <c r="AO99" s="31"/>
      <c r="AP99" s="31"/>
      <c r="AQ99" s="32"/>
      <c r="AR99" s="33"/>
      <c r="AS99" s="34"/>
      <c r="AT99" s="35"/>
      <c r="AU99" s="36"/>
      <c r="AV99" s="31"/>
      <c r="AW99" s="31"/>
      <c r="AX99" s="32"/>
      <c r="AY99" s="33"/>
      <c r="AZ99" s="34"/>
      <c r="BA99" s="35"/>
      <c r="BB99" s="36"/>
      <c r="BC99" s="37"/>
      <c r="BD99" s="38"/>
    </row>
    <row r="100" ht="15.75" customHeight="1">
      <c r="A100" s="19">
        <v>83.0</v>
      </c>
      <c r="B100" s="19">
        <v>1.0</v>
      </c>
      <c r="C100" s="19" t="s">
        <v>1059</v>
      </c>
      <c r="D100" s="20"/>
      <c r="E100" s="21" t="s">
        <v>1060</v>
      </c>
      <c r="F100" s="22" t="s">
        <v>1061</v>
      </c>
      <c r="G100" s="23" t="s">
        <v>1062</v>
      </c>
      <c r="H100" s="24" t="s">
        <v>1063</v>
      </c>
      <c r="I100" s="25" t="s">
        <v>1064</v>
      </c>
      <c r="J100" s="26" t="s">
        <v>1065</v>
      </c>
      <c r="K100" s="27" t="s">
        <v>1066</v>
      </c>
      <c r="L100" s="28" t="s">
        <v>1067</v>
      </c>
      <c r="M100" s="29" t="s">
        <v>1068</v>
      </c>
      <c r="N100" s="30" t="s">
        <v>1069</v>
      </c>
      <c r="O100" s="31" t="s">
        <v>1070</v>
      </c>
      <c r="P100" s="32" t="s">
        <v>1071</v>
      </c>
      <c r="Q100" s="33" t="s">
        <v>1072</v>
      </c>
      <c r="R100" s="34" t="s">
        <v>1073</v>
      </c>
      <c r="S100" s="35" t="s">
        <v>1074</v>
      </c>
      <c r="T100" s="36" t="s">
        <v>1075</v>
      </c>
      <c r="U100" s="37" t="s">
        <v>1076</v>
      </c>
      <c r="V100" s="38" t="s">
        <v>1077</v>
      </c>
      <c r="W100" s="30" t="s">
        <v>1078</v>
      </c>
      <c r="X100" s="31"/>
      <c r="Y100" s="32" t="str">
        <f t="shared" si="34"/>
        <v>स्मरन्तु</v>
      </c>
      <c r="Z100" s="33"/>
      <c r="AA100" s="34"/>
      <c r="AB100" s="35"/>
      <c r="AC100" s="36"/>
      <c r="AD100" s="37"/>
      <c r="AE100" s="38"/>
      <c r="AF100" s="31"/>
      <c r="AG100" s="31"/>
      <c r="AH100" s="32"/>
      <c r="AI100" s="33"/>
      <c r="AJ100" s="34"/>
      <c r="AK100" s="35"/>
      <c r="AL100" s="36"/>
      <c r="AM100" s="37"/>
      <c r="AN100" s="38"/>
      <c r="AO100" s="31"/>
      <c r="AP100" s="31"/>
      <c r="AQ100" s="32"/>
      <c r="AR100" s="33"/>
      <c r="AS100" s="34"/>
      <c r="AT100" s="35"/>
      <c r="AU100" s="36"/>
      <c r="AV100" s="31"/>
      <c r="AW100" s="31"/>
      <c r="AX100" s="32"/>
      <c r="AY100" s="33"/>
      <c r="AZ100" s="34"/>
      <c r="BA100" s="35"/>
      <c r="BB100" s="36"/>
      <c r="BC100" s="37"/>
      <c r="BD100" s="38"/>
    </row>
    <row r="101" ht="15.75" customHeight="1">
      <c r="A101" s="19">
        <v>84.0</v>
      </c>
      <c r="B101" s="19">
        <v>4.0</v>
      </c>
      <c r="C101" s="19" t="s">
        <v>328</v>
      </c>
      <c r="D101" s="20"/>
      <c r="E101" s="21" t="s">
        <v>1079</v>
      </c>
      <c r="F101" s="22" t="s">
        <v>1080</v>
      </c>
      <c r="G101" s="23" t="s">
        <v>1081</v>
      </c>
      <c r="H101" s="24" t="s">
        <v>1082</v>
      </c>
      <c r="I101" s="25" t="s">
        <v>1083</v>
      </c>
      <c r="J101" s="26" t="s">
        <v>1084</v>
      </c>
      <c r="K101" s="27" t="s">
        <v>1085</v>
      </c>
      <c r="L101" s="28" t="s">
        <v>1086</v>
      </c>
      <c r="M101" s="29" t="s">
        <v>1087</v>
      </c>
      <c r="N101" s="30" t="s">
        <v>1088</v>
      </c>
      <c r="O101" s="31" t="s">
        <v>1089</v>
      </c>
      <c r="P101" s="32" t="s">
        <v>1090</v>
      </c>
      <c r="Q101" s="33" t="s">
        <v>1091</v>
      </c>
      <c r="R101" s="34" t="s">
        <v>1092</v>
      </c>
      <c r="S101" s="35" t="s">
        <v>1093</v>
      </c>
      <c r="T101" s="36" t="s">
        <v>1094</v>
      </c>
      <c r="U101" s="37" t="s">
        <v>1095</v>
      </c>
      <c r="V101" s="38" t="s">
        <v>1096</v>
      </c>
      <c r="W101" s="30"/>
      <c r="X101" s="31"/>
      <c r="Y101" s="32" t="str">
        <f t="shared" si="34"/>
        <v/>
      </c>
      <c r="Z101" s="33"/>
      <c r="AA101" s="34"/>
      <c r="AB101" s="35"/>
      <c r="AC101" s="36"/>
      <c r="AD101" s="37"/>
      <c r="AE101" s="38"/>
      <c r="AF101" s="31"/>
      <c r="AG101" s="31"/>
      <c r="AH101" s="32"/>
      <c r="AI101" s="33"/>
      <c r="AJ101" s="34"/>
      <c r="AK101" s="35"/>
      <c r="AL101" s="36"/>
      <c r="AM101" s="37"/>
      <c r="AN101" s="38"/>
      <c r="AO101" s="31"/>
      <c r="AP101" s="31"/>
      <c r="AQ101" s="32"/>
      <c r="AR101" s="33"/>
      <c r="AS101" s="34"/>
      <c r="AT101" s="35"/>
      <c r="AU101" s="36"/>
      <c r="AV101" s="31"/>
      <c r="AW101" s="31"/>
      <c r="AX101" s="32"/>
      <c r="AY101" s="33"/>
      <c r="AZ101" s="34"/>
      <c r="BA101" s="35"/>
      <c r="BB101" s="36"/>
      <c r="BC101" s="37"/>
      <c r="BD101" s="38"/>
    </row>
    <row r="102" ht="15.75" customHeight="1">
      <c r="A102" s="19">
        <v>85.0</v>
      </c>
      <c r="B102" s="19">
        <v>1.0</v>
      </c>
      <c r="C102" s="19" t="s">
        <v>1097</v>
      </c>
      <c r="D102" s="20"/>
      <c r="E102" s="21" t="s">
        <v>1098</v>
      </c>
      <c r="F102" s="22" t="s">
        <v>1099</v>
      </c>
      <c r="G102" s="23" t="s">
        <v>1100</v>
      </c>
      <c r="H102" s="24" t="s">
        <v>1101</v>
      </c>
      <c r="I102" s="25" t="s">
        <v>1102</v>
      </c>
      <c r="J102" s="26" t="s">
        <v>1103</v>
      </c>
      <c r="K102" s="27" t="s">
        <v>1104</v>
      </c>
      <c r="L102" s="28" t="s">
        <v>1105</v>
      </c>
      <c r="M102" s="29" t="s">
        <v>1106</v>
      </c>
      <c r="N102" s="30" t="s">
        <v>1107</v>
      </c>
      <c r="O102" s="31" t="s">
        <v>1108</v>
      </c>
      <c r="P102" s="32" t="s">
        <v>1109</v>
      </c>
      <c r="Q102" s="33" t="s">
        <v>1110</v>
      </c>
      <c r="R102" s="34" t="s">
        <v>1111</v>
      </c>
      <c r="S102" s="35" t="s">
        <v>1112</v>
      </c>
      <c r="T102" s="36" t="s">
        <v>1113</v>
      </c>
      <c r="U102" s="37" t="s">
        <v>1114</v>
      </c>
      <c r="V102" s="38" t="s">
        <v>1115</v>
      </c>
      <c r="W102" s="30"/>
      <c r="X102" s="31"/>
      <c r="Y102" s="32" t="str">
        <f t="shared" si="34"/>
        <v/>
      </c>
      <c r="Z102" s="33"/>
      <c r="AA102" s="34"/>
      <c r="AB102" s="35"/>
      <c r="AC102" s="36"/>
      <c r="AD102" s="37"/>
      <c r="AE102" s="38"/>
      <c r="AF102" s="31"/>
      <c r="AG102" s="31"/>
      <c r="AH102" s="32"/>
      <c r="AI102" s="33"/>
      <c r="AJ102" s="34"/>
      <c r="AK102" s="35"/>
      <c r="AL102" s="36"/>
      <c r="AM102" s="37"/>
      <c r="AN102" s="38"/>
      <c r="AO102" s="31"/>
      <c r="AP102" s="31"/>
      <c r="AQ102" s="32"/>
      <c r="AR102" s="33"/>
      <c r="AS102" s="34"/>
      <c r="AT102" s="35"/>
      <c r="AU102" s="36"/>
      <c r="AV102" s="31"/>
      <c r="AW102" s="31"/>
      <c r="AX102" s="32"/>
      <c r="AY102" s="33"/>
      <c r="AZ102" s="34"/>
      <c r="BA102" s="35"/>
      <c r="BB102" s="36"/>
      <c r="BC102" s="37"/>
      <c r="BD102" s="38"/>
    </row>
    <row r="103" ht="15.75" customHeight="1">
      <c r="A103" s="48"/>
      <c r="B103" s="48"/>
      <c r="C103" s="48"/>
      <c r="D103" s="49"/>
      <c r="E103" s="48"/>
      <c r="F103" s="48"/>
      <c r="G103" s="48"/>
      <c r="H103" s="48"/>
      <c r="I103" s="48"/>
      <c r="J103" s="48"/>
      <c r="K103" s="48"/>
      <c r="L103" s="48"/>
      <c r="M103" s="48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</row>
    <row r="104" ht="15.75" customHeight="1">
      <c r="A104" s="48"/>
      <c r="B104" s="48"/>
      <c r="C104" s="48"/>
      <c r="D104" s="49"/>
      <c r="E104" s="48"/>
      <c r="F104" s="48"/>
      <c r="G104" s="48"/>
      <c r="H104" s="48"/>
      <c r="I104" s="48"/>
      <c r="J104" s="48"/>
      <c r="K104" s="48"/>
      <c r="L104" s="48"/>
      <c r="M104" s="48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</row>
    <row r="105" ht="15.75" customHeight="1">
      <c r="A105" s="48"/>
      <c r="B105" s="48"/>
      <c r="C105" s="48"/>
      <c r="D105" s="49"/>
      <c r="E105" s="48"/>
      <c r="F105" s="48"/>
      <c r="G105" s="48"/>
      <c r="H105" s="48"/>
      <c r="I105" s="48"/>
      <c r="J105" s="48"/>
      <c r="K105" s="48"/>
      <c r="L105" s="48"/>
      <c r="M105" s="48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</row>
    <row r="106" ht="15.75" customHeight="1">
      <c r="A106" s="48"/>
      <c r="B106" s="48"/>
      <c r="C106" s="48"/>
      <c r="D106" s="49"/>
      <c r="E106" s="48"/>
      <c r="F106" s="48"/>
      <c r="G106" s="48"/>
      <c r="H106" s="48"/>
      <c r="I106" s="48"/>
      <c r="J106" s="48"/>
      <c r="K106" s="48"/>
      <c r="L106" s="48"/>
      <c r="M106" s="48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</row>
    <row r="107" ht="15.75" customHeight="1">
      <c r="A107" s="48"/>
      <c r="B107" s="48"/>
      <c r="C107" s="48"/>
      <c r="D107" s="49"/>
      <c r="E107" s="48"/>
      <c r="F107" s="48"/>
      <c r="G107" s="48"/>
      <c r="H107" s="48"/>
      <c r="I107" s="48"/>
      <c r="J107" s="48"/>
      <c r="K107" s="48"/>
      <c r="L107" s="48"/>
      <c r="M107" s="48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</row>
    <row r="108" ht="15.75" customHeight="1">
      <c r="A108" s="48"/>
      <c r="B108" s="48"/>
      <c r="C108" s="48"/>
      <c r="D108" s="49"/>
      <c r="E108" s="48"/>
      <c r="F108" s="48"/>
      <c r="G108" s="48"/>
      <c r="H108" s="48"/>
      <c r="I108" s="48"/>
      <c r="J108" s="48"/>
      <c r="K108" s="48"/>
      <c r="L108" s="48"/>
      <c r="M108" s="48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</row>
    <row r="109" ht="15.75" customHeight="1">
      <c r="A109" s="48"/>
      <c r="B109" s="48"/>
      <c r="C109" s="48"/>
      <c r="D109" s="49"/>
      <c r="E109" s="48"/>
      <c r="F109" s="48"/>
      <c r="G109" s="48"/>
      <c r="H109" s="48"/>
      <c r="I109" s="48"/>
      <c r="J109" s="48"/>
      <c r="K109" s="48"/>
      <c r="L109" s="48"/>
      <c r="M109" s="48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</row>
    <row r="110" ht="15.75" customHeight="1">
      <c r="A110" s="48"/>
      <c r="B110" s="48"/>
      <c r="C110" s="48"/>
      <c r="D110" s="49"/>
      <c r="E110" s="48"/>
      <c r="F110" s="48"/>
      <c r="G110" s="48"/>
      <c r="H110" s="48"/>
      <c r="I110" s="48"/>
      <c r="J110" s="48"/>
      <c r="K110" s="48"/>
      <c r="L110" s="48"/>
      <c r="M110" s="48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</row>
    <row r="111" ht="15.75" customHeight="1">
      <c r="A111" s="48"/>
      <c r="B111" s="48"/>
      <c r="C111" s="48"/>
      <c r="D111" s="49"/>
      <c r="E111" s="48"/>
      <c r="F111" s="48"/>
      <c r="G111" s="48"/>
      <c r="H111" s="48"/>
      <c r="I111" s="48"/>
      <c r="J111" s="48"/>
      <c r="K111" s="48"/>
      <c r="L111" s="48"/>
      <c r="M111" s="48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</row>
    <row r="112" ht="15.75" customHeight="1">
      <c r="A112" s="48"/>
      <c r="B112" s="48"/>
      <c r="C112" s="48"/>
      <c r="D112" s="49"/>
      <c r="E112" s="48"/>
      <c r="F112" s="48"/>
      <c r="G112" s="48"/>
      <c r="H112" s="48"/>
      <c r="I112" s="48"/>
      <c r="J112" s="48"/>
      <c r="K112" s="48"/>
      <c r="L112" s="48"/>
      <c r="M112" s="48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</row>
    <row r="113" ht="15.75" customHeight="1">
      <c r="A113" s="48"/>
      <c r="B113" s="48"/>
      <c r="C113" s="48"/>
      <c r="D113" s="49"/>
      <c r="E113" s="48"/>
      <c r="F113" s="48"/>
      <c r="G113" s="48"/>
      <c r="H113" s="48"/>
      <c r="I113" s="48"/>
      <c r="J113" s="48"/>
      <c r="K113" s="48"/>
      <c r="L113" s="48"/>
      <c r="M113" s="48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</row>
    <row r="114" ht="15.75" customHeight="1">
      <c r="A114" s="48"/>
      <c r="B114" s="48"/>
      <c r="C114" s="48"/>
      <c r="D114" s="49"/>
      <c r="E114" s="48"/>
      <c r="F114" s="48"/>
      <c r="G114" s="48"/>
      <c r="H114" s="48"/>
      <c r="I114" s="48"/>
      <c r="J114" s="48"/>
      <c r="K114" s="48"/>
      <c r="L114" s="48"/>
      <c r="M114" s="48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</row>
    <row r="115" ht="15.75" customHeight="1">
      <c r="A115" s="48"/>
      <c r="B115" s="48"/>
      <c r="C115" s="48"/>
      <c r="D115" s="49"/>
      <c r="E115" s="48"/>
      <c r="F115" s="48"/>
      <c r="G115" s="48"/>
      <c r="H115" s="48"/>
      <c r="I115" s="48"/>
      <c r="J115" s="48"/>
      <c r="K115" s="48"/>
      <c r="L115" s="48"/>
      <c r="M115" s="48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</row>
    <row r="116" ht="15.75" customHeight="1">
      <c r="A116" s="48"/>
      <c r="B116" s="48"/>
      <c r="C116" s="48"/>
      <c r="D116" s="49"/>
      <c r="E116" s="48"/>
      <c r="F116" s="48"/>
      <c r="G116" s="48"/>
      <c r="H116" s="48"/>
      <c r="I116" s="48"/>
      <c r="J116" s="48"/>
      <c r="K116" s="48"/>
      <c r="L116" s="48"/>
      <c r="M116" s="48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</row>
    <row r="117" ht="15.75" customHeight="1">
      <c r="A117" s="48"/>
      <c r="B117" s="48"/>
      <c r="C117" s="48"/>
      <c r="D117" s="49"/>
      <c r="E117" s="48"/>
      <c r="F117" s="48"/>
      <c r="G117" s="48"/>
      <c r="H117" s="48"/>
      <c r="I117" s="48"/>
      <c r="J117" s="48"/>
      <c r="K117" s="48"/>
      <c r="L117" s="48"/>
      <c r="M117" s="48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</row>
    <row r="118" ht="15.75" customHeight="1">
      <c r="A118" s="48"/>
      <c r="B118" s="48"/>
      <c r="C118" s="48"/>
      <c r="D118" s="49"/>
      <c r="E118" s="48"/>
      <c r="F118" s="48"/>
      <c r="G118" s="48"/>
      <c r="H118" s="48"/>
      <c r="I118" s="48"/>
      <c r="J118" s="48"/>
      <c r="K118" s="48"/>
      <c r="L118" s="48"/>
      <c r="M118" s="48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</row>
    <row r="119" ht="15.75" customHeight="1">
      <c r="A119" s="48"/>
      <c r="B119" s="48"/>
      <c r="C119" s="48"/>
      <c r="D119" s="49"/>
      <c r="E119" s="48"/>
      <c r="F119" s="48"/>
      <c r="G119" s="48"/>
      <c r="H119" s="48"/>
      <c r="I119" s="48"/>
      <c r="J119" s="48"/>
      <c r="K119" s="48"/>
      <c r="L119" s="48"/>
      <c r="M119" s="48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</row>
    <row r="120" ht="15.75" customHeight="1">
      <c r="A120" s="48"/>
      <c r="B120" s="48"/>
      <c r="C120" s="48"/>
      <c r="D120" s="49"/>
      <c r="E120" s="48"/>
      <c r="F120" s="48"/>
      <c r="G120" s="48"/>
      <c r="H120" s="48"/>
      <c r="I120" s="48"/>
      <c r="J120" s="48"/>
      <c r="K120" s="48"/>
      <c r="L120" s="48"/>
      <c r="M120" s="48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</row>
    <row r="121" ht="15.75" customHeight="1">
      <c r="A121" s="48"/>
      <c r="B121" s="48"/>
      <c r="C121" s="48"/>
      <c r="D121" s="49"/>
      <c r="E121" s="48"/>
      <c r="F121" s="48"/>
      <c r="G121" s="48"/>
      <c r="H121" s="48"/>
      <c r="I121" s="48"/>
      <c r="J121" s="48"/>
      <c r="K121" s="48"/>
      <c r="L121" s="48"/>
      <c r="M121" s="48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</row>
    <row r="122" ht="15.75" customHeight="1">
      <c r="A122" s="48"/>
      <c r="B122" s="48"/>
      <c r="C122" s="48"/>
      <c r="D122" s="49"/>
      <c r="E122" s="48"/>
      <c r="F122" s="48"/>
      <c r="G122" s="48"/>
      <c r="H122" s="48"/>
      <c r="I122" s="48"/>
      <c r="J122" s="48"/>
      <c r="K122" s="48"/>
      <c r="L122" s="48"/>
      <c r="M122" s="48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</row>
    <row r="123" ht="15.75" customHeight="1">
      <c r="A123" s="48"/>
      <c r="B123" s="48"/>
      <c r="C123" s="48"/>
      <c r="D123" s="49"/>
      <c r="E123" s="48"/>
      <c r="F123" s="48"/>
      <c r="G123" s="48"/>
      <c r="H123" s="48"/>
      <c r="I123" s="48"/>
      <c r="J123" s="48"/>
      <c r="K123" s="48"/>
      <c r="L123" s="48"/>
      <c r="M123" s="48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</row>
    <row r="124" ht="15.75" customHeight="1">
      <c r="A124" s="48"/>
      <c r="B124" s="48"/>
      <c r="C124" s="48"/>
      <c r="D124" s="49"/>
      <c r="E124" s="48"/>
      <c r="F124" s="48"/>
      <c r="G124" s="48"/>
      <c r="H124" s="48"/>
      <c r="I124" s="48"/>
      <c r="J124" s="48"/>
      <c r="K124" s="48"/>
      <c r="L124" s="48"/>
      <c r="M124" s="48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</row>
    <row r="125" ht="15.75" customHeight="1">
      <c r="A125" s="48"/>
      <c r="B125" s="48"/>
      <c r="C125" s="48"/>
      <c r="D125" s="49"/>
      <c r="E125" s="48"/>
      <c r="F125" s="48"/>
      <c r="G125" s="48"/>
      <c r="H125" s="48"/>
      <c r="I125" s="48"/>
      <c r="J125" s="48"/>
      <c r="K125" s="48"/>
      <c r="L125" s="48"/>
      <c r="M125" s="48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</row>
    <row r="126" ht="15.75" customHeight="1">
      <c r="A126" s="48"/>
      <c r="B126" s="48"/>
      <c r="C126" s="48"/>
      <c r="D126" s="49"/>
      <c r="E126" s="48"/>
      <c r="F126" s="48"/>
      <c r="G126" s="48"/>
      <c r="H126" s="48"/>
      <c r="I126" s="48"/>
      <c r="J126" s="48"/>
      <c r="K126" s="48"/>
      <c r="L126" s="48"/>
      <c r="M126" s="48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</row>
    <row r="127" ht="15.75" customHeight="1">
      <c r="A127" s="48"/>
      <c r="B127" s="48"/>
      <c r="C127" s="48"/>
      <c r="D127" s="49"/>
      <c r="E127" s="48"/>
      <c r="F127" s="48"/>
      <c r="G127" s="48"/>
      <c r="H127" s="48"/>
      <c r="I127" s="48"/>
      <c r="J127" s="48"/>
      <c r="K127" s="48"/>
      <c r="L127" s="48"/>
      <c r="M127" s="48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</row>
    <row r="128" ht="15.75" customHeight="1">
      <c r="A128" s="48"/>
      <c r="B128" s="48"/>
      <c r="C128" s="48"/>
      <c r="D128" s="49"/>
      <c r="E128" s="48"/>
      <c r="F128" s="48"/>
      <c r="G128" s="48"/>
      <c r="H128" s="48"/>
      <c r="I128" s="48"/>
      <c r="J128" s="48"/>
      <c r="K128" s="48"/>
      <c r="L128" s="48"/>
      <c r="M128" s="48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</row>
    <row r="129" ht="15.75" customHeight="1">
      <c r="A129" s="48"/>
      <c r="B129" s="48"/>
      <c r="C129" s="48"/>
      <c r="D129" s="49"/>
      <c r="E129" s="48"/>
      <c r="F129" s="48"/>
      <c r="G129" s="48"/>
      <c r="H129" s="48"/>
      <c r="I129" s="48"/>
      <c r="J129" s="48"/>
      <c r="K129" s="48"/>
      <c r="L129" s="48"/>
      <c r="M129" s="48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</row>
    <row r="130" ht="15.75" customHeight="1">
      <c r="A130" s="48"/>
      <c r="B130" s="48"/>
      <c r="C130" s="48"/>
      <c r="D130" s="49"/>
      <c r="E130" s="48"/>
      <c r="F130" s="48"/>
      <c r="G130" s="48"/>
      <c r="H130" s="48"/>
      <c r="I130" s="48"/>
      <c r="J130" s="48"/>
      <c r="K130" s="48"/>
      <c r="L130" s="48"/>
      <c r="M130" s="48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</row>
    <row r="131" ht="15.75" customHeight="1">
      <c r="A131" s="48"/>
      <c r="B131" s="48"/>
      <c r="C131" s="48"/>
      <c r="D131" s="49"/>
      <c r="E131" s="48"/>
      <c r="F131" s="48"/>
      <c r="G131" s="48"/>
      <c r="H131" s="48"/>
      <c r="I131" s="48"/>
      <c r="J131" s="48"/>
      <c r="K131" s="48"/>
      <c r="L131" s="48"/>
      <c r="M131" s="48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</row>
    <row r="132" ht="15.75" customHeight="1">
      <c r="A132" s="48"/>
      <c r="B132" s="48"/>
      <c r="C132" s="48"/>
      <c r="D132" s="49"/>
      <c r="E132" s="48"/>
      <c r="F132" s="48"/>
      <c r="G132" s="48"/>
      <c r="H132" s="48"/>
      <c r="I132" s="48"/>
      <c r="J132" s="48"/>
      <c r="K132" s="48"/>
      <c r="L132" s="48"/>
      <c r="M132" s="48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</row>
    <row r="133" ht="15.75" customHeight="1">
      <c r="A133" s="48"/>
      <c r="B133" s="48"/>
      <c r="C133" s="48"/>
      <c r="D133" s="49"/>
      <c r="E133" s="48"/>
      <c r="F133" s="48"/>
      <c r="G133" s="48"/>
      <c r="H133" s="48"/>
      <c r="I133" s="48"/>
      <c r="J133" s="48"/>
      <c r="K133" s="48"/>
      <c r="L133" s="48"/>
      <c r="M133" s="48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</row>
    <row r="134" ht="15.75" customHeight="1">
      <c r="A134" s="48"/>
      <c r="B134" s="48"/>
      <c r="C134" s="48"/>
      <c r="D134" s="49"/>
      <c r="E134" s="48"/>
      <c r="F134" s="48"/>
      <c r="G134" s="48"/>
      <c r="H134" s="48"/>
      <c r="I134" s="48"/>
      <c r="J134" s="48"/>
      <c r="K134" s="48"/>
      <c r="L134" s="48"/>
      <c r="M134" s="48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</row>
    <row r="135" ht="15.75" customHeight="1">
      <c r="A135" s="48"/>
      <c r="B135" s="48"/>
      <c r="C135" s="48"/>
      <c r="D135" s="49"/>
      <c r="E135" s="48"/>
      <c r="F135" s="48"/>
      <c r="G135" s="48"/>
      <c r="H135" s="48"/>
      <c r="I135" s="48"/>
      <c r="J135" s="48"/>
      <c r="K135" s="48"/>
      <c r="L135" s="48"/>
      <c r="M135" s="48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</row>
    <row r="136" ht="15.75" customHeight="1">
      <c r="A136" s="48"/>
      <c r="B136" s="48"/>
      <c r="C136" s="48"/>
      <c r="D136" s="49"/>
      <c r="E136" s="48"/>
      <c r="F136" s="48"/>
      <c r="G136" s="48"/>
      <c r="H136" s="48"/>
      <c r="I136" s="48"/>
      <c r="K136" s="48"/>
      <c r="L136" s="48"/>
      <c r="M136" s="48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</row>
    <row r="137" ht="15.75" customHeight="1">
      <c r="A137" s="48"/>
      <c r="B137" s="48"/>
      <c r="C137" s="48"/>
      <c r="D137" s="49"/>
      <c r="E137" s="48"/>
      <c r="F137" s="48"/>
      <c r="G137" s="48"/>
      <c r="H137" s="48"/>
      <c r="I137" s="48"/>
      <c r="J137" s="48"/>
      <c r="K137" s="48"/>
      <c r="L137" s="48"/>
      <c r="M137" s="48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</row>
    <row r="138" ht="15.75" customHeight="1">
      <c r="A138" s="48"/>
      <c r="B138" s="48"/>
      <c r="C138" s="48"/>
      <c r="D138" s="49"/>
      <c r="E138" s="48"/>
      <c r="F138" s="48"/>
      <c r="G138" s="48"/>
      <c r="H138" s="48"/>
      <c r="I138" s="48"/>
      <c r="J138" s="48"/>
      <c r="K138" s="48"/>
      <c r="L138" s="48"/>
      <c r="M138" s="48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</row>
    <row r="139" ht="15.75" customHeight="1">
      <c r="A139" s="48"/>
      <c r="B139" s="48"/>
      <c r="C139" s="48"/>
      <c r="D139" s="49"/>
      <c r="E139" s="48"/>
      <c r="F139" s="48"/>
      <c r="G139" s="48"/>
      <c r="H139" s="48"/>
      <c r="I139" s="48"/>
      <c r="J139" s="48"/>
      <c r="K139" s="48"/>
      <c r="L139" s="48"/>
      <c r="M139" s="48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</row>
    <row r="140" ht="15.75" customHeight="1">
      <c r="A140" s="48"/>
      <c r="B140" s="48"/>
      <c r="C140" s="48"/>
      <c r="D140" s="49"/>
      <c r="E140" s="48"/>
      <c r="F140" s="48"/>
      <c r="G140" s="48"/>
      <c r="H140" s="48"/>
      <c r="I140" s="48"/>
      <c r="J140" s="48"/>
      <c r="K140" s="48"/>
      <c r="L140" s="48"/>
      <c r="M140" s="48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</row>
    <row r="141" ht="15.75" customHeight="1">
      <c r="A141" s="48"/>
      <c r="B141" s="48"/>
      <c r="C141" s="48"/>
      <c r="D141" s="49"/>
      <c r="E141" s="48"/>
      <c r="F141" s="48"/>
      <c r="G141" s="48"/>
      <c r="H141" s="48"/>
      <c r="I141" s="48"/>
      <c r="J141" s="48"/>
      <c r="K141" s="48"/>
      <c r="L141" s="48"/>
      <c r="M141" s="48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</row>
    <row r="142" ht="15.75" customHeight="1">
      <c r="A142" s="48"/>
      <c r="B142" s="48"/>
      <c r="C142" s="48"/>
      <c r="D142" s="49"/>
      <c r="E142" s="48"/>
      <c r="F142" s="48"/>
      <c r="G142" s="48"/>
      <c r="H142" s="48"/>
      <c r="I142" s="48"/>
      <c r="J142" s="48"/>
      <c r="K142" s="48"/>
      <c r="L142" s="48"/>
      <c r="M142" s="48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</row>
    <row r="143" ht="15.75" customHeight="1">
      <c r="A143" s="48"/>
      <c r="B143" s="48"/>
      <c r="C143" s="48"/>
      <c r="D143" s="49"/>
      <c r="E143" s="48"/>
      <c r="F143" s="48"/>
      <c r="G143" s="48"/>
      <c r="H143" s="48"/>
      <c r="I143" s="48"/>
      <c r="J143" s="48"/>
      <c r="K143" s="48"/>
      <c r="L143" s="48"/>
      <c r="M143" s="48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</row>
    <row r="144" ht="15.75" customHeight="1">
      <c r="A144" s="48"/>
      <c r="B144" s="48"/>
      <c r="C144" s="48"/>
      <c r="D144" s="49"/>
      <c r="E144" s="48"/>
      <c r="F144" s="48"/>
      <c r="G144" s="48"/>
      <c r="H144" s="48"/>
      <c r="I144" s="48"/>
      <c r="J144" s="48"/>
      <c r="K144" s="48"/>
      <c r="L144" s="48"/>
      <c r="M144" s="48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</row>
    <row r="145" ht="15.75" customHeight="1">
      <c r="A145" s="48"/>
      <c r="B145" s="48"/>
      <c r="C145" s="48"/>
      <c r="D145" s="49"/>
      <c r="E145" s="48"/>
      <c r="F145" s="48"/>
      <c r="G145" s="48"/>
      <c r="H145" s="48"/>
      <c r="I145" s="48"/>
      <c r="J145" s="48"/>
      <c r="K145" s="48"/>
      <c r="L145" s="48"/>
      <c r="M145" s="48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</row>
    <row r="146" ht="15.75" customHeight="1">
      <c r="A146" s="48"/>
      <c r="B146" s="48"/>
      <c r="C146" s="48"/>
      <c r="D146" s="49"/>
      <c r="E146" s="48"/>
      <c r="F146" s="48"/>
      <c r="G146" s="48"/>
      <c r="H146" s="48"/>
      <c r="I146" s="48"/>
      <c r="J146" s="48"/>
      <c r="K146" s="48"/>
      <c r="L146" s="48"/>
      <c r="M146" s="48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</row>
    <row r="147" ht="15.75" customHeight="1">
      <c r="A147" s="48"/>
      <c r="B147" s="48"/>
      <c r="C147" s="48"/>
      <c r="D147" s="49"/>
      <c r="E147" s="48"/>
      <c r="F147" s="48"/>
      <c r="G147" s="48"/>
      <c r="H147" s="48"/>
      <c r="I147" s="48"/>
      <c r="J147" s="48"/>
      <c r="K147" s="48"/>
      <c r="L147" s="48"/>
      <c r="M147" s="48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</row>
    <row r="148" ht="15.75" customHeight="1">
      <c r="A148" s="48"/>
      <c r="B148" s="48"/>
      <c r="C148" s="48"/>
      <c r="D148" s="49"/>
      <c r="E148" s="48"/>
      <c r="F148" s="48"/>
      <c r="G148" s="48"/>
      <c r="H148" s="48"/>
      <c r="I148" s="48"/>
      <c r="J148" s="48"/>
      <c r="K148" s="48"/>
      <c r="L148" s="48"/>
      <c r="M148" s="48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</row>
    <row r="149" ht="15.75" customHeight="1">
      <c r="A149" s="48"/>
      <c r="B149" s="48"/>
      <c r="C149" s="48"/>
      <c r="D149" s="49"/>
      <c r="E149" s="48"/>
      <c r="F149" s="48"/>
      <c r="G149" s="48"/>
      <c r="H149" s="48"/>
      <c r="I149" s="48"/>
      <c r="J149" s="48"/>
      <c r="K149" s="48"/>
      <c r="L149" s="48"/>
      <c r="M149" s="48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</row>
    <row r="150" ht="15.75" customHeight="1">
      <c r="A150" s="48"/>
      <c r="B150" s="48"/>
      <c r="C150" s="48"/>
      <c r="D150" s="49"/>
      <c r="E150" s="48"/>
      <c r="F150" s="48"/>
      <c r="G150" s="48"/>
      <c r="H150" s="48"/>
      <c r="I150" s="48"/>
      <c r="J150" s="48"/>
      <c r="K150" s="48"/>
      <c r="L150" s="48"/>
      <c r="M150" s="48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</row>
    <row r="151" ht="15.75" customHeight="1">
      <c r="A151" s="48"/>
      <c r="B151" s="48"/>
      <c r="C151" s="48"/>
      <c r="D151" s="49"/>
      <c r="E151" s="48"/>
      <c r="F151" s="48"/>
      <c r="G151" s="48"/>
      <c r="H151" s="48"/>
      <c r="I151" s="48"/>
      <c r="J151" s="48"/>
      <c r="K151" s="48"/>
      <c r="L151" s="48"/>
      <c r="M151" s="48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</row>
    <row r="152" ht="15.75" customHeight="1">
      <c r="A152" s="48"/>
      <c r="B152" s="48"/>
      <c r="C152" s="48"/>
      <c r="D152" s="49"/>
      <c r="E152" s="48"/>
      <c r="F152" s="48"/>
      <c r="G152" s="48"/>
      <c r="H152" s="48"/>
      <c r="I152" s="48"/>
      <c r="J152" s="48"/>
      <c r="K152" s="48"/>
      <c r="L152" s="48"/>
      <c r="M152" s="48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</row>
    <row r="153" ht="15.75" customHeight="1">
      <c r="A153" s="48"/>
      <c r="B153" s="48"/>
      <c r="C153" s="48"/>
      <c r="D153" s="49"/>
      <c r="E153" s="48"/>
      <c r="F153" s="48"/>
      <c r="G153" s="48"/>
      <c r="H153" s="48"/>
      <c r="I153" s="48"/>
      <c r="J153" s="48"/>
      <c r="K153" s="48"/>
      <c r="L153" s="48"/>
      <c r="M153" s="48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</row>
    <row r="154" ht="15.75" customHeight="1">
      <c r="A154" s="48"/>
      <c r="B154" s="48"/>
      <c r="C154" s="48"/>
      <c r="D154" s="49"/>
      <c r="E154" s="48"/>
      <c r="F154" s="48"/>
      <c r="G154" s="48"/>
      <c r="H154" s="48"/>
      <c r="I154" s="48"/>
      <c r="J154" s="48"/>
      <c r="K154" s="48"/>
      <c r="L154" s="48"/>
      <c r="M154" s="48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</row>
    <row r="155" ht="15.75" customHeight="1">
      <c r="A155" s="48"/>
      <c r="B155" s="48"/>
      <c r="C155" s="48"/>
      <c r="D155" s="49"/>
      <c r="E155" s="48"/>
      <c r="F155" s="48"/>
      <c r="G155" s="48"/>
      <c r="H155" s="48"/>
      <c r="I155" s="48"/>
      <c r="J155" s="48"/>
      <c r="K155" s="48"/>
      <c r="L155" s="48"/>
      <c r="M155" s="48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</row>
    <row r="156" ht="15.75" customHeight="1">
      <c r="A156" s="48"/>
      <c r="B156" s="48"/>
      <c r="C156" s="48"/>
      <c r="D156" s="49"/>
      <c r="E156" s="48"/>
      <c r="F156" s="48"/>
      <c r="G156" s="48"/>
      <c r="H156" s="48"/>
      <c r="I156" s="48"/>
      <c r="J156" s="48"/>
      <c r="K156" s="48"/>
      <c r="L156" s="48"/>
      <c r="M156" s="48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</row>
    <row r="157" ht="15.75" customHeight="1">
      <c r="A157" s="48"/>
      <c r="B157" s="48"/>
      <c r="C157" s="48"/>
      <c r="D157" s="49"/>
      <c r="E157" s="48"/>
      <c r="F157" s="48"/>
      <c r="G157" s="48"/>
      <c r="H157" s="48"/>
      <c r="I157" s="48"/>
      <c r="J157" s="48"/>
      <c r="K157" s="48"/>
      <c r="L157" s="48"/>
      <c r="M157" s="48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</row>
    <row r="158" ht="15.75" customHeight="1">
      <c r="A158" s="48"/>
      <c r="B158" s="48"/>
      <c r="C158" s="48"/>
      <c r="D158" s="49"/>
      <c r="E158" s="48"/>
      <c r="F158" s="48"/>
      <c r="G158" s="48"/>
      <c r="H158" s="48"/>
      <c r="I158" s="48"/>
      <c r="J158" s="48"/>
      <c r="K158" s="48"/>
      <c r="L158" s="48"/>
      <c r="M158" s="48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</row>
    <row r="159" ht="15.75" customHeight="1">
      <c r="A159" s="48"/>
      <c r="B159" s="48"/>
      <c r="C159" s="48"/>
      <c r="D159" s="49"/>
      <c r="E159" s="48"/>
      <c r="F159" s="48"/>
      <c r="G159" s="48"/>
      <c r="H159" s="48"/>
      <c r="I159" s="48"/>
      <c r="J159" s="48"/>
      <c r="K159" s="48"/>
      <c r="L159" s="48"/>
      <c r="M159" s="48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</row>
    <row r="160" ht="15.75" customHeight="1">
      <c r="A160" s="48"/>
      <c r="B160" s="48"/>
      <c r="C160" s="48"/>
      <c r="D160" s="49"/>
      <c r="E160" s="48"/>
      <c r="F160" s="48"/>
      <c r="G160" s="48"/>
      <c r="H160" s="48"/>
      <c r="I160" s="48"/>
      <c r="J160" s="48"/>
      <c r="K160" s="48"/>
      <c r="L160" s="48"/>
      <c r="M160" s="48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</row>
    <row r="161" ht="15.75" customHeight="1">
      <c r="A161" s="48"/>
      <c r="B161" s="48"/>
      <c r="C161" s="48"/>
      <c r="D161" s="49"/>
      <c r="E161" s="48"/>
      <c r="F161" s="48"/>
      <c r="G161" s="48"/>
      <c r="H161" s="48"/>
      <c r="I161" s="48"/>
      <c r="J161" s="48"/>
      <c r="K161" s="48"/>
      <c r="L161" s="48"/>
      <c r="M161" s="48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</row>
    <row r="162" ht="15.75" customHeight="1">
      <c r="A162" s="48"/>
      <c r="B162" s="48"/>
      <c r="C162" s="48"/>
      <c r="D162" s="49"/>
      <c r="E162" s="48"/>
      <c r="F162" s="48"/>
      <c r="G162" s="48"/>
      <c r="H162" s="48"/>
      <c r="I162" s="48"/>
      <c r="J162" s="48"/>
      <c r="K162" s="48"/>
      <c r="L162" s="48"/>
      <c r="M162" s="48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</row>
    <row r="163" ht="15.75" customHeight="1">
      <c r="A163" s="48"/>
      <c r="B163" s="48"/>
      <c r="C163" s="48"/>
      <c r="D163" s="49"/>
      <c r="E163" s="48"/>
      <c r="F163" s="48"/>
      <c r="G163" s="48"/>
      <c r="H163" s="48"/>
      <c r="I163" s="48"/>
      <c r="J163" s="48"/>
      <c r="K163" s="48"/>
      <c r="L163" s="48"/>
      <c r="M163" s="48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</row>
    <row r="164" ht="15.75" customHeight="1">
      <c r="A164" s="48"/>
      <c r="B164" s="48"/>
      <c r="C164" s="48"/>
      <c r="D164" s="49"/>
      <c r="E164" s="48"/>
      <c r="F164" s="48"/>
      <c r="G164" s="48"/>
      <c r="H164" s="48"/>
      <c r="I164" s="48"/>
      <c r="J164" s="48"/>
      <c r="K164" s="48"/>
      <c r="L164" s="48"/>
      <c r="M164" s="48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</row>
    <row r="165" ht="15.75" customHeight="1">
      <c r="A165" s="48"/>
      <c r="B165" s="48"/>
      <c r="C165" s="48"/>
      <c r="D165" s="49"/>
      <c r="E165" s="48"/>
      <c r="F165" s="48"/>
      <c r="G165" s="48"/>
      <c r="H165" s="48"/>
      <c r="I165" s="48"/>
      <c r="J165" s="48"/>
      <c r="K165" s="48"/>
      <c r="L165" s="48"/>
      <c r="M165" s="48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</row>
    <row r="166" ht="15.75" customHeight="1">
      <c r="A166" s="48"/>
      <c r="B166" s="48"/>
      <c r="C166" s="48"/>
      <c r="D166" s="49"/>
      <c r="E166" s="48"/>
      <c r="F166" s="48"/>
      <c r="G166" s="48"/>
      <c r="H166" s="48"/>
      <c r="I166" s="48"/>
      <c r="J166" s="48"/>
      <c r="K166" s="48"/>
      <c r="L166" s="48"/>
      <c r="M166" s="48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</row>
    <row r="167" ht="15.75" customHeight="1">
      <c r="A167" s="48"/>
      <c r="B167" s="48"/>
      <c r="C167" s="48"/>
      <c r="D167" s="49"/>
      <c r="E167" s="48"/>
      <c r="F167" s="48"/>
      <c r="G167" s="48"/>
      <c r="H167" s="48"/>
      <c r="I167" s="48"/>
      <c r="J167" s="48"/>
      <c r="K167" s="48"/>
      <c r="L167" s="48"/>
      <c r="M167" s="48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</row>
    <row r="168" ht="15.75" customHeight="1">
      <c r="A168" s="48"/>
      <c r="B168" s="48"/>
      <c r="C168" s="48"/>
      <c r="D168" s="49"/>
      <c r="E168" s="48"/>
      <c r="F168" s="48"/>
      <c r="G168" s="48"/>
      <c r="H168" s="48"/>
      <c r="I168" s="48"/>
      <c r="J168" s="48"/>
      <c r="K168" s="48"/>
      <c r="L168" s="48"/>
      <c r="M168" s="48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</row>
    <row r="169" ht="15.75" customHeight="1">
      <c r="A169" s="48"/>
      <c r="B169" s="48"/>
      <c r="C169" s="48"/>
      <c r="D169" s="49"/>
      <c r="E169" s="48"/>
      <c r="F169" s="48"/>
      <c r="G169" s="48"/>
      <c r="H169" s="48"/>
      <c r="I169" s="48"/>
      <c r="J169" s="48"/>
      <c r="K169" s="48"/>
      <c r="L169" s="48"/>
      <c r="M169" s="48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</row>
    <row r="170" ht="15.75" customHeight="1">
      <c r="A170" s="48"/>
      <c r="B170" s="48"/>
      <c r="C170" s="48"/>
      <c r="D170" s="49"/>
      <c r="E170" s="48"/>
      <c r="F170" s="48"/>
      <c r="G170" s="48"/>
      <c r="H170" s="48"/>
      <c r="I170" s="48"/>
      <c r="J170" s="48"/>
      <c r="K170" s="48"/>
      <c r="L170" s="48"/>
      <c r="M170" s="48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</row>
    <row r="171" ht="15.75" customHeight="1">
      <c r="A171" s="48"/>
      <c r="B171" s="48"/>
      <c r="C171" s="48"/>
      <c r="D171" s="49"/>
      <c r="E171" s="48"/>
      <c r="F171" s="48"/>
      <c r="G171" s="48"/>
      <c r="H171" s="48"/>
      <c r="I171" s="48"/>
      <c r="J171" s="48"/>
      <c r="K171" s="48"/>
      <c r="L171" s="48"/>
      <c r="M171" s="48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</row>
    <row r="172" ht="15.75" customHeight="1">
      <c r="A172" s="48"/>
      <c r="B172" s="48"/>
      <c r="C172" s="48"/>
      <c r="D172" s="49"/>
      <c r="E172" s="48"/>
      <c r="F172" s="48"/>
      <c r="G172" s="48"/>
      <c r="H172" s="48"/>
      <c r="I172" s="48"/>
      <c r="J172" s="48"/>
      <c r="K172" s="48"/>
      <c r="L172" s="48"/>
      <c r="M172" s="48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</row>
    <row r="173" ht="15.75" customHeight="1">
      <c r="A173" s="48"/>
      <c r="B173" s="48"/>
      <c r="C173" s="48"/>
      <c r="D173" s="49"/>
      <c r="E173" s="48"/>
      <c r="F173" s="48"/>
      <c r="G173" s="48"/>
      <c r="H173" s="48"/>
      <c r="I173" s="48"/>
      <c r="J173" s="48"/>
      <c r="K173" s="48"/>
      <c r="L173" s="48"/>
      <c r="M173" s="48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</row>
    <row r="174" ht="15.75" customHeight="1">
      <c r="A174" s="48"/>
      <c r="B174" s="48"/>
      <c r="C174" s="48"/>
      <c r="D174" s="49"/>
      <c r="E174" s="48"/>
      <c r="F174" s="48"/>
      <c r="G174" s="48"/>
      <c r="H174" s="48"/>
      <c r="I174" s="48"/>
      <c r="J174" s="48"/>
      <c r="K174" s="48"/>
      <c r="L174" s="48"/>
      <c r="M174" s="48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</row>
    <row r="175" ht="15.75" customHeight="1">
      <c r="A175" s="48"/>
      <c r="B175" s="48"/>
      <c r="C175" s="48"/>
      <c r="D175" s="49"/>
      <c r="E175" s="48"/>
      <c r="F175" s="48"/>
      <c r="G175" s="48"/>
      <c r="H175" s="48"/>
      <c r="I175" s="48"/>
      <c r="J175" s="48"/>
      <c r="K175" s="48"/>
      <c r="L175" s="48"/>
      <c r="M175" s="48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</row>
    <row r="176" ht="15.75" customHeight="1">
      <c r="A176" s="48"/>
      <c r="B176" s="48"/>
      <c r="C176" s="48"/>
      <c r="D176" s="49"/>
      <c r="E176" s="48"/>
      <c r="F176" s="48"/>
      <c r="G176" s="48"/>
      <c r="H176" s="48"/>
      <c r="I176" s="48"/>
      <c r="J176" s="48"/>
      <c r="K176" s="48"/>
      <c r="L176" s="48"/>
      <c r="M176" s="48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</row>
    <row r="177" ht="15.75" customHeight="1">
      <c r="A177" s="48"/>
      <c r="B177" s="48"/>
      <c r="C177" s="48"/>
      <c r="D177" s="49"/>
      <c r="E177" s="48"/>
      <c r="F177" s="48"/>
      <c r="G177" s="48"/>
      <c r="H177" s="48"/>
      <c r="I177" s="48"/>
      <c r="J177" s="48"/>
      <c r="K177" s="48"/>
      <c r="L177" s="48"/>
      <c r="M177" s="48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</row>
    <row r="178" ht="15.75" customHeight="1">
      <c r="A178" s="48"/>
      <c r="B178" s="48"/>
      <c r="C178" s="48"/>
      <c r="D178" s="49"/>
      <c r="E178" s="48"/>
      <c r="F178" s="48"/>
      <c r="G178" s="48"/>
      <c r="H178" s="48"/>
      <c r="I178" s="48"/>
      <c r="J178" s="48"/>
      <c r="K178" s="48"/>
      <c r="L178" s="48"/>
      <c r="M178" s="48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</row>
    <row r="179" ht="15.75" customHeight="1">
      <c r="A179" s="48"/>
      <c r="B179" s="48"/>
      <c r="C179" s="48"/>
      <c r="D179" s="49"/>
      <c r="E179" s="48"/>
      <c r="F179" s="48"/>
      <c r="G179" s="48"/>
      <c r="H179" s="48"/>
      <c r="I179" s="48"/>
      <c r="J179" s="48"/>
      <c r="K179" s="48"/>
      <c r="L179" s="48"/>
      <c r="M179" s="48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</row>
    <row r="180" ht="15.75" customHeight="1">
      <c r="A180" s="48"/>
      <c r="B180" s="48"/>
      <c r="C180" s="48"/>
      <c r="D180" s="49"/>
      <c r="E180" s="48"/>
      <c r="F180" s="48"/>
      <c r="G180" s="48"/>
      <c r="H180" s="48"/>
      <c r="I180" s="48"/>
      <c r="J180" s="48"/>
      <c r="K180" s="48"/>
      <c r="L180" s="48"/>
      <c r="M180" s="48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</row>
    <row r="181" ht="15.75" customHeight="1">
      <c r="A181" s="48"/>
      <c r="B181" s="48"/>
      <c r="C181" s="48"/>
      <c r="D181" s="49"/>
      <c r="E181" s="48"/>
      <c r="F181" s="48"/>
      <c r="G181" s="48"/>
      <c r="H181" s="48"/>
      <c r="I181" s="48"/>
      <c r="J181" s="48"/>
      <c r="K181" s="48"/>
      <c r="L181" s="48"/>
      <c r="M181" s="48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</row>
    <row r="182" ht="15.75" customHeight="1">
      <c r="A182" s="48"/>
      <c r="B182" s="48"/>
      <c r="C182" s="48"/>
      <c r="D182" s="49"/>
      <c r="E182" s="48"/>
      <c r="F182" s="48"/>
      <c r="G182" s="48"/>
      <c r="H182" s="48"/>
      <c r="I182" s="48"/>
      <c r="J182" s="48"/>
      <c r="K182" s="48"/>
      <c r="L182" s="48"/>
      <c r="M182" s="48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</row>
    <row r="183" ht="15.75" customHeight="1">
      <c r="A183" s="48"/>
      <c r="B183" s="48"/>
      <c r="C183" s="48"/>
      <c r="D183" s="49"/>
      <c r="E183" s="48"/>
      <c r="F183" s="48"/>
      <c r="G183" s="48"/>
      <c r="H183" s="48"/>
      <c r="I183" s="48"/>
      <c r="J183" s="48"/>
      <c r="K183" s="48"/>
      <c r="L183" s="48"/>
      <c r="M183" s="48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</row>
    <row r="184" ht="15.75" customHeight="1">
      <c r="A184" s="48"/>
      <c r="B184" s="48"/>
      <c r="C184" s="48"/>
      <c r="D184" s="49"/>
      <c r="E184" s="48"/>
      <c r="F184" s="48"/>
      <c r="G184" s="48"/>
      <c r="H184" s="48"/>
      <c r="I184" s="48"/>
      <c r="J184" s="48"/>
      <c r="K184" s="48"/>
      <c r="L184" s="48"/>
      <c r="M184" s="48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</row>
    <row r="185" ht="15.75" customHeight="1">
      <c r="A185" s="48"/>
      <c r="B185" s="48"/>
      <c r="C185" s="48"/>
      <c r="D185" s="49"/>
      <c r="E185" s="48"/>
      <c r="F185" s="48"/>
      <c r="G185" s="48"/>
      <c r="H185" s="48"/>
      <c r="I185" s="48"/>
      <c r="J185" s="48"/>
      <c r="K185" s="48"/>
      <c r="L185" s="48"/>
      <c r="M185" s="48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</row>
    <row r="186" ht="15.75" customHeight="1">
      <c r="A186" s="48"/>
      <c r="B186" s="48"/>
      <c r="C186" s="48"/>
      <c r="D186" s="49"/>
      <c r="E186" s="48"/>
      <c r="F186" s="48"/>
      <c r="G186" s="48"/>
      <c r="H186" s="48"/>
      <c r="I186" s="48"/>
      <c r="J186" s="48"/>
      <c r="K186" s="48"/>
      <c r="L186" s="48"/>
      <c r="M186" s="48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</row>
    <row r="187" ht="15.75" customHeight="1">
      <c r="A187" s="48"/>
      <c r="B187" s="48"/>
      <c r="C187" s="48"/>
      <c r="D187" s="49"/>
      <c r="E187" s="48"/>
      <c r="F187" s="48"/>
      <c r="G187" s="48"/>
      <c r="H187" s="48"/>
      <c r="I187" s="48"/>
      <c r="J187" s="48"/>
      <c r="K187" s="48"/>
      <c r="L187" s="48"/>
      <c r="M187" s="48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</row>
    <row r="188" ht="15.75" customHeight="1">
      <c r="A188" s="48"/>
      <c r="B188" s="48"/>
      <c r="C188" s="48"/>
      <c r="D188" s="49"/>
      <c r="E188" s="48"/>
      <c r="F188" s="48"/>
      <c r="G188" s="48"/>
      <c r="H188" s="48"/>
      <c r="I188" s="48"/>
      <c r="J188" s="48"/>
      <c r="K188" s="48"/>
      <c r="L188" s="48"/>
      <c r="M188" s="48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</row>
    <row r="189" ht="15.75" customHeight="1">
      <c r="A189" s="48"/>
      <c r="B189" s="48"/>
      <c r="C189" s="48"/>
      <c r="D189" s="49"/>
      <c r="E189" s="48"/>
      <c r="F189" s="48"/>
      <c r="G189" s="48"/>
      <c r="H189" s="48"/>
      <c r="I189" s="48"/>
      <c r="J189" s="48"/>
      <c r="K189" s="48"/>
      <c r="L189" s="48"/>
      <c r="M189" s="48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</row>
    <row r="190" ht="15.75" customHeight="1">
      <c r="A190" s="48"/>
      <c r="B190" s="48"/>
      <c r="C190" s="48"/>
      <c r="D190" s="49"/>
      <c r="E190" s="48"/>
      <c r="F190" s="48"/>
      <c r="G190" s="48"/>
      <c r="H190" s="48"/>
      <c r="I190" s="48"/>
      <c r="J190" s="48"/>
      <c r="K190" s="48"/>
      <c r="L190" s="48"/>
      <c r="M190" s="48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</row>
    <row r="191" ht="15.75" customHeight="1">
      <c r="A191" s="48"/>
      <c r="B191" s="48"/>
      <c r="C191" s="48"/>
      <c r="D191" s="49"/>
      <c r="E191" s="48"/>
      <c r="F191" s="48"/>
      <c r="G191" s="48"/>
      <c r="H191" s="48"/>
      <c r="I191" s="48"/>
      <c r="J191" s="48"/>
      <c r="K191" s="48"/>
      <c r="L191" s="48"/>
      <c r="M191" s="48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</row>
    <row r="192" ht="15.75" customHeight="1">
      <c r="A192" s="48"/>
      <c r="B192" s="48"/>
      <c r="C192" s="48"/>
      <c r="D192" s="49"/>
      <c r="E192" s="48"/>
      <c r="F192" s="48"/>
      <c r="G192" s="48"/>
      <c r="H192" s="48"/>
      <c r="I192" s="48"/>
      <c r="J192" s="48"/>
      <c r="K192" s="48"/>
      <c r="L192" s="48"/>
      <c r="M192" s="48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</row>
    <row r="193" ht="15.75" customHeight="1">
      <c r="A193" s="48"/>
      <c r="B193" s="48"/>
      <c r="C193" s="48"/>
      <c r="D193" s="49"/>
      <c r="E193" s="48"/>
      <c r="F193" s="48"/>
      <c r="G193" s="48"/>
      <c r="H193" s="48"/>
      <c r="I193" s="48"/>
      <c r="J193" s="48"/>
      <c r="K193" s="48"/>
      <c r="L193" s="48"/>
      <c r="M193" s="48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</row>
    <row r="194" ht="15.75" customHeight="1">
      <c r="A194" s="48"/>
      <c r="B194" s="48"/>
      <c r="C194" s="48"/>
      <c r="D194" s="49"/>
      <c r="E194" s="48"/>
      <c r="F194" s="48"/>
      <c r="G194" s="48"/>
      <c r="H194" s="48"/>
      <c r="I194" s="48"/>
      <c r="J194" s="48"/>
      <c r="K194" s="48"/>
      <c r="L194" s="48"/>
      <c r="M194" s="48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</row>
    <row r="195" ht="15.75" customHeight="1">
      <c r="A195" s="48"/>
      <c r="B195" s="48"/>
      <c r="C195" s="48"/>
      <c r="D195" s="49"/>
      <c r="E195" s="48"/>
      <c r="F195" s="48"/>
      <c r="G195" s="48"/>
      <c r="H195" s="48"/>
      <c r="I195" s="48"/>
      <c r="J195" s="48"/>
      <c r="K195" s="48"/>
      <c r="L195" s="48"/>
      <c r="M195" s="48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</row>
    <row r="196" ht="15.75" customHeight="1">
      <c r="A196" s="48"/>
      <c r="B196" s="48"/>
      <c r="C196" s="48"/>
      <c r="D196" s="49"/>
      <c r="E196" s="48"/>
      <c r="F196" s="48"/>
      <c r="G196" s="48"/>
      <c r="H196" s="48"/>
      <c r="I196" s="48"/>
      <c r="J196" s="48"/>
      <c r="K196" s="48"/>
      <c r="L196" s="48"/>
      <c r="M196" s="48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</row>
    <row r="197" ht="15.75" customHeight="1">
      <c r="A197" s="48"/>
      <c r="B197" s="48"/>
      <c r="C197" s="48"/>
      <c r="D197" s="49"/>
      <c r="E197" s="48"/>
      <c r="F197" s="48"/>
      <c r="G197" s="48"/>
      <c r="H197" s="48"/>
      <c r="I197" s="48"/>
      <c r="J197" s="48"/>
      <c r="K197" s="48"/>
      <c r="L197" s="48"/>
      <c r="M197" s="48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</row>
    <row r="198" ht="15.75" customHeight="1">
      <c r="A198" s="48"/>
      <c r="B198" s="48"/>
      <c r="C198" s="48"/>
      <c r="D198" s="49"/>
      <c r="E198" s="48"/>
      <c r="F198" s="48"/>
      <c r="G198" s="48"/>
      <c r="H198" s="48"/>
      <c r="I198" s="48"/>
      <c r="J198" s="48"/>
      <c r="K198" s="48"/>
      <c r="L198" s="48"/>
      <c r="M198" s="48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</row>
    <row r="199" ht="15.75" customHeight="1">
      <c r="A199" s="48"/>
      <c r="B199" s="48"/>
      <c r="C199" s="48"/>
      <c r="D199" s="49"/>
      <c r="E199" s="48"/>
      <c r="F199" s="48"/>
      <c r="G199" s="48"/>
      <c r="H199" s="48"/>
      <c r="I199" s="48"/>
      <c r="J199" s="48"/>
      <c r="K199" s="48"/>
      <c r="L199" s="48"/>
      <c r="M199" s="48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</row>
    <row r="200" ht="15.75" customHeight="1">
      <c r="A200" s="48"/>
      <c r="B200" s="48"/>
      <c r="C200" s="48"/>
      <c r="D200" s="49"/>
      <c r="E200" s="48"/>
      <c r="F200" s="48"/>
      <c r="G200" s="48"/>
      <c r="H200" s="48"/>
      <c r="I200" s="48"/>
      <c r="J200" s="48"/>
      <c r="K200" s="48"/>
      <c r="L200" s="48"/>
      <c r="M200" s="48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</row>
    <row r="201" ht="15.75" customHeight="1">
      <c r="A201" s="48"/>
      <c r="B201" s="48"/>
      <c r="C201" s="48"/>
      <c r="D201" s="49"/>
      <c r="E201" s="48"/>
      <c r="F201" s="48"/>
      <c r="G201" s="48"/>
      <c r="H201" s="48"/>
      <c r="I201" s="48"/>
      <c r="J201" s="48"/>
      <c r="K201" s="48"/>
      <c r="L201" s="48"/>
      <c r="M201" s="48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</row>
    <row r="202" ht="15.75" customHeight="1">
      <c r="A202" s="48"/>
      <c r="B202" s="48"/>
      <c r="C202" s="48"/>
      <c r="D202" s="49"/>
      <c r="E202" s="48"/>
      <c r="F202" s="48"/>
      <c r="G202" s="48"/>
      <c r="H202" s="48"/>
      <c r="I202" s="48"/>
      <c r="J202" s="48"/>
      <c r="K202" s="48"/>
      <c r="L202" s="48"/>
      <c r="M202" s="48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</row>
    <row r="203" ht="15.75" customHeight="1">
      <c r="A203" s="48"/>
      <c r="B203" s="48"/>
      <c r="C203" s="48"/>
      <c r="D203" s="49"/>
      <c r="E203" s="48"/>
      <c r="F203" s="48"/>
      <c r="G203" s="48"/>
      <c r="H203" s="48"/>
      <c r="I203" s="48"/>
      <c r="J203" s="48"/>
      <c r="K203" s="48"/>
      <c r="L203" s="48"/>
      <c r="M203" s="48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</row>
    <row r="204" ht="15.75" customHeight="1">
      <c r="A204" s="48"/>
      <c r="B204" s="48"/>
      <c r="C204" s="48"/>
      <c r="D204" s="49"/>
      <c r="E204" s="48"/>
      <c r="F204" s="48"/>
      <c r="G204" s="48"/>
      <c r="H204" s="48"/>
      <c r="I204" s="48"/>
      <c r="J204" s="48"/>
      <c r="K204" s="48"/>
      <c r="L204" s="48"/>
      <c r="M204" s="48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</row>
    <row r="205" ht="15.75" customHeight="1">
      <c r="A205" s="48"/>
      <c r="B205" s="48"/>
      <c r="C205" s="48"/>
      <c r="D205" s="49"/>
      <c r="E205" s="48"/>
      <c r="F205" s="48"/>
      <c r="G205" s="48"/>
      <c r="H205" s="48"/>
      <c r="I205" s="48"/>
      <c r="J205" s="48"/>
      <c r="K205" s="48"/>
      <c r="L205" s="48"/>
      <c r="M205" s="48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</row>
    <row r="206" ht="15.75" customHeight="1">
      <c r="A206" s="48"/>
      <c r="B206" s="48"/>
      <c r="C206" s="48"/>
      <c r="D206" s="49"/>
      <c r="E206" s="48"/>
      <c r="F206" s="48"/>
      <c r="G206" s="48"/>
      <c r="H206" s="48"/>
      <c r="I206" s="48"/>
      <c r="J206" s="48"/>
      <c r="K206" s="48"/>
      <c r="L206" s="48"/>
      <c r="M206" s="48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</row>
    <row r="207" ht="15.75" customHeight="1">
      <c r="A207" s="48"/>
      <c r="B207" s="48"/>
      <c r="C207" s="48"/>
      <c r="D207" s="49"/>
      <c r="E207" s="48"/>
      <c r="F207" s="48"/>
      <c r="G207" s="48"/>
      <c r="H207" s="48"/>
      <c r="I207" s="48"/>
      <c r="J207" s="48"/>
      <c r="K207" s="48"/>
      <c r="L207" s="48"/>
      <c r="M207" s="48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</row>
    <row r="208" ht="15.75" customHeight="1">
      <c r="A208" s="48"/>
      <c r="B208" s="48"/>
      <c r="C208" s="48"/>
      <c r="D208" s="49"/>
      <c r="E208" s="48"/>
      <c r="F208" s="48"/>
      <c r="G208" s="48"/>
      <c r="H208" s="48"/>
      <c r="I208" s="48"/>
      <c r="J208" s="48"/>
      <c r="K208" s="48"/>
      <c r="L208" s="48"/>
      <c r="M208" s="48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</row>
    <row r="209" ht="15.75" customHeight="1">
      <c r="A209" s="48"/>
      <c r="B209" s="48"/>
      <c r="C209" s="48"/>
      <c r="D209" s="49"/>
      <c r="E209" s="48"/>
      <c r="F209" s="48"/>
      <c r="G209" s="48"/>
      <c r="H209" s="48"/>
      <c r="I209" s="48"/>
      <c r="J209" s="48"/>
      <c r="K209" s="48"/>
      <c r="L209" s="48"/>
      <c r="M209" s="48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</row>
    <row r="210" ht="15.75" customHeight="1">
      <c r="A210" s="48"/>
      <c r="B210" s="48"/>
      <c r="C210" s="48"/>
      <c r="D210" s="49"/>
      <c r="E210" s="48"/>
      <c r="F210" s="48"/>
      <c r="G210" s="48"/>
      <c r="H210" s="48"/>
      <c r="I210" s="48"/>
      <c r="J210" s="48"/>
      <c r="K210" s="48"/>
      <c r="L210" s="48"/>
      <c r="M210" s="48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</row>
    <row r="211" ht="15.75" customHeight="1">
      <c r="A211" s="48"/>
      <c r="B211" s="48"/>
      <c r="C211" s="48"/>
      <c r="D211" s="49"/>
      <c r="E211" s="48"/>
      <c r="F211" s="48"/>
      <c r="G211" s="48"/>
      <c r="H211" s="48"/>
      <c r="I211" s="48"/>
      <c r="J211" s="48"/>
      <c r="K211" s="48"/>
      <c r="L211" s="48"/>
      <c r="M211" s="48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</row>
    <row r="212" ht="15.75" customHeight="1">
      <c r="A212" s="48"/>
      <c r="B212" s="48"/>
      <c r="C212" s="48"/>
      <c r="D212" s="49"/>
      <c r="E212" s="48"/>
      <c r="F212" s="48"/>
      <c r="G212" s="48"/>
      <c r="H212" s="48"/>
      <c r="I212" s="48"/>
      <c r="J212" s="48"/>
      <c r="K212" s="48"/>
      <c r="L212" s="48"/>
      <c r="M212" s="48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</row>
    <row r="213" ht="15.75" customHeight="1">
      <c r="A213" s="48"/>
      <c r="B213" s="48"/>
      <c r="C213" s="48"/>
      <c r="D213" s="49"/>
      <c r="E213" s="48"/>
      <c r="F213" s="48"/>
      <c r="G213" s="48"/>
      <c r="H213" s="48"/>
      <c r="I213" s="48"/>
      <c r="J213" s="48"/>
      <c r="K213" s="48"/>
      <c r="L213" s="48"/>
      <c r="M213" s="48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</row>
    <row r="214" ht="15.75" customHeight="1">
      <c r="A214" s="48"/>
      <c r="B214" s="48"/>
      <c r="C214" s="48"/>
      <c r="D214" s="49"/>
      <c r="E214" s="48"/>
      <c r="F214" s="48"/>
      <c r="G214" s="48"/>
      <c r="H214" s="48"/>
      <c r="I214" s="48"/>
      <c r="J214" s="48"/>
      <c r="K214" s="48"/>
      <c r="L214" s="48"/>
      <c r="M214" s="48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</row>
    <row r="215" ht="15.75" customHeight="1">
      <c r="A215" s="48"/>
      <c r="B215" s="48"/>
      <c r="C215" s="48"/>
      <c r="D215" s="49"/>
      <c r="E215" s="48"/>
      <c r="F215" s="48"/>
      <c r="G215" s="48"/>
      <c r="H215" s="48"/>
      <c r="I215" s="48"/>
      <c r="J215" s="48"/>
      <c r="K215" s="48"/>
      <c r="L215" s="48"/>
      <c r="M215" s="48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</row>
    <row r="216" ht="15.75" customHeight="1">
      <c r="A216" s="48"/>
      <c r="B216" s="48"/>
      <c r="C216" s="48"/>
      <c r="D216" s="49"/>
      <c r="E216" s="48"/>
      <c r="F216" s="48"/>
      <c r="G216" s="48"/>
      <c r="H216" s="48"/>
      <c r="I216" s="48"/>
      <c r="J216" s="48"/>
      <c r="K216" s="48"/>
      <c r="L216" s="48"/>
      <c r="M216" s="48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</row>
    <row r="217" ht="15.75" customHeight="1">
      <c r="A217" s="48"/>
      <c r="B217" s="48"/>
      <c r="C217" s="48"/>
      <c r="D217" s="49"/>
      <c r="E217" s="48"/>
      <c r="F217" s="48"/>
      <c r="G217" s="48"/>
      <c r="H217" s="48"/>
      <c r="I217" s="48"/>
      <c r="J217" s="48"/>
      <c r="K217" s="48"/>
      <c r="L217" s="48"/>
      <c r="M217" s="48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</row>
    <row r="218" ht="15.75" customHeight="1">
      <c r="A218" s="48"/>
      <c r="B218" s="48"/>
      <c r="C218" s="48"/>
      <c r="D218" s="49"/>
      <c r="E218" s="48"/>
      <c r="F218" s="48"/>
      <c r="G218" s="48"/>
      <c r="H218" s="48"/>
      <c r="I218" s="48"/>
      <c r="J218" s="48"/>
      <c r="K218" s="48"/>
      <c r="L218" s="48"/>
      <c r="M218" s="48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</row>
    <row r="219" ht="15.75" customHeight="1">
      <c r="A219" s="48"/>
      <c r="B219" s="48"/>
      <c r="C219" s="48"/>
      <c r="D219" s="49"/>
      <c r="E219" s="48"/>
      <c r="F219" s="48"/>
      <c r="G219" s="48"/>
      <c r="H219" s="48"/>
      <c r="I219" s="48"/>
      <c r="J219" s="48"/>
      <c r="K219" s="48"/>
      <c r="L219" s="48"/>
      <c r="M219" s="48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</row>
    <row r="220" ht="15.75" customHeight="1">
      <c r="A220" s="48"/>
      <c r="B220" s="48"/>
      <c r="C220" s="48"/>
      <c r="D220" s="49"/>
      <c r="E220" s="48"/>
      <c r="F220" s="48"/>
      <c r="G220" s="48"/>
      <c r="H220" s="48"/>
      <c r="I220" s="48"/>
      <c r="J220" s="48"/>
      <c r="K220" s="48"/>
      <c r="L220" s="48"/>
      <c r="M220" s="48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</row>
    <row r="221" ht="15.75" customHeight="1">
      <c r="A221" s="48"/>
      <c r="B221" s="48"/>
      <c r="C221" s="48"/>
      <c r="D221" s="49"/>
      <c r="E221" s="48"/>
      <c r="F221" s="48"/>
      <c r="G221" s="48"/>
      <c r="H221" s="48"/>
      <c r="I221" s="48"/>
      <c r="J221" s="48"/>
      <c r="K221" s="48"/>
      <c r="L221" s="48"/>
      <c r="M221" s="48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</row>
    <row r="222" ht="15.75" customHeight="1">
      <c r="A222" s="48"/>
      <c r="B222" s="48"/>
      <c r="C222" s="48"/>
      <c r="D222" s="49"/>
      <c r="E222" s="48"/>
      <c r="F222" s="48"/>
      <c r="G222" s="48"/>
      <c r="H222" s="48"/>
      <c r="I222" s="48"/>
      <c r="J222" s="48"/>
      <c r="K222" s="48"/>
      <c r="L222" s="48"/>
      <c r="M222" s="48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</row>
    <row r="223" ht="15.75" customHeight="1">
      <c r="A223" s="48"/>
      <c r="B223" s="48"/>
      <c r="C223" s="48"/>
      <c r="D223" s="49"/>
      <c r="E223" s="48"/>
      <c r="F223" s="48"/>
      <c r="G223" s="48"/>
      <c r="H223" s="48"/>
      <c r="I223" s="48"/>
      <c r="J223" s="48"/>
      <c r="K223" s="48"/>
      <c r="L223" s="48"/>
      <c r="M223" s="48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</row>
    <row r="224" ht="15.75" customHeight="1">
      <c r="A224" s="48"/>
      <c r="B224" s="48"/>
      <c r="C224" s="48"/>
      <c r="D224" s="49"/>
      <c r="E224" s="48"/>
      <c r="F224" s="48"/>
      <c r="G224" s="48"/>
      <c r="H224" s="48"/>
      <c r="I224" s="48"/>
      <c r="J224" s="48"/>
      <c r="K224" s="48"/>
      <c r="L224" s="48"/>
      <c r="M224" s="48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</row>
    <row r="225" ht="15.75" customHeight="1">
      <c r="A225" s="48"/>
      <c r="B225" s="48"/>
      <c r="C225" s="48"/>
      <c r="D225" s="49"/>
      <c r="E225" s="48"/>
      <c r="F225" s="48"/>
      <c r="G225" s="48"/>
      <c r="H225" s="48"/>
      <c r="I225" s="48"/>
      <c r="J225" s="48"/>
      <c r="K225" s="48"/>
      <c r="L225" s="48"/>
      <c r="M225" s="48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</row>
    <row r="226" ht="15.75" customHeight="1">
      <c r="A226" s="48"/>
      <c r="B226" s="48"/>
      <c r="C226" s="48"/>
      <c r="D226" s="49"/>
      <c r="E226" s="48"/>
      <c r="F226" s="48"/>
      <c r="G226" s="48"/>
      <c r="H226" s="48"/>
      <c r="I226" s="48"/>
      <c r="J226" s="48"/>
      <c r="K226" s="48"/>
      <c r="L226" s="48"/>
      <c r="M226" s="48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</row>
    <row r="227" ht="15.75" customHeight="1">
      <c r="A227" s="48"/>
      <c r="B227" s="48"/>
      <c r="C227" s="48"/>
      <c r="D227" s="49"/>
      <c r="E227" s="48"/>
      <c r="F227" s="48"/>
      <c r="G227" s="48"/>
      <c r="H227" s="48"/>
      <c r="I227" s="48"/>
      <c r="J227" s="48"/>
      <c r="K227" s="48"/>
      <c r="L227" s="48"/>
      <c r="M227" s="48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</row>
    <row r="228" ht="15.75" customHeight="1">
      <c r="A228" s="48"/>
      <c r="B228" s="48"/>
      <c r="C228" s="48"/>
      <c r="D228" s="49"/>
      <c r="E228" s="48"/>
      <c r="F228" s="48"/>
      <c r="G228" s="48"/>
      <c r="H228" s="48"/>
      <c r="I228" s="48"/>
      <c r="J228" s="48"/>
      <c r="K228" s="48"/>
      <c r="L228" s="48"/>
      <c r="M228" s="48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</row>
    <row r="229" ht="15.75" customHeight="1">
      <c r="A229" s="48"/>
      <c r="B229" s="48"/>
      <c r="C229" s="48"/>
      <c r="D229" s="49"/>
      <c r="E229" s="48"/>
      <c r="F229" s="48"/>
      <c r="G229" s="48"/>
      <c r="H229" s="48"/>
      <c r="I229" s="48"/>
      <c r="J229" s="48"/>
      <c r="K229" s="48"/>
      <c r="L229" s="48"/>
      <c r="M229" s="48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</row>
    <row r="230" ht="15.75" customHeight="1">
      <c r="A230" s="48"/>
      <c r="B230" s="48"/>
      <c r="C230" s="48"/>
      <c r="D230" s="49"/>
      <c r="E230" s="48"/>
      <c r="F230" s="48"/>
      <c r="G230" s="48"/>
      <c r="H230" s="48"/>
      <c r="I230" s="48"/>
      <c r="J230" s="48"/>
      <c r="K230" s="48"/>
      <c r="L230" s="48"/>
      <c r="M230" s="48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</row>
    <row r="231" ht="15.75" customHeight="1">
      <c r="A231" s="48"/>
      <c r="B231" s="48"/>
      <c r="C231" s="48"/>
      <c r="D231" s="49"/>
      <c r="E231" s="48"/>
      <c r="F231" s="48"/>
      <c r="G231" s="48"/>
      <c r="H231" s="48"/>
      <c r="I231" s="48"/>
      <c r="J231" s="48"/>
      <c r="K231" s="48"/>
      <c r="L231" s="48"/>
      <c r="M231" s="48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</row>
    <row r="232" ht="15.75" customHeight="1">
      <c r="A232" s="48"/>
      <c r="B232" s="48"/>
      <c r="C232" s="48"/>
      <c r="D232" s="49"/>
      <c r="E232" s="48"/>
      <c r="F232" s="48"/>
      <c r="G232" s="48"/>
      <c r="H232" s="48"/>
      <c r="I232" s="48"/>
      <c r="J232" s="48"/>
      <c r="K232" s="48"/>
      <c r="L232" s="48"/>
      <c r="M232" s="48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</row>
    <row r="233" ht="15.75" customHeight="1">
      <c r="A233" s="48"/>
      <c r="B233" s="48"/>
      <c r="C233" s="48"/>
      <c r="D233" s="49"/>
      <c r="E233" s="48"/>
      <c r="F233" s="48"/>
      <c r="G233" s="48"/>
      <c r="H233" s="48"/>
      <c r="I233" s="48"/>
      <c r="J233" s="48"/>
      <c r="K233" s="48"/>
      <c r="L233" s="48"/>
      <c r="M233" s="48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</row>
    <row r="234" ht="15.75" customHeight="1">
      <c r="A234" s="48"/>
      <c r="B234" s="48"/>
      <c r="C234" s="48"/>
      <c r="D234" s="49"/>
      <c r="E234" s="48"/>
      <c r="F234" s="48"/>
      <c r="G234" s="48"/>
      <c r="H234" s="48"/>
      <c r="I234" s="48"/>
      <c r="J234" s="48"/>
      <c r="K234" s="48"/>
      <c r="L234" s="48"/>
      <c r="M234" s="48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</row>
    <row r="235" ht="15.75" customHeight="1">
      <c r="A235" s="48"/>
      <c r="B235" s="48"/>
      <c r="C235" s="48"/>
      <c r="D235" s="49"/>
      <c r="E235" s="48"/>
      <c r="F235" s="48"/>
      <c r="G235" s="48"/>
      <c r="H235" s="48"/>
      <c r="I235" s="48"/>
      <c r="J235" s="48"/>
      <c r="K235" s="48"/>
      <c r="L235" s="48"/>
      <c r="M235" s="48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</row>
    <row r="236" ht="15.75" customHeight="1">
      <c r="A236" s="48"/>
      <c r="B236" s="48"/>
      <c r="C236" s="48"/>
      <c r="D236" s="49"/>
      <c r="E236" s="48"/>
      <c r="F236" s="48"/>
      <c r="G236" s="48"/>
      <c r="H236" s="48"/>
      <c r="I236" s="48"/>
      <c r="J236" s="48"/>
      <c r="K236" s="48"/>
      <c r="L236" s="48"/>
      <c r="M236" s="48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</row>
    <row r="237" ht="15.75" customHeight="1">
      <c r="A237" s="48"/>
      <c r="B237" s="48"/>
      <c r="C237" s="48"/>
      <c r="D237" s="49"/>
      <c r="E237" s="48"/>
      <c r="F237" s="48"/>
      <c r="G237" s="48"/>
      <c r="H237" s="48"/>
      <c r="I237" s="48"/>
      <c r="J237" s="48"/>
      <c r="K237" s="48"/>
      <c r="L237" s="48"/>
      <c r="M237" s="48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</row>
    <row r="238" ht="15.75" customHeight="1">
      <c r="A238" s="48"/>
      <c r="B238" s="48"/>
      <c r="C238" s="48"/>
      <c r="D238" s="49"/>
      <c r="E238" s="48"/>
      <c r="F238" s="48"/>
      <c r="G238" s="48"/>
      <c r="H238" s="48"/>
      <c r="I238" s="48"/>
      <c r="J238" s="48"/>
      <c r="K238" s="48"/>
      <c r="L238" s="48"/>
      <c r="M238" s="48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</row>
    <row r="239" ht="15.75" customHeight="1">
      <c r="A239" s="48"/>
      <c r="B239" s="48"/>
      <c r="C239" s="48"/>
      <c r="D239" s="49"/>
      <c r="E239" s="48"/>
      <c r="F239" s="48"/>
      <c r="G239" s="48"/>
      <c r="H239" s="48"/>
      <c r="I239" s="48"/>
      <c r="J239" s="48"/>
      <c r="K239" s="48"/>
      <c r="L239" s="48"/>
      <c r="M239" s="48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</row>
    <row r="240" ht="15.75" customHeight="1">
      <c r="A240" s="48"/>
      <c r="B240" s="48"/>
      <c r="C240" s="48"/>
      <c r="D240" s="49"/>
      <c r="E240" s="48"/>
      <c r="F240" s="48"/>
      <c r="G240" s="48"/>
      <c r="H240" s="48"/>
      <c r="I240" s="48"/>
      <c r="J240" s="48"/>
      <c r="K240" s="48"/>
      <c r="L240" s="48"/>
      <c r="M240" s="48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</row>
    <row r="241" ht="15.75" customHeight="1">
      <c r="A241" s="48"/>
      <c r="B241" s="48"/>
      <c r="C241" s="48"/>
      <c r="D241" s="49"/>
      <c r="E241" s="48"/>
      <c r="F241" s="48"/>
      <c r="G241" s="48"/>
      <c r="H241" s="48"/>
      <c r="I241" s="48"/>
      <c r="J241" s="48"/>
      <c r="K241" s="48"/>
      <c r="L241" s="48"/>
      <c r="M241" s="48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</row>
    <row r="242" ht="15.75" customHeight="1">
      <c r="A242" s="48"/>
      <c r="B242" s="48"/>
      <c r="C242" s="48"/>
      <c r="D242" s="49"/>
      <c r="E242" s="48"/>
      <c r="F242" s="48"/>
      <c r="G242" s="48"/>
      <c r="H242" s="48"/>
      <c r="I242" s="48"/>
      <c r="J242" s="48"/>
      <c r="K242" s="48"/>
      <c r="L242" s="48"/>
      <c r="M242" s="48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</row>
    <row r="243" ht="15.75" customHeight="1">
      <c r="A243" s="48"/>
      <c r="B243" s="48"/>
      <c r="C243" s="48"/>
      <c r="D243" s="49"/>
      <c r="E243" s="48"/>
      <c r="F243" s="48"/>
      <c r="G243" s="48"/>
      <c r="H243" s="48"/>
      <c r="I243" s="48"/>
      <c r="J243" s="48"/>
      <c r="K243" s="48"/>
      <c r="L243" s="48"/>
      <c r="M243" s="48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</row>
    <row r="244" ht="15.75" customHeight="1">
      <c r="A244" s="48"/>
      <c r="B244" s="48"/>
      <c r="C244" s="48"/>
      <c r="D244" s="49"/>
      <c r="E244" s="48"/>
      <c r="F244" s="48"/>
      <c r="G244" s="48"/>
      <c r="H244" s="48"/>
      <c r="I244" s="48"/>
      <c r="J244" s="48"/>
      <c r="K244" s="48"/>
      <c r="L244" s="48"/>
      <c r="M244" s="48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</row>
    <row r="245" ht="15.75" customHeight="1">
      <c r="A245" s="48"/>
      <c r="B245" s="48"/>
      <c r="C245" s="48"/>
      <c r="D245" s="49"/>
      <c r="E245" s="48"/>
      <c r="F245" s="48"/>
      <c r="G245" s="48"/>
      <c r="H245" s="48"/>
      <c r="I245" s="48"/>
      <c r="J245" s="48"/>
      <c r="K245" s="48"/>
      <c r="L245" s="48"/>
      <c r="M245" s="48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</row>
    <row r="246" ht="15.75" customHeight="1">
      <c r="A246" s="48"/>
      <c r="B246" s="48"/>
      <c r="C246" s="48"/>
      <c r="D246" s="49"/>
      <c r="E246" s="48"/>
      <c r="F246" s="48"/>
      <c r="G246" s="48"/>
      <c r="H246" s="48"/>
      <c r="I246" s="48"/>
      <c r="J246" s="48"/>
      <c r="K246" s="48"/>
      <c r="L246" s="48"/>
      <c r="M246" s="48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</row>
    <row r="247" ht="15.75" customHeight="1">
      <c r="A247" s="48"/>
      <c r="B247" s="48"/>
      <c r="C247" s="48"/>
      <c r="D247" s="49"/>
      <c r="E247" s="48"/>
      <c r="F247" s="48"/>
      <c r="G247" s="48"/>
      <c r="H247" s="48"/>
      <c r="I247" s="48"/>
      <c r="J247" s="48"/>
      <c r="K247" s="48"/>
      <c r="L247" s="48"/>
      <c r="M247" s="48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</row>
    <row r="248" ht="15.75" customHeight="1">
      <c r="A248" s="48"/>
      <c r="B248" s="48"/>
      <c r="C248" s="48"/>
      <c r="D248" s="49"/>
      <c r="E248" s="48"/>
      <c r="F248" s="48"/>
      <c r="G248" s="48"/>
      <c r="H248" s="48"/>
      <c r="I248" s="48"/>
      <c r="J248" s="48"/>
      <c r="K248" s="48"/>
      <c r="L248" s="48"/>
      <c r="M248" s="48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</row>
    <row r="249" ht="15.75" customHeight="1">
      <c r="A249" s="48"/>
      <c r="B249" s="48"/>
      <c r="C249" s="48"/>
      <c r="D249" s="49"/>
      <c r="E249" s="48"/>
      <c r="F249" s="48"/>
      <c r="G249" s="48"/>
      <c r="H249" s="48"/>
      <c r="I249" s="48"/>
      <c r="J249" s="48"/>
      <c r="K249" s="48"/>
      <c r="L249" s="48"/>
      <c r="M249" s="48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</row>
    <row r="250" ht="15.75" customHeight="1">
      <c r="A250" s="48"/>
      <c r="B250" s="48"/>
      <c r="C250" s="48"/>
      <c r="D250" s="49"/>
      <c r="E250" s="48"/>
      <c r="F250" s="48"/>
      <c r="G250" s="48"/>
      <c r="H250" s="48"/>
      <c r="I250" s="48"/>
      <c r="J250" s="48"/>
      <c r="K250" s="48"/>
      <c r="L250" s="48"/>
      <c r="M250" s="48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</row>
    <row r="251" ht="15.75" customHeight="1">
      <c r="A251" s="48"/>
      <c r="B251" s="48"/>
      <c r="C251" s="48"/>
      <c r="D251" s="49"/>
      <c r="E251" s="48"/>
      <c r="F251" s="48"/>
      <c r="G251" s="48"/>
      <c r="H251" s="48"/>
      <c r="I251" s="48"/>
      <c r="J251" s="48"/>
      <c r="K251" s="48"/>
      <c r="L251" s="48"/>
      <c r="M251" s="48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</row>
    <row r="252" ht="15.75" customHeight="1">
      <c r="A252" s="48"/>
      <c r="B252" s="48"/>
      <c r="C252" s="48"/>
      <c r="D252" s="49"/>
      <c r="E252" s="48"/>
      <c r="F252" s="48"/>
      <c r="G252" s="48"/>
      <c r="H252" s="48"/>
      <c r="I252" s="48"/>
      <c r="J252" s="48"/>
      <c r="K252" s="48"/>
      <c r="L252" s="48"/>
      <c r="M252" s="48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</row>
    <row r="253" ht="15.75" customHeight="1">
      <c r="A253" s="48"/>
      <c r="B253" s="48"/>
      <c r="C253" s="48"/>
      <c r="D253" s="49"/>
      <c r="E253" s="48"/>
      <c r="F253" s="48"/>
      <c r="G253" s="48"/>
      <c r="H253" s="48"/>
      <c r="I253" s="48"/>
      <c r="J253" s="48"/>
      <c r="K253" s="48"/>
      <c r="L253" s="48"/>
      <c r="M253" s="48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</row>
    <row r="254" ht="15.75" customHeight="1">
      <c r="A254" s="48"/>
      <c r="B254" s="48"/>
      <c r="C254" s="48"/>
      <c r="D254" s="49"/>
      <c r="E254" s="48"/>
      <c r="F254" s="48"/>
      <c r="G254" s="48"/>
      <c r="H254" s="48"/>
      <c r="I254" s="48"/>
      <c r="J254" s="48"/>
      <c r="K254" s="48"/>
      <c r="L254" s="48"/>
      <c r="M254" s="48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</row>
    <row r="255" ht="15.75" customHeight="1">
      <c r="A255" s="48"/>
      <c r="B255" s="48"/>
      <c r="C255" s="48"/>
      <c r="D255" s="49"/>
      <c r="E255" s="48"/>
      <c r="F255" s="48"/>
      <c r="G255" s="48"/>
      <c r="H255" s="48"/>
      <c r="I255" s="48"/>
      <c r="J255" s="48"/>
      <c r="K255" s="48"/>
      <c r="L255" s="48"/>
      <c r="M255" s="48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</row>
    <row r="256" ht="15.75" customHeight="1">
      <c r="A256" s="48"/>
      <c r="B256" s="48"/>
      <c r="C256" s="48"/>
      <c r="D256" s="49"/>
      <c r="E256" s="48"/>
      <c r="F256" s="48"/>
      <c r="G256" s="48"/>
      <c r="H256" s="48"/>
      <c r="I256" s="48"/>
      <c r="J256" s="48"/>
      <c r="K256" s="48"/>
      <c r="L256" s="48"/>
      <c r="M256" s="48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</row>
    <row r="257" ht="15.75" customHeight="1">
      <c r="A257" s="48"/>
      <c r="B257" s="48"/>
      <c r="C257" s="48"/>
      <c r="D257" s="49"/>
      <c r="E257" s="48"/>
      <c r="F257" s="48"/>
      <c r="G257" s="48"/>
      <c r="H257" s="48"/>
      <c r="I257" s="48"/>
      <c r="J257" s="48"/>
      <c r="K257" s="48"/>
      <c r="L257" s="48"/>
      <c r="M257" s="48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</row>
    <row r="258" ht="15.75" customHeight="1">
      <c r="A258" s="48"/>
      <c r="B258" s="48"/>
      <c r="C258" s="48"/>
      <c r="D258" s="49"/>
      <c r="E258" s="48"/>
      <c r="F258" s="48"/>
      <c r="G258" s="48"/>
      <c r="H258" s="48"/>
      <c r="I258" s="48"/>
      <c r="J258" s="48"/>
      <c r="K258" s="48"/>
      <c r="L258" s="48"/>
      <c r="M258" s="48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</row>
    <row r="259" ht="15.75" customHeight="1">
      <c r="A259" s="48"/>
      <c r="B259" s="48"/>
      <c r="C259" s="48"/>
      <c r="D259" s="49"/>
      <c r="E259" s="48"/>
      <c r="F259" s="48"/>
      <c r="G259" s="48"/>
      <c r="H259" s="48"/>
      <c r="I259" s="48"/>
      <c r="J259" s="48"/>
      <c r="K259" s="48"/>
      <c r="L259" s="48"/>
      <c r="M259" s="48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</row>
    <row r="260" ht="15.75" customHeight="1">
      <c r="A260" s="48"/>
      <c r="B260" s="48"/>
      <c r="C260" s="48"/>
      <c r="D260" s="49"/>
      <c r="E260" s="48"/>
      <c r="F260" s="48"/>
      <c r="G260" s="48"/>
      <c r="H260" s="48"/>
      <c r="I260" s="48"/>
      <c r="J260" s="48"/>
      <c r="K260" s="48"/>
      <c r="L260" s="48"/>
      <c r="M260" s="48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</row>
    <row r="261" ht="15.75" customHeight="1">
      <c r="A261" s="48"/>
      <c r="B261" s="48"/>
      <c r="C261" s="48"/>
      <c r="D261" s="49"/>
      <c r="E261" s="48"/>
      <c r="F261" s="48"/>
      <c r="G261" s="48"/>
      <c r="H261" s="48"/>
      <c r="I261" s="48"/>
      <c r="J261" s="48"/>
      <c r="K261" s="48"/>
      <c r="L261" s="48"/>
      <c r="M261" s="48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</row>
    <row r="262" ht="15.75" customHeight="1">
      <c r="A262" s="48"/>
      <c r="B262" s="48"/>
      <c r="C262" s="48"/>
      <c r="D262" s="49"/>
      <c r="E262" s="48"/>
      <c r="F262" s="48"/>
      <c r="G262" s="48"/>
      <c r="H262" s="48"/>
      <c r="I262" s="48"/>
      <c r="J262" s="48"/>
      <c r="K262" s="48"/>
      <c r="L262" s="48"/>
      <c r="M262" s="48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</row>
    <row r="263" ht="15.75" customHeight="1">
      <c r="A263" s="48"/>
      <c r="B263" s="48"/>
      <c r="C263" s="48"/>
      <c r="D263" s="49"/>
      <c r="E263" s="48"/>
      <c r="F263" s="48"/>
      <c r="G263" s="48"/>
      <c r="H263" s="48"/>
      <c r="I263" s="48"/>
      <c r="J263" s="48"/>
      <c r="K263" s="48"/>
      <c r="L263" s="48"/>
      <c r="M263" s="48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</row>
    <row r="264" ht="15.75" customHeight="1">
      <c r="A264" s="48"/>
      <c r="B264" s="48"/>
      <c r="C264" s="48"/>
      <c r="D264" s="49"/>
      <c r="E264" s="48"/>
      <c r="F264" s="48"/>
      <c r="G264" s="48"/>
      <c r="H264" s="48"/>
      <c r="I264" s="48"/>
      <c r="J264" s="48"/>
      <c r="K264" s="48"/>
      <c r="L264" s="48"/>
      <c r="M264" s="48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</row>
    <row r="265" ht="15.75" customHeight="1">
      <c r="A265" s="48"/>
      <c r="B265" s="48"/>
      <c r="C265" s="48"/>
      <c r="D265" s="49"/>
      <c r="E265" s="48"/>
      <c r="F265" s="48"/>
      <c r="G265" s="48"/>
      <c r="H265" s="48"/>
      <c r="I265" s="48"/>
      <c r="J265" s="48"/>
      <c r="K265" s="48"/>
      <c r="L265" s="48"/>
      <c r="M265" s="48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</row>
    <row r="266" ht="15.75" customHeight="1">
      <c r="A266" s="48"/>
      <c r="B266" s="48"/>
      <c r="C266" s="48"/>
      <c r="D266" s="49"/>
      <c r="E266" s="48"/>
      <c r="F266" s="48"/>
      <c r="G266" s="48"/>
      <c r="H266" s="48"/>
      <c r="I266" s="48"/>
      <c r="J266" s="48"/>
      <c r="K266" s="48"/>
      <c r="L266" s="48"/>
      <c r="M266" s="48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</row>
    <row r="267" ht="15.75" customHeight="1">
      <c r="A267" s="48"/>
      <c r="B267" s="48"/>
      <c r="C267" s="48"/>
      <c r="D267" s="49"/>
      <c r="E267" s="48"/>
      <c r="F267" s="48"/>
      <c r="G267" s="48"/>
      <c r="H267" s="48"/>
      <c r="I267" s="48"/>
      <c r="J267" s="48"/>
      <c r="K267" s="48"/>
      <c r="L267" s="48"/>
      <c r="M267" s="48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</row>
    <row r="268" ht="15.75" customHeight="1">
      <c r="A268" s="48"/>
      <c r="B268" s="48"/>
      <c r="C268" s="48"/>
      <c r="D268" s="49"/>
      <c r="E268" s="48"/>
      <c r="F268" s="48"/>
      <c r="G268" s="48"/>
      <c r="H268" s="48"/>
      <c r="I268" s="48"/>
      <c r="J268" s="48"/>
      <c r="K268" s="48"/>
      <c r="L268" s="48"/>
      <c r="M268" s="48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</row>
    <row r="269" ht="15.75" customHeight="1">
      <c r="A269" s="48"/>
      <c r="B269" s="48"/>
      <c r="C269" s="48"/>
      <c r="D269" s="49"/>
      <c r="E269" s="48"/>
      <c r="F269" s="48"/>
      <c r="G269" s="48"/>
      <c r="H269" s="48"/>
      <c r="I269" s="48"/>
      <c r="J269" s="48"/>
      <c r="K269" s="48"/>
      <c r="L269" s="48"/>
      <c r="M269" s="48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</row>
    <row r="270" ht="15.75" customHeight="1">
      <c r="A270" s="48"/>
      <c r="B270" s="48"/>
      <c r="C270" s="48"/>
      <c r="D270" s="49"/>
      <c r="E270" s="48"/>
      <c r="F270" s="48"/>
      <c r="G270" s="48"/>
      <c r="H270" s="48"/>
      <c r="I270" s="48"/>
      <c r="J270" s="48"/>
      <c r="K270" s="48"/>
      <c r="L270" s="48"/>
      <c r="M270" s="48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</row>
    <row r="271" ht="15.75" customHeight="1">
      <c r="A271" s="48"/>
      <c r="B271" s="48"/>
      <c r="C271" s="48"/>
      <c r="D271" s="49"/>
      <c r="E271" s="48"/>
      <c r="F271" s="48"/>
      <c r="G271" s="48"/>
      <c r="H271" s="48"/>
      <c r="I271" s="48"/>
      <c r="J271" s="48"/>
      <c r="K271" s="48"/>
      <c r="L271" s="48"/>
      <c r="M271" s="48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</row>
    <row r="272" ht="15.75" customHeight="1">
      <c r="A272" s="48"/>
      <c r="B272" s="48"/>
      <c r="C272" s="48"/>
      <c r="D272" s="49"/>
      <c r="E272" s="48"/>
      <c r="F272" s="48"/>
      <c r="G272" s="48"/>
      <c r="H272" s="48"/>
      <c r="I272" s="48"/>
      <c r="J272" s="48"/>
      <c r="K272" s="48"/>
      <c r="L272" s="48"/>
      <c r="M272" s="48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</row>
    <row r="273" ht="15.75" customHeight="1">
      <c r="A273" s="48"/>
      <c r="B273" s="48"/>
      <c r="C273" s="48"/>
      <c r="D273" s="49"/>
      <c r="E273" s="48"/>
      <c r="F273" s="48"/>
      <c r="G273" s="48"/>
      <c r="H273" s="48"/>
      <c r="I273" s="48"/>
      <c r="J273" s="48"/>
      <c r="K273" s="48"/>
      <c r="L273" s="48"/>
      <c r="M273" s="48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</row>
    <row r="274" ht="15.75" customHeight="1">
      <c r="A274" s="48"/>
      <c r="B274" s="48"/>
      <c r="C274" s="48"/>
      <c r="D274" s="49"/>
      <c r="E274" s="48"/>
      <c r="F274" s="48"/>
      <c r="G274" s="48"/>
      <c r="H274" s="48"/>
      <c r="I274" s="48"/>
      <c r="J274" s="48"/>
      <c r="K274" s="48"/>
      <c r="L274" s="48"/>
      <c r="M274" s="48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</row>
    <row r="275" ht="15.75" customHeight="1">
      <c r="A275" s="48"/>
      <c r="B275" s="48"/>
      <c r="C275" s="48"/>
      <c r="D275" s="49"/>
      <c r="E275" s="48"/>
      <c r="F275" s="48"/>
      <c r="G275" s="48"/>
      <c r="H275" s="48"/>
      <c r="I275" s="48"/>
      <c r="J275" s="48"/>
      <c r="K275" s="48"/>
      <c r="L275" s="48"/>
      <c r="M275" s="48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</row>
    <row r="276" ht="15.75" customHeight="1">
      <c r="A276" s="48"/>
      <c r="B276" s="48"/>
      <c r="C276" s="48"/>
      <c r="D276" s="49"/>
      <c r="E276" s="48"/>
      <c r="F276" s="48"/>
      <c r="G276" s="48"/>
      <c r="H276" s="48"/>
      <c r="I276" s="48"/>
      <c r="J276" s="48"/>
      <c r="K276" s="48"/>
      <c r="L276" s="48"/>
      <c r="M276" s="48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</row>
    <row r="277" ht="15.75" customHeight="1">
      <c r="A277" s="48"/>
      <c r="B277" s="48"/>
      <c r="C277" s="48"/>
      <c r="D277" s="49"/>
      <c r="E277" s="48"/>
      <c r="F277" s="48"/>
      <c r="G277" s="48"/>
      <c r="H277" s="48"/>
      <c r="I277" s="48"/>
      <c r="J277" s="48"/>
      <c r="K277" s="48"/>
      <c r="L277" s="48"/>
      <c r="M277" s="48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</row>
    <row r="278" ht="15.75" customHeight="1">
      <c r="A278" s="48"/>
      <c r="B278" s="48"/>
      <c r="C278" s="48"/>
      <c r="D278" s="49"/>
      <c r="E278" s="48"/>
      <c r="F278" s="48"/>
      <c r="G278" s="48"/>
      <c r="H278" s="48"/>
      <c r="I278" s="48"/>
      <c r="J278" s="48"/>
      <c r="K278" s="48"/>
      <c r="L278" s="48"/>
      <c r="M278" s="48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</row>
    <row r="279" ht="15.75" customHeight="1">
      <c r="A279" s="48"/>
      <c r="B279" s="48"/>
      <c r="C279" s="48"/>
      <c r="D279" s="49"/>
      <c r="E279" s="48"/>
      <c r="F279" s="48"/>
      <c r="G279" s="48"/>
      <c r="H279" s="48"/>
      <c r="I279" s="48"/>
      <c r="J279" s="48"/>
      <c r="K279" s="48"/>
      <c r="L279" s="48"/>
      <c r="M279" s="48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</row>
    <row r="280" ht="15.75" customHeight="1">
      <c r="A280" s="48"/>
      <c r="B280" s="48"/>
      <c r="C280" s="48"/>
      <c r="D280" s="49"/>
      <c r="E280" s="48"/>
      <c r="F280" s="48"/>
      <c r="G280" s="48"/>
      <c r="H280" s="48"/>
      <c r="I280" s="48"/>
      <c r="J280" s="48"/>
      <c r="K280" s="48"/>
      <c r="L280" s="48"/>
      <c r="M280" s="48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</row>
    <row r="281" ht="15.75" customHeight="1">
      <c r="A281" s="48"/>
      <c r="B281" s="48"/>
      <c r="C281" s="48"/>
      <c r="D281" s="49"/>
      <c r="E281" s="48"/>
      <c r="F281" s="48"/>
      <c r="G281" s="48"/>
      <c r="H281" s="48"/>
      <c r="I281" s="48"/>
      <c r="J281" s="48"/>
      <c r="K281" s="48"/>
      <c r="L281" s="48"/>
      <c r="M281" s="48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</row>
    <row r="282" ht="15.75" customHeight="1">
      <c r="A282" s="48"/>
      <c r="B282" s="48"/>
      <c r="C282" s="48"/>
      <c r="D282" s="49"/>
      <c r="E282" s="48"/>
      <c r="F282" s="48"/>
      <c r="G282" s="48"/>
      <c r="H282" s="48"/>
      <c r="I282" s="48"/>
      <c r="J282" s="48"/>
      <c r="K282" s="48"/>
      <c r="L282" s="48"/>
      <c r="M282" s="48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</row>
    <row r="283" ht="15.75" customHeight="1">
      <c r="A283" s="48"/>
      <c r="B283" s="48"/>
      <c r="C283" s="48"/>
      <c r="D283" s="49"/>
      <c r="E283" s="48"/>
      <c r="F283" s="48"/>
      <c r="G283" s="48"/>
      <c r="H283" s="48"/>
      <c r="I283" s="48"/>
      <c r="J283" s="48"/>
      <c r="K283" s="48"/>
      <c r="L283" s="48"/>
      <c r="M283" s="48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</row>
    <row r="284" ht="15.75" customHeight="1">
      <c r="A284" s="48"/>
      <c r="B284" s="48"/>
      <c r="C284" s="48"/>
      <c r="D284" s="49"/>
      <c r="E284" s="48"/>
      <c r="F284" s="48"/>
      <c r="G284" s="48"/>
      <c r="H284" s="48"/>
      <c r="I284" s="48"/>
      <c r="J284" s="48"/>
      <c r="K284" s="48"/>
      <c r="L284" s="48"/>
      <c r="M284" s="48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</row>
    <row r="285" ht="15.75" customHeight="1">
      <c r="A285" s="48"/>
      <c r="B285" s="48"/>
      <c r="C285" s="48"/>
      <c r="D285" s="49"/>
      <c r="E285" s="48"/>
      <c r="F285" s="48"/>
      <c r="G285" s="48"/>
      <c r="H285" s="48"/>
      <c r="I285" s="48"/>
      <c r="J285" s="48"/>
      <c r="K285" s="48"/>
      <c r="L285" s="48"/>
      <c r="M285" s="48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</row>
    <row r="286" ht="15.75" customHeight="1">
      <c r="A286" s="48"/>
      <c r="B286" s="48"/>
      <c r="C286" s="48"/>
      <c r="D286" s="49"/>
      <c r="E286" s="48"/>
      <c r="F286" s="48"/>
      <c r="G286" s="48"/>
      <c r="H286" s="48"/>
      <c r="I286" s="48"/>
      <c r="J286" s="48"/>
      <c r="K286" s="48"/>
      <c r="L286" s="48"/>
      <c r="M286" s="48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</row>
    <row r="287" ht="15.75" customHeight="1">
      <c r="A287" s="48"/>
      <c r="B287" s="48"/>
      <c r="C287" s="48"/>
      <c r="D287" s="49"/>
      <c r="E287" s="48"/>
      <c r="F287" s="48"/>
      <c r="G287" s="48"/>
      <c r="H287" s="48"/>
      <c r="I287" s="48"/>
      <c r="J287" s="48"/>
      <c r="K287" s="48"/>
      <c r="L287" s="48"/>
      <c r="M287" s="48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</row>
    <row r="288" ht="15.75" customHeight="1">
      <c r="A288" s="48"/>
      <c r="B288" s="48"/>
      <c r="C288" s="48"/>
      <c r="D288" s="49"/>
      <c r="E288" s="48"/>
      <c r="F288" s="48"/>
      <c r="G288" s="48"/>
      <c r="H288" s="48"/>
      <c r="I288" s="48"/>
      <c r="J288" s="48"/>
      <c r="K288" s="48"/>
      <c r="L288" s="48"/>
      <c r="M288" s="48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</row>
    <row r="289" ht="15.75" customHeight="1">
      <c r="A289" s="48"/>
      <c r="B289" s="48"/>
      <c r="C289" s="48"/>
      <c r="D289" s="49"/>
      <c r="E289" s="48"/>
      <c r="F289" s="48"/>
      <c r="G289" s="48"/>
      <c r="H289" s="48"/>
      <c r="I289" s="48"/>
      <c r="J289" s="48"/>
      <c r="K289" s="48"/>
      <c r="L289" s="48"/>
      <c r="M289" s="48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</row>
    <row r="290" ht="15.75" customHeight="1">
      <c r="A290" s="48"/>
      <c r="B290" s="48"/>
      <c r="C290" s="48"/>
      <c r="D290" s="49"/>
      <c r="E290" s="48"/>
      <c r="F290" s="48"/>
      <c r="G290" s="48"/>
      <c r="H290" s="48"/>
      <c r="I290" s="48"/>
      <c r="J290" s="48"/>
      <c r="K290" s="48"/>
      <c r="L290" s="48"/>
      <c r="M290" s="48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</row>
    <row r="291" ht="15.75" customHeight="1">
      <c r="A291" s="48"/>
      <c r="B291" s="48"/>
      <c r="C291" s="48"/>
      <c r="D291" s="49"/>
      <c r="E291" s="48"/>
      <c r="F291" s="48"/>
      <c r="G291" s="48"/>
      <c r="H291" s="48"/>
      <c r="I291" s="48"/>
      <c r="J291" s="48"/>
      <c r="K291" s="48"/>
      <c r="L291" s="48"/>
      <c r="M291" s="48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</row>
    <row r="292" ht="15.75" customHeight="1">
      <c r="A292" s="48"/>
      <c r="B292" s="48"/>
      <c r="C292" s="48"/>
      <c r="D292" s="49"/>
      <c r="E292" s="48"/>
      <c r="F292" s="48"/>
      <c r="G292" s="48"/>
      <c r="H292" s="48"/>
      <c r="I292" s="48"/>
      <c r="J292" s="48"/>
      <c r="K292" s="48"/>
      <c r="L292" s="48"/>
      <c r="M292" s="48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</row>
    <row r="293" ht="15.75" customHeight="1">
      <c r="A293" s="48"/>
      <c r="B293" s="48"/>
      <c r="C293" s="48"/>
      <c r="D293" s="49"/>
      <c r="E293" s="48"/>
      <c r="F293" s="48"/>
      <c r="G293" s="48"/>
      <c r="H293" s="48"/>
      <c r="I293" s="48"/>
      <c r="J293" s="48"/>
      <c r="K293" s="48"/>
      <c r="L293" s="48"/>
      <c r="M293" s="48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</row>
    <row r="294" ht="15.75" customHeight="1">
      <c r="A294" s="48"/>
      <c r="B294" s="48"/>
      <c r="C294" s="48"/>
      <c r="D294" s="49"/>
      <c r="E294" s="48"/>
      <c r="F294" s="48"/>
      <c r="G294" s="48"/>
      <c r="H294" s="48"/>
      <c r="I294" s="48"/>
      <c r="J294" s="48"/>
      <c r="K294" s="48"/>
      <c r="L294" s="48"/>
      <c r="M294" s="48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</row>
    <row r="295" ht="15.75" customHeight="1">
      <c r="A295" s="48"/>
      <c r="B295" s="48"/>
      <c r="C295" s="48"/>
      <c r="D295" s="49"/>
      <c r="E295" s="48"/>
      <c r="F295" s="48"/>
      <c r="G295" s="48"/>
      <c r="H295" s="48"/>
      <c r="I295" s="48"/>
      <c r="J295" s="48"/>
      <c r="K295" s="48"/>
      <c r="L295" s="48"/>
      <c r="M295" s="48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</row>
    <row r="296" ht="15.75" customHeight="1">
      <c r="A296" s="48"/>
      <c r="B296" s="48"/>
      <c r="C296" s="48"/>
      <c r="D296" s="49"/>
      <c r="E296" s="48"/>
      <c r="F296" s="48"/>
      <c r="G296" s="48"/>
      <c r="H296" s="48"/>
      <c r="I296" s="48"/>
      <c r="J296" s="48"/>
      <c r="K296" s="48"/>
      <c r="L296" s="48"/>
      <c r="M296" s="48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</row>
    <row r="297" ht="15.75" customHeight="1">
      <c r="A297" s="48"/>
      <c r="B297" s="48"/>
      <c r="C297" s="48"/>
      <c r="D297" s="49"/>
      <c r="E297" s="48"/>
      <c r="F297" s="48"/>
      <c r="G297" s="48"/>
      <c r="H297" s="48"/>
      <c r="I297" s="48"/>
      <c r="J297" s="48"/>
      <c r="K297" s="48"/>
      <c r="L297" s="48"/>
      <c r="M297" s="48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</row>
    <row r="298" ht="15.75" customHeight="1">
      <c r="A298" s="48"/>
      <c r="B298" s="48"/>
      <c r="C298" s="48"/>
      <c r="D298" s="49"/>
      <c r="E298" s="48"/>
      <c r="F298" s="48"/>
      <c r="G298" s="48"/>
      <c r="H298" s="48"/>
      <c r="I298" s="48"/>
      <c r="J298" s="48"/>
      <c r="K298" s="48"/>
      <c r="L298" s="48"/>
      <c r="M298" s="48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</row>
    <row r="299" ht="15.75" customHeight="1">
      <c r="A299" s="48"/>
      <c r="B299" s="48"/>
      <c r="C299" s="48"/>
      <c r="D299" s="49"/>
      <c r="E299" s="48"/>
      <c r="F299" s="48"/>
      <c r="G299" s="48"/>
      <c r="H299" s="48"/>
      <c r="I299" s="48"/>
      <c r="J299" s="48"/>
      <c r="K299" s="48"/>
      <c r="L299" s="48"/>
      <c r="M299" s="48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</row>
    <row r="300" ht="15.75" customHeight="1">
      <c r="A300" s="48"/>
      <c r="B300" s="48"/>
      <c r="C300" s="48"/>
      <c r="D300" s="49"/>
      <c r="E300" s="48"/>
      <c r="F300" s="48"/>
      <c r="G300" s="48"/>
      <c r="H300" s="48"/>
      <c r="I300" s="48"/>
      <c r="J300" s="48"/>
      <c r="K300" s="48"/>
      <c r="L300" s="48"/>
      <c r="M300" s="48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</row>
    <row r="301" ht="15.75" customHeight="1">
      <c r="A301" s="48"/>
      <c r="B301" s="48"/>
      <c r="C301" s="48"/>
      <c r="D301" s="49"/>
      <c r="E301" s="48"/>
      <c r="F301" s="48"/>
      <c r="G301" s="48"/>
      <c r="H301" s="48"/>
      <c r="I301" s="48"/>
      <c r="J301" s="48"/>
      <c r="K301" s="48"/>
      <c r="L301" s="48"/>
      <c r="M301" s="48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</row>
    <row r="302" ht="15.75" customHeight="1">
      <c r="A302" s="48"/>
      <c r="B302" s="48"/>
      <c r="C302" s="48"/>
      <c r="D302" s="49"/>
      <c r="E302" s="48"/>
      <c r="F302" s="48"/>
      <c r="G302" s="48"/>
      <c r="H302" s="48"/>
      <c r="I302" s="48"/>
      <c r="J302" s="48"/>
      <c r="K302" s="48"/>
      <c r="L302" s="48"/>
      <c r="M302" s="48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</row>
    <row r="303" ht="15.75" customHeight="1">
      <c r="A303" s="48"/>
      <c r="B303" s="48"/>
      <c r="C303" s="48"/>
      <c r="D303" s="49"/>
      <c r="E303" s="48"/>
      <c r="F303" s="48"/>
      <c r="G303" s="48"/>
      <c r="H303" s="48"/>
      <c r="I303" s="48"/>
      <c r="J303" s="48"/>
      <c r="K303" s="48"/>
      <c r="L303" s="48"/>
      <c r="M303" s="48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</row>
    <row r="304" ht="15.75" customHeight="1">
      <c r="A304" s="48"/>
      <c r="B304" s="48"/>
      <c r="C304" s="48"/>
      <c r="D304" s="49"/>
      <c r="E304" s="48"/>
      <c r="F304" s="48"/>
      <c r="G304" s="48"/>
      <c r="H304" s="48"/>
      <c r="I304" s="48"/>
      <c r="J304" s="48"/>
      <c r="K304" s="48"/>
      <c r="L304" s="48"/>
      <c r="M304" s="48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</row>
    <row r="305" ht="15.75" customHeight="1">
      <c r="A305" s="48"/>
      <c r="B305" s="48"/>
      <c r="C305" s="48"/>
      <c r="D305" s="49"/>
      <c r="E305" s="48"/>
      <c r="F305" s="48"/>
      <c r="G305" s="48"/>
      <c r="H305" s="48"/>
      <c r="I305" s="48"/>
      <c r="J305" s="48"/>
      <c r="K305" s="48"/>
      <c r="L305" s="48"/>
      <c r="M305" s="48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</row>
    <row r="306" ht="15.75" customHeight="1">
      <c r="A306" s="48"/>
      <c r="B306" s="48"/>
      <c r="C306" s="48"/>
      <c r="D306" s="49"/>
      <c r="E306" s="48"/>
      <c r="F306" s="48"/>
      <c r="G306" s="48"/>
      <c r="H306" s="48"/>
      <c r="I306" s="48"/>
      <c r="J306" s="48"/>
      <c r="K306" s="48"/>
      <c r="L306" s="48"/>
      <c r="M306" s="48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</row>
    <row r="307" ht="15.75" customHeight="1">
      <c r="A307" s="48"/>
      <c r="B307" s="48"/>
      <c r="C307" s="48"/>
      <c r="D307" s="49"/>
      <c r="E307" s="48"/>
      <c r="F307" s="48"/>
      <c r="G307" s="48"/>
      <c r="H307" s="48"/>
      <c r="I307" s="48"/>
      <c r="J307" s="48"/>
      <c r="K307" s="48"/>
      <c r="L307" s="48"/>
      <c r="M307" s="48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</row>
    <row r="308" ht="15.75" customHeight="1">
      <c r="A308" s="48"/>
      <c r="B308" s="48"/>
      <c r="C308" s="48"/>
      <c r="D308" s="49"/>
      <c r="E308" s="48"/>
      <c r="F308" s="48"/>
      <c r="G308" s="48"/>
      <c r="H308" s="48"/>
      <c r="I308" s="48"/>
      <c r="J308" s="48"/>
      <c r="K308" s="48"/>
      <c r="L308" s="48"/>
      <c r="M308" s="48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</row>
    <row r="309" ht="15.75" customHeight="1">
      <c r="A309" s="48"/>
      <c r="B309" s="48"/>
      <c r="C309" s="48"/>
      <c r="D309" s="49"/>
      <c r="E309" s="48"/>
      <c r="F309" s="48"/>
      <c r="G309" s="48"/>
      <c r="H309" s="48"/>
      <c r="I309" s="48"/>
      <c r="J309" s="48"/>
      <c r="K309" s="48"/>
      <c r="L309" s="48"/>
      <c r="M309" s="48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</row>
    <row r="310" ht="15.75" customHeight="1">
      <c r="A310" s="48"/>
      <c r="B310" s="48"/>
      <c r="C310" s="48"/>
      <c r="D310" s="49"/>
      <c r="E310" s="48"/>
      <c r="F310" s="48"/>
      <c r="G310" s="48"/>
      <c r="H310" s="48"/>
      <c r="I310" s="48"/>
      <c r="J310" s="48"/>
      <c r="K310" s="48"/>
      <c r="L310" s="48"/>
      <c r="M310" s="48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</row>
    <row r="311" ht="15.75" customHeight="1">
      <c r="A311" s="48"/>
      <c r="B311" s="48"/>
      <c r="C311" s="48"/>
      <c r="D311" s="49"/>
      <c r="E311" s="48"/>
      <c r="F311" s="48"/>
      <c r="G311" s="48"/>
      <c r="H311" s="48"/>
      <c r="I311" s="48"/>
      <c r="J311" s="48"/>
      <c r="K311" s="48"/>
      <c r="L311" s="48"/>
      <c r="M311" s="48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</row>
    <row r="312" ht="15.75" customHeight="1">
      <c r="A312" s="48"/>
      <c r="B312" s="48"/>
      <c r="C312" s="48"/>
      <c r="D312" s="49"/>
      <c r="E312" s="48"/>
      <c r="F312" s="48"/>
      <c r="G312" s="48"/>
      <c r="H312" s="48"/>
      <c r="I312" s="48"/>
      <c r="J312" s="48"/>
      <c r="K312" s="48"/>
      <c r="L312" s="48"/>
      <c r="M312" s="48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</row>
    <row r="313" ht="15.75" customHeight="1">
      <c r="A313" s="48"/>
      <c r="B313" s="48"/>
      <c r="C313" s="48"/>
      <c r="D313" s="49"/>
      <c r="E313" s="48"/>
      <c r="F313" s="48"/>
      <c r="G313" s="48"/>
      <c r="H313" s="48"/>
      <c r="I313" s="48"/>
      <c r="J313" s="48"/>
      <c r="K313" s="48"/>
      <c r="L313" s="48"/>
      <c r="M313" s="48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</row>
    <row r="314" ht="15.75" customHeight="1">
      <c r="A314" s="48"/>
      <c r="B314" s="48"/>
      <c r="C314" s="48"/>
      <c r="D314" s="49"/>
      <c r="E314" s="48"/>
      <c r="F314" s="48"/>
      <c r="G314" s="48"/>
      <c r="H314" s="48"/>
      <c r="I314" s="48"/>
      <c r="J314" s="48"/>
      <c r="K314" s="48"/>
      <c r="L314" s="48"/>
      <c r="M314" s="48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</row>
    <row r="315" ht="15.75" customHeight="1">
      <c r="A315" s="48"/>
      <c r="B315" s="48"/>
      <c r="C315" s="48"/>
      <c r="D315" s="49"/>
      <c r="E315" s="48"/>
      <c r="F315" s="48"/>
      <c r="G315" s="48"/>
      <c r="H315" s="48"/>
      <c r="I315" s="48"/>
      <c r="J315" s="48"/>
      <c r="K315" s="48"/>
      <c r="L315" s="48"/>
      <c r="M315" s="48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</row>
    <row r="316" ht="15.75" customHeight="1">
      <c r="A316" s="48"/>
      <c r="B316" s="48"/>
      <c r="C316" s="48"/>
      <c r="D316" s="49"/>
      <c r="E316" s="48"/>
      <c r="F316" s="48"/>
      <c r="G316" s="48"/>
      <c r="H316" s="48"/>
      <c r="I316" s="48"/>
      <c r="J316" s="48"/>
      <c r="K316" s="48"/>
      <c r="L316" s="48"/>
      <c r="M316" s="48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</row>
    <row r="317" ht="15.75" customHeight="1">
      <c r="A317" s="48"/>
      <c r="B317" s="48"/>
      <c r="C317" s="48"/>
      <c r="D317" s="49"/>
      <c r="E317" s="48"/>
      <c r="F317" s="48"/>
      <c r="G317" s="48"/>
      <c r="H317" s="48"/>
      <c r="I317" s="48"/>
      <c r="J317" s="48"/>
      <c r="K317" s="48"/>
      <c r="L317" s="48"/>
      <c r="M317" s="48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</row>
    <row r="318" ht="15.75" customHeight="1">
      <c r="A318" s="48"/>
      <c r="B318" s="48"/>
      <c r="C318" s="48"/>
      <c r="D318" s="49"/>
      <c r="E318" s="48"/>
      <c r="F318" s="48"/>
      <c r="G318" s="48"/>
      <c r="H318" s="48"/>
      <c r="I318" s="48"/>
      <c r="J318" s="48"/>
      <c r="K318" s="48"/>
      <c r="L318" s="48"/>
      <c r="M318" s="48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</row>
    <row r="319" ht="15.75" customHeight="1">
      <c r="A319" s="48"/>
      <c r="B319" s="48"/>
      <c r="C319" s="48"/>
      <c r="D319" s="49"/>
      <c r="E319" s="48"/>
      <c r="F319" s="48"/>
      <c r="G319" s="48"/>
      <c r="H319" s="48"/>
      <c r="I319" s="48"/>
      <c r="J319" s="48"/>
      <c r="K319" s="48"/>
      <c r="L319" s="48"/>
      <c r="M319" s="48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</row>
    <row r="320" ht="15.75" customHeight="1">
      <c r="A320" s="48"/>
      <c r="B320" s="48"/>
      <c r="C320" s="48"/>
      <c r="D320" s="49"/>
      <c r="E320" s="48"/>
      <c r="F320" s="48"/>
      <c r="G320" s="48"/>
      <c r="H320" s="48"/>
      <c r="I320" s="48"/>
      <c r="J320" s="48"/>
      <c r="K320" s="48"/>
      <c r="L320" s="48"/>
      <c r="M320" s="48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</row>
    <row r="321" ht="15.75" customHeight="1">
      <c r="A321" s="48"/>
      <c r="B321" s="48"/>
      <c r="C321" s="48"/>
      <c r="D321" s="49"/>
      <c r="E321" s="48"/>
      <c r="F321" s="48"/>
      <c r="G321" s="48"/>
      <c r="H321" s="48"/>
      <c r="I321" s="48"/>
      <c r="J321" s="48"/>
      <c r="K321" s="48"/>
      <c r="L321" s="48"/>
      <c r="M321" s="48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</row>
    <row r="322" ht="15.75" customHeight="1">
      <c r="A322" s="48"/>
      <c r="B322" s="48"/>
      <c r="C322" s="48"/>
      <c r="D322" s="49"/>
      <c r="E322" s="48"/>
      <c r="F322" s="48"/>
      <c r="G322" s="48"/>
      <c r="H322" s="48"/>
      <c r="I322" s="48"/>
      <c r="J322" s="48"/>
      <c r="K322" s="48"/>
      <c r="L322" s="48"/>
      <c r="M322" s="48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</row>
    <row r="323" ht="15.75" customHeight="1">
      <c r="A323" s="48"/>
      <c r="B323" s="48"/>
      <c r="C323" s="48"/>
      <c r="D323" s="49"/>
      <c r="E323" s="48"/>
      <c r="F323" s="48"/>
      <c r="G323" s="48"/>
      <c r="H323" s="48"/>
      <c r="I323" s="48"/>
      <c r="J323" s="48"/>
      <c r="K323" s="48"/>
      <c r="L323" s="48"/>
      <c r="M323" s="48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</row>
    <row r="324" ht="15.75" customHeight="1">
      <c r="A324" s="48"/>
      <c r="B324" s="48"/>
      <c r="C324" s="48"/>
      <c r="D324" s="49"/>
      <c r="E324" s="48"/>
      <c r="F324" s="48"/>
      <c r="G324" s="48"/>
      <c r="H324" s="48"/>
      <c r="I324" s="48"/>
      <c r="J324" s="48"/>
      <c r="K324" s="48"/>
      <c r="L324" s="48"/>
      <c r="M324" s="48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</row>
    <row r="325" ht="15.75" customHeight="1">
      <c r="A325" s="48"/>
      <c r="B325" s="48"/>
      <c r="C325" s="48"/>
      <c r="D325" s="49"/>
      <c r="E325" s="48"/>
      <c r="F325" s="48"/>
      <c r="G325" s="48"/>
      <c r="H325" s="48"/>
      <c r="I325" s="48"/>
      <c r="J325" s="48"/>
      <c r="K325" s="48"/>
      <c r="L325" s="48"/>
      <c r="M325" s="48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</row>
    <row r="326" ht="15.75" customHeight="1">
      <c r="A326" s="48"/>
      <c r="B326" s="48"/>
      <c r="C326" s="48"/>
      <c r="D326" s="49"/>
      <c r="E326" s="48"/>
      <c r="F326" s="48"/>
      <c r="G326" s="48"/>
      <c r="H326" s="48"/>
      <c r="I326" s="48"/>
      <c r="J326" s="48"/>
      <c r="K326" s="48"/>
      <c r="L326" s="48"/>
      <c r="M326" s="48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</row>
    <row r="327" ht="15.75" customHeight="1">
      <c r="A327" s="48"/>
      <c r="B327" s="48"/>
      <c r="C327" s="48"/>
      <c r="D327" s="49"/>
      <c r="E327" s="48"/>
      <c r="F327" s="48"/>
      <c r="G327" s="48"/>
      <c r="H327" s="48"/>
      <c r="I327" s="48"/>
      <c r="J327" s="48"/>
      <c r="K327" s="48"/>
      <c r="L327" s="48"/>
      <c r="M327" s="48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</row>
    <row r="328" ht="15.75" customHeight="1">
      <c r="A328" s="48"/>
      <c r="B328" s="48"/>
      <c r="C328" s="48"/>
      <c r="D328" s="49"/>
      <c r="E328" s="48"/>
      <c r="F328" s="48"/>
      <c r="G328" s="48"/>
      <c r="H328" s="48"/>
      <c r="I328" s="48"/>
      <c r="J328" s="48"/>
      <c r="K328" s="48"/>
      <c r="L328" s="48"/>
      <c r="M328" s="48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</row>
    <row r="329" ht="15.75" customHeight="1">
      <c r="A329" s="48"/>
      <c r="B329" s="48"/>
      <c r="C329" s="48"/>
      <c r="D329" s="49"/>
      <c r="E329" s="48"/>
      <c r="F329" s="48"/>
      <c r="G329" s="48"/>
      <c r="H329" s="48"/>
      <c r="I329" s="48"/>
      <c r="J329" s="48"/>
      <c r="K329" s="48"/>
      <c r="L329" s="48"/>
      <c r="M329" s="48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</row>
    <row r="330" ht="15.75" customHeight="1">
      <c r="A330" s="48"/>
      <c r="B330" s="48"/>
      <c r="C330" s="48"/>
      <c r="D330" s="49"/>
      <c r="E330" s="48"/>
      <c r="F330" s="48"/>
      <c r="G330" s="48"/>
      <c r="H330" s="48"/>
      <c r="I330" s="48"/>
      <c r="J330" s="48"/>
      <c r="K330" s="48"/>
      <c r="L330" s="48"/>
      <c r="M330" s="48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</row>
    <row r="331" ht="15.75" customHeight="1">
      <c r="A331" s="48"/>
      <c r="B331" s="48"/>
      <c r="C331" s="48"/>
      <c r="D331" s="49"/>
      <c r="E331" s="48"/>
      <c r="F331" s="48"/>
      <c r="G331" s="48"/>
      <c r="H331" s="48"/>
      <c r="I331" s="48"/>
      <c r="J331" s="48"/>
      <c r="K331" s="48"/>
      <c r="L331" s="48"/>
      <c r="M331" s="48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</row>
    <row r="332" ht="15.75" customHeight="1">
      <c r="A332" s="48"/>
      <c r="B332" s="48"/>
      <c r="C332" s="48"/>
      <c r="D332" s="49"/>
      <c r="E332" s="48"/>
      <c r="F332" s="48"/>
      <c r="G332" s="48"/>
      <c r="H332" s="48"/>
      <c r="I332" s="48"/>
      <c r="J332" s="48"/>
      <c r="K332" s="48"/>
      <c r="L332" s="48"/>
      <c r="M332" s="48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</row>
    <row r="333" ht="15.75" customHeight="1">
      <c r="A333" s="48"/>
      <c r="B333" s="48"/>
      <c r="C333" s="48"/>
      <c r="D333" s="49"/>
      <c r="E333" s="48"/>
      <c r="F333" s="48"/>
      <c r="G333" s="48"/>
      <c r="H333" s="48"/>
      <c r="I333" s="48"/>
      <c r="J333" s="48"/>
      <c r="K333" s="48"/>
      <c r="L333" s="48"/>
      <c r="M333" s="48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</row>
    <row r="334" ht="15.75" customHeight="1">
      <c r="A334" s="48"/>
      <c r="B334" s="48"/>
      <c r="C334" s="48"/>
      <c r="D334" s="49"/>
      <c r="E334" s="48"/>
      <c r="F334" s="48"/>
      <c r="G334" s="48"/>
      <c r="H334" s="48"/>
      <c r="I334" s="48"/>
      <c r="J334" s="48"/>
      <c r="K334" s="48"/>
      <c r="L334" s="48"/>
      <c r="M334" s="48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</row>
    <row r="335" ht="15.75" customHeight="1">
      <c r="A335" s="48"/>
      <c r="B335" s="48"/>
      <c r="C335" s="48"/>
      <c r="D335" s="49"/>
      <c r="E335" s="48"/>
      <c r="F335" s="48"/>
      <c r="G335" s="48"/>
      <c r="H335" s="48"/>
      <c r="I335" s="48"/>
      <c r="J335" s="48"/>
      <c r="K335" s="48"/>
      <c r="L335" s="48"/>
      <c r="M335" s="48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</row>
    <row r="336" ht="15.75" customHeight="1">
      <c r="A336" s="48"/>
      <c r="B336" s="48"/>
      <c r="C336" s="48"/>
      <c r="D336" s="49"/>
      <c r="E336" s="48"/>
      <c r="F336" s="48"/>
      <c r="G336" s="48"/>
      <c r="H336" s="48"/>
      <c r="I336" s="48"/>
      <c r="J336" s="48"/>
      <c r="K336" s="48"/>
      <c r="L336" s="48"/>
      <c r="M336" s="48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</row>
    <row r="337" ht="15.75" customHeight="1">
      <c r="A337" s="48"/>
      <c r="B337" s="48"/>
      <c r="C337" s="48"/>
      <c r="D337" s="49"/>
      <c r="E337" s="48"/>
      <c r="F337" s="48"/>
      <c r="G337" s="48"/>
      <c r="H337" s="48"/>
      <c r="I337" s="48"/>
      <c r="J337" s="48"/>
      <c r="K337" s="48"/>
      <c r="L337" s="48"/>
      <c r="M337" s="48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</row>
    <row r="338" ht="15.75" customHeight="1">
      <c r="A338" s="48"/>
      <c r="B338" s="48"/>
      <c r="C338" s="48"/>
      <c r="D338" s="49"/>
      <c r="E338" s="48"/>
      <c r="F338" s="48"/>
      <c r="G338" s="48"/>
      <c r="H338" s="48"/>
      <c r="I338" s="48"/>
      <c r="J338" s="48"/>
      <c r="K338" s="48"/>
      <c r="L338" s="48"/>
      <c r="M338" s="48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</row>
    <row r="339" ht="15.75" customHeight="1">
      <c r="A339" s="48"/>
      <c r="B339" s="48"/>
      <c r="C339" s="48"/>
      <c r="D339" s="49"/>
      <c r="E339" s="48"/>
      <c r="F339" s="48"/>
      <c r="G339" s="48"/>
      <c r="H339" s="48"/>
      <c r="I339" s="48"/>
      <c r="J339" s="48"/>
      <c r="K339" s="48"/>
      <c r="L339" s="48"/>
      <c r="M339" s="48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</row>
    <row r="340" ht="15.75" customHeight="1">
      <c r="A340" s="48"/>
      <c r="B340" s="48"/>
      <c r="C340" s="48"/>
      <c r="D340" s="49"/>
      <c r="E340" s="48"/>
      <c r="F340" s="48"/>
      <c r="G340" s="48"/>
      <c r="H340" s="48"/>
      <c r="I340" s="48"/>
      <c r="J340" s="48"/>
      <c r="K340" s="48"/>
      <c r="L340" s="48"/>
      <c r="M340" s="48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</row>
    <row r="341" ht="15.75" customHeight="1">
      <c r="A341" s="48"/>
      <c r="B341" s="48"/>
      <c r="C341" s="48"/>
      <c r="D341" s="49"/>
      <c r="E341" s="48"/>
      <c r="F341" s="48"/>
      <c r="G341" s="48"/>
      <c r="H341" s="48"/>
      <c r="I341" s="48"/>
      <c r="J341" s="48"/>
      <c r="K341" s="48"/>
      <c r="L341" s="48"/>
      <c r="M341" s="48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</row>
    <row r="342" ht="15.75" customHeight="1">
      <c r="A342" s="48"/>
      <c r="B342" s="48"/>
      <c r="C342" s="48"/>
      <c r="D342" s="49"/>
      <c r="E342" s="48"/>
      <c r="F342" s="48"/>
      <c r="G342" s="48"/>
      <c r="H342" s="48"/>
      <c r="I342" s="48"/>
      <c r="J342" s="48"/>
      <c r="K342" s="48"/>
      <c r="L342" s="48"/>
      <c r="M342" s="48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</row>
    <row r="343" ht="15.75" customHeight="1">
      <c r="A343" s="48"/>
      <c r="B343" s="48"/>
      <c r="C343" s="48"/>
      <c r="D343" s="49"/>
      <c r="E343" s="48"/>
      <c r="F343" s="48"/>
      <c r="G343" s="48"/>
      <c r="H343" s="48"/>
      <c r="I343" s="48"/>
      <c r="J343" s="48"/>
      <c r="K343" s="48"/>
      <c r="L343" s="48"/>
      <c r="M343" s="48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</row>
    <row r="344" ht="15.75" customHeight="1">
      <c r="A344" s="48"/>
      <c r="B344" s="48"/>
      <c r="C344" s="48"/>
      <c r="D344" s="49"/>
      <c r="E344" s="48"/>
      <c r="F344" s="48"/>
      <c r="G344" s="48"/>
      <c r="H344" s="48"/>
      <c r="I344" s="48"/>
      <c r="J344" s="48"/>
      <c r="K344" s="48"/>
      <c r="L344" s="48"/>
      <c r="M344" s="48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</row>
    <row r="345" ht="15.75" customHeight="1">
      <c r="A345" s="48"/>
      <c r="B345" s="48"/>
      <c r="C345" s="48"/>
      <c r="D345" s="49"/>
      <c r="E345" s="48"/>
      <c r="F345" s="48"/>
      <c r="G345" s="48"/>
      <c r="H345" s="48"/>
      <c r="I345" s="48"/>
      <c r="J345" s="48"/>
      <c r="K345" s="48"/>
      <c r="L345" s="48"/>
      <c r="M345" s="48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</row>
    <row r="346" ht="15.75" customHeight="1">
      <c r="A346" s="48"/>
      <c r="B346" s="48"/>
      <c r="C346" s="48"/>
      <c r="D346" s="49"/>
      <c r="E346" s="48"/>
      <c r="F346" s="48"/>
      <c r="G346" s="48"/>
      <c r="H346" s="48"/>
      <c r="I346" s="48"/>
      <c r="J346" s="48"/>
      <c r="K346" s="48"/>
      <c r="L346" s="48"/>
      <c r="M346" s="48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</row>
    <row r="347" ht="15.75" customHeight="1">
      <c r="A347" s="48"/>
      <c r="B347" s="48"/>
      <c r="C347" s="48"/>
      <c r="D347" s="49"/>
      <c r="E347" s="48"/>
      <c r="F347" s="48"/>
      <c r="G347" s="48"/>
      <c r="H347" s="48"/>
      <c r="I347" s="48"/>
      <c r="J347" s="48"/>
      <c r="K347" s="48"/>
      <c r="L347" s="48"/>
      <c r="M347" s="48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</row>
    <row r="348" ht="15.75" customHeight="1">
      <c r="A348" s="48"/>
      <c r="B348" s="48"/>
      <c r="C348" s="48"/>
      <c r="D348" s="49"/>
      <c r="E348" s="48"/>
      <c r="F348" s="48"/>
      <c r="G348" s="48"/>
      <c r="H348" s="48"/>
      <c r="I348" s="48"/>
      <c r="J348" s="48"/>
      <c r="K348" s="48"/>
      <c r="L348" s="48"/>
      <c r="M348" s="48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</row>
    <row r="349" ht="15.75" customHeight="1">
      <c r="A349" s="48"/>
      <c r="B349" s="48"/>
      <c r="C349" s="48"/>
      <c r="D349" s="49"/>
      <c r="E349" s="48"/>
      <c r="F349" s="48"/>
      <c r="G349" s="48"/>
      <c r="H349" s="48"/>
      <c r="I349" s="48"/>
      <c r="J349" s="48"/>
      <c r="K349" s="48"/>
      <c r="L349" s="48"/>
      <c r="M349" s="48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</row>
    <row r="350" ht="15.75" customHeight="1">
      <c r="A350" s="48"/>
      <c r="B350" s="48"/>
      <c r="C350" s="48"/>
      <c r="D350" s="49"/>
      <c r="E350" s="48"/>
      <c r="F350" s="48"/>
      <c r="G350" s="48"/>
      <c r="H350" s="48"/>
      <c r="I350" s="48"/>
      <c r="J350" s="48"/>
      <c r="K350" s="48"/>
      <c r="L350" s="48"/>
      <c r="M350" s="48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</row>
    <row r="351" ht="15.75" customHeight="1">
      <c r="A351" s="48"/>
      <c r="B351" s="48"/>
      <c r="C351" s="48"/>
      <c r="D351" s="49"/>
      <c r="E351" s="48"/>
      <c r="F351" s="48"/>
      <c r="G351" s="48"/>
      <c r="H351" s="48"/>
      <c r="I351" s="48"/>
      <c r="J351" s="48"/>
      <c r="K351" s="48"/>
      <c r="L351" s="48"/>
      <c r="M351" s="48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</row>
    <row r="352" ht="15.75" customHeight="1">
      <c r="A352" s="48"/>
      <c r="B352" s="48"/>
      <c r="C352" s="48"/>
      <c r="D352" s="49"/>
      <c r="E352" s="48"/>
      <c r="F352" s="48"/>
      <c r="G352" s="48"/>
      <c r="H352" s="48"/>
      <c r="I352" s="48"/>
      <c r="J352" s="48"/>
      <c r="K352" s="48"/>
      <c r="L352" s="48"/>
      <c r="M352" s="48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</row>
    <row r="353" ht="15.75" customHeight="1">
      <c r="A353" s="48"/>
      <c r="B353" s="48"/>
      <c r="C353" s="48"/>
      <c r="D353" s="49"/>
      <c r="E353" s="48"/>
      <c r="F353" s="48"/>
      <c r="G353" s="48"/>
      <c r="H353" s="48"/>
      <c r="I353" s="48"/>
      <c r="J353" s="48"/>
      <c r="K353" s="48"/>
      <c r="L353" s="48"/>
      <c r="M353" s="48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</row>
    <row r="354" ht="15.75" customHeight="1">
      <c r="A354" s="48"/>
      <c r="B354" s="48"/>
      <c r="C354" s="48"/>
      <c r="D354" s="49"/>
      <c r="E354" s="48"/>
      <c r="F354" s="48"/>
      <c r="G354" s="48"/>
      <c r="H354" s="48"/>
      <c r="I354" s="48"/>
      <c r="J354" s="48"/>
      <c r="K354" s="48"/>
      <c r="L354" s="48"/>
      <c r="M354" s="48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</row>
    <row r="355" ht="15.75" customHeight="1">
      <c r="A355" s="48"/>
      <c r="B355" s="48"/>
      <c r="C355" s="48"/>
      <c r="D355" s="49"/>
      <c r="E355" s="48"/>
      <c r="F355" s="48"/>
      <c r="G355" s="48"/>
      <c r="H355" s="48"/>
      <c r="I355" s="48"/>
      <c r="J355" s="48"/>
      <c r="K355" s="48"/>
      <c r="L355" s="48"/>
      <c r="M355" s="48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</row>
    <row r="356" ht="15.75" customHeight="1">
      <c r="A356" s="48"/>
      <c r="B356" s="48"/>
      <c r="C356" s="48"/>
      <c r="D356" s="49"/>
      <c r="E356" s="48"/>
      <c r="F356" s="48"/>
      <c r="G356" s="48"/>
      <c r="H356" s="48"/>
      <c r="I356" s="48"/>
      <c r="J356" s="48"/>
      <c r="K356" s="48"/>
      <c r="L356" s="48"/>
      <c r="M356" s="48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</row>
    <row r="357" ht="15.75" customHeight="1">
      <c r="A357" s="48"/>
      <c r="B357" s="48"/>
      <c r="C357" s="48"/>
      <c r="D357" s="49"/>
      <c r="E357" s="48"/>
      <c r="F357" s="48"/>
      <c r="G357" s="48"/>
      <c r="H357" s="48"/>
      <c r="I357" s="48"/>
      <c r="J357" s="48"/>
      <c r="K357" s="48"/>
      <c r="L357" s="48"/>
      <c r="M357" s="48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</row>
    <row r="358" ht="15.75" customHeight="1">
      <c r="A358" s="48"/>
      <c r="B358" s="48"/>
      <c r="C358" s="48"/>
      <c r="D358" s="49"/>
      <c r="E358" s="48"/>
      <c r="F358" s="48"/>
      <c r="G358" s="48"/>
      <c r="H358" s="48"/>
      <c r="I358" s="48"/>
      <c r="J358" s="48"/>
      <c r="K358" s="48"/>
      <c r="L358" s="48"/>
      <c r="M358" s="48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</row>
    <row r="359" ht="15.75" customHeight="1">
      <c r="A359" s="48"/>
      <c r="B359" s="48"/>
      <c r="C359" s="48"/>
      <c r="D359" s="49"/>
      <c r="E359" s="48"/>
      <c r="F359" s="48"/>
      <c r="G359" s="48"/>
      <c r="H359" s="48"/>
      <c r="I359" s="48"/>
      <c r="J359" s="48"/>
      <c r="K359" s="48"/>
      <c r="L359" s="48"/>
      <c r="M359" s="48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</row>
    <row r="360" ht="15.75" customHeight="1">
      <c r="A360" s="48"/>
      <c r="B360" s="48"/>
      <c r="C360" s="48"/>
      <c r="D360" s="49"/>
      <c r="E360" s="48"/>
      <c r="F360" s="48"/>
      <c r="G360" s="48"/>
      <c r="H360" s="48"/>
      <c r="I360" s="48"/>
      <c r="J360" s="48"/>
      <c r="K360" s="48"/>
      <c r="L360" s="48"/>
      <c r="M360" s="48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</row>
    <row r="361" ht="15.75" customHeight="1">
      <c r="A361" s="48"/>
      <c r="B361" s="48"/>
      <c r="C361" s="48"/>
      <c r="D361" s="49"/>
      <c r="E361" s="48"/>
      <c r="F361" s="48"/>
      <c r="G361" s="48"/>
      <c r="H361" s="48"/>
      <c r="I361" s="48"/>
      <c r="J361" s="48"/>
      <c r="K361" s="48"/>
      <c r="L361" s="48"/>
      <c r="M361" s="48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</row>
    <row r="362" ht="15.75" customHeight="1">
      <c r="A362" s="48"/>
      <c r="B362" s="48"/>
      <c r="C362" s="48"/>
      <c r="D362" s="49"/>
      <c r="E362" s="48"/>
      <c r="F362" s="48"/>
      <c r="G362" s="48"/>
      <c r="H362" s="48"/>
      <c r="I362" s="48"/>
      <c r="J362" s="48"/>
      <c r="K362" s="48"/>
      <c r="L362" s="48"/>
      <c r="M362" s="48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</row>
    <row r="363" ht="15.75" customHeight="1">
      <c r="A363" s="48"/>
      <c r="B363" s="48"/>
      <c r="C363" s="48"/>
      <c r="D363" s="49"/>
      <c r="E363" s="48"/>
      <c r="F363" s="48"/>
      <c r="G363" s="48"/>
      <c r="H363" s="48"/>
      <c r="I363" s="48"/>
      <c r="J363" s="48"/>
      <c r="K363" s="48"/>
      <c r="L363" s="48"/>
      <c r="M363" s="48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</row>
    <row r="364" ht="15.75" customHeight="1">
      <c r="A364" s="48"/>
      <c r="B364" s="48"/>
      <c r="C364" s="48"/>
      <c r="D364" s="49"/>
      <c r="E364" s="48"/>
      <c r="F364" s="48"/>
      <c r="G364" s="48"/>
      <c r="H364" s="48"/>
      <c r="I364" s="48"/>
      <c r="J364" s="48"/>
      <c r="K364" s="48"/>
      <c r="L364" s="48"/>
      <c r="M364" s="48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</row>
    <row r="365" ht="15.75" customHeight="1">
      <c r="A365" s="48"/>
      <c r="B365" s="48"/>
      <c r="C365" s="48"/>
      <c r="D365" s="49"/>
      <c r="E365" s="48"/>
      <c r="F365" s="48"/>
      <c r="G365" s="48"/>
      <c r="H365" s="48"/>
      <c r="I365" s="48"/>
      <c r="J365" s="48"/>
      <c r="K365" s="48"/>
      <c r="L365" s="48"/>
      <c r="M365" s="48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</row>
    <row r="366" ht="15.75" customHeight="1">
      <c r="A366" s="48"/>
      <c r="B366" s="48"/>
      <c r="C366" s="48"/>
      <c r="D366" s="49"/>
      <c r="E366" s="48"/>
      <c r="F366" s="48"/>
      <c r="G366" s="48"/>
      <c r="H366" s="48"/>
      <c r="I366" s="48"/>
      <c r="J366" s="48"/>
      <c r="K366" s="48"/>
      <c r="L366" s="48"/>
      <c r="M366" s="48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</row>
    <row r="367" ht="15.75" customHeight="1">
      <c r="A367" s="48"/>
      <c r="B367" s="48"/>
      <c r="C367" s="48"/>
      <c r="D367" s="49"/>
      <c r="E367" s="48"/>
      <c r="F367" s="48"/>
      <c r="G367" s="48"/>
      <c r="H367" s="48"/>
      <c r="I367" s="48"/>
      <c r="J367" s="48"/>
      <c r="K367" s="48"/>
      <c r="L367" s="48"/>
      <c r="M367" s="48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</row>
    <row r="368" ht="15.75" customHeight="1">
      <c r="A368" s="48"/>
      <c r="B368" s="48"/>
      <c r="C368" s="48"/>
      <c r="D368" s="49"/>
      <c r="E368" s="48"/>
      <c r="F368" s="48"/>
      <c r="G368" s="48"/>
      <c r="H368" s="48"/>
      <c r="I368" s="48"/>
      <c r="J368" s="48"/>
      <c r="K368" s="48"/>
      <c r="L368" s="48"/>
      <c r="M368" s="48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</row>
    <row r="369" ht="15.75" customHeight="1">
      <c r="A369" s="48"/>
      <c r="B369" s="48"/>
      <c r="C369" s="48"/>
      <c r="D369" s="49"/>
      <c r="E369" s="48"/>
      <c r="F369" s="48"/>
      <c r="G369" s="48"/>
      <c r="H369" s="48"/>
      <c r="I369" s="48"/>
      <c r="J369" s="48"/>
      <c r="K369" s="48"/>
      <c r="L369" s="48"/>
      <c r="M369" s="48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</row>
    <row r="370" ht="15.75" customHeight="1">
      <c r="A370" s="48"/>
      <c r="B370" s="48"/>
      <c r="C370" s="48"/>
      <c r="D370" s="49"/>
      <c r="E370" s="48"/>
      <c r="F370" s="48"/>
      <c r="G370" s="48"/>
      <c r="H370" s="48"/>
      <c r="I370" s="48"/>
      <c r="J370" s="48"/>
      <c r="K370" s="48"/>
      <c r="L370" s="48"/>
      <c r="M370" s="48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</row>
    <row r="371" ht="15.75" customHeight="1">
      <c r="A371" s="48"/>
      <c r="B371" s="48"/>
      <c r="C371" s="48"/>
      <c r="D371" s="49"/>
      <c r="E371" s="48"/>
      <c r="F371" s="48"/>
      <c r="G371" s="48"/>
      <c r="H371" s="48"/>
      <c r="I371" s="48"/>
      <c r="J371" s="48"/>
      <c r="K371" s="48"/>
      <c r="L371" s="48"/>
      <c r="M371" s="48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</row>
    <row r="372" ht="15.75" customHeight="1">
      <c r="A372" s="48"/>
      <c r="B372" s="48"/>
      <c r="C372" s="48"/>
      <c r="D372" s="49"/>
      <c r="E372" s="48"/>
      <c r="F372" s="48"/>
      <c r="G372" s="48"/>
      <c r="H372" s="48"/>
      <c r="I372" s="48"/>
      <c r="J372" s="48"/>
      <c r="K372" s="48"/>
      <c r="L372" s="48"/>
      <c r="M372" s="48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</row>
    <row r="373" ht="15.75" customHeight="1">
      <c r="A373" s="48"/>
      <c r="B373" s="48"/>
      <c r="C373" s="48"/>
      <c r="D373" s="49"/>
      <c r="E373" s="48"/>
      <c r="F373" s="48"/>
      <c r="G373" s="48"/>
      <c r="H373" s="48"/>
      <c r="I373" s="48"/>
      <c r="J373" s="48"/>
      <c r="K373" s="48"/>
      <c r="L373" s="48"/>
      <c r="M373" s="48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</row>
    <row r="374" ht="15.75" customHeight="1">
      <c r="A374" s="48"/>
      <c r="B374" s="48"/>
      <c r="C374" s="48"/>
      <c r="D374" s="49"/>
      <c r="E374" s="48"/>
      <c r="F374" s="48"/>
      <c r="G374" s="48"/>
      <c r="H374" s="48"/>
      <c r="I374" s="48"/>
      <c r="J374" s="48"/>
      <c r="K374" s="48"/>
      <c r="L374" s="48"/>
      <c r="M374" s="48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</row>
    <row r="375" ht="15.75" customHeight="1">
      <c r="A375" s="48"/>
      <c r="B375" s="48"/>
      <c r="C375" s="48"/>
      <c r="D375" s="49"/>
      <c r="E375" s="48"/>
      <c r="F375" s="48"/>
      <c r="G375" s="48"/>
      <c r="H375" s="48"/>
      <c r="I375" s="48"/>
      <c r="J375" s="48"/>
      <c r="K375" s="48"/>
      <c r="L375" s="48"/>
      <c r="M375" s="48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</row>
    <row r="376" ht="15.75" customHeight="1">
      <c r="A376" s="48"/>
      <c r="B376" s="48"/>
      <c r="C376" s="48"/>
      <c r="D376" s="49"/>
      <c r="E376" s="48"/>
      <c r="F376" s="48"/>
      <c r="G376" s="48"/>
      <c r="H376" s="48"/>
      <c r="I376" s="48"/>
      <c r="J376" s="48"/>
      <c r="K376" s="48"/>
      <c r="L376" s="48"/>
      <c r="M376" s="48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</row>
    <row r="377" ht="15.75" customHeight="1">
      <c r="A377" s="48"/>
      <c r="B377" s="48"/>
      <c r="C377" s="48"/>
      <c r="D377" s="49"/>
      <c r="E377" s="48"/>
      <c r="F377" s="48"/>
      <c r="G377" s="48"/>
      <c r="H377" s="48"/>
      <c r="I377" s="48"/>
      <c r="J377" s="48"/>
      <c r="K377" s="48"/>
      <c r="L377" s="48"/>
      <c r="M377" s="48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</row>
    <row r="378" ht="15.75" customHeight="1">
      <c r="A378" s="48"/>
      <c r="B378" s="48"/>
      <c r="C378" s="48"/>
      <c r="D378" s="49"/>
      <c r="E378" s="48"/>
      <c r="F378" s="48"/>
      <c r="G378" s="48"/>
      <c r="H378" s="48"/>
      <c r="I378" s="48"/>
      <c r="J378" s="48"/>
      <c r="K378" s="48"/>
      <c r="L378" s="48"/>
      <c r="M378" s="48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</row>
    <row r="379" ht="15.75" customHeight="1">
      <c r="A379" s="48"/>
      <c r="B379" s="48"/>
      <c r="C379" s="48"/>
      <c r="D379" s="49"/>
      <c r="E379" s="48"/>
      <c r="F379" s="48"/>
      <c r="G379" s="48"/>
      <c r="H379" s="48"/>
      <c r="I379" s="48"/>
      <c r="J379" s="48"/>
      <c r="K379" s="48"/>
      <c r="L379" s="48"/>
      <c r="M379" s="48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</row>
    <row r="380" ht="15.75" customHeight="1">
      <c r="A380" s="48"/>
      <c r="B380" s="48"/>
      <c r="C380" s="48"/>
      <c r="D380" s="49"/>
      <c r="E380" s="48"/>
      <c r="F380" s="48"/>
      <c r="G380" s="48"/>
      <c r="H380" s="48"/>
      <c r="I380" s="48"/>
      <c r="J380" s="48"/>
      <c r="K380" s="48"/>
      <c r="L380" s="48"/>
      <c r="M380" s="48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</row>
    <row r="381" ht="15.75" customHeight="1">
      <c r="A381" s="48"/>
      <c r="B381" s="48"/>
      <c r="C381" s="48"/>
      <c r="D381" s="49"/>
      <c r="E381" s="48"/>
      <c r="F381" s="48"/>
      <c r="G381" s="48"/>
      <c r="H381" s="48"/>
      <c r="I381" s="48"/>
      <c r="J381" s="48"/>
      <c r="K381" s="48"/>
      <c r="L381" s="48"/>
      <c r="M381" s="48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</row>
    <row r="382" ht="15.75" customHeight="1">
      <c r="A382" s="48"/>
      <c r="B382" s="48"/>
      <c r="C382" s="48"/>
      <c r="D382" s="49"/>
      <c r="E382" s="48"/>
      <c r="F382" s="48"/>
      <c r="G382" s="48"/>
      <c r="H382" s="48"/>
      <c r="I382" s="48"/>
      <c r="J382" s="48"/>
      <c r="K382" s="48"/>
      <c r="L382" s="48"/>
      <c r="M382" s="48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</row>
    <row r="383" ht="15.75" customHeight="1">
      <c r="A383" s="48"/>
      <c r="B383" s="48"/>
      <c r="C383" s="48"/>
      <c r="D383" s="49"/>
      <c r="E383" s="48"/>
      <c r="F383" s="48"/>
      <c r="G383" s="48"/>
      <c r="H383" s="48"/>
      <c r="I383" s="48"/>
      <c r="J383" s="48"/>
      <c r="K383" s="48"/>
      <c r="L383" s="48"/>
      <c r="M383" s="48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</row>
    <row r="384" ht="15.75" customHeight="1">
      <c r="A384" s="48"/>
      <c r="B384" s="48"/>
      <c r="C384" s="48"/>
      <c r="D384" s="49"/>
      <c r="E384" s="48"/>
      <c r="F384" s="48"/>
      <c r="G384" s="48"/>
      <c r="H384" s="48"/>
      <c r="I384" s="48"/>
      <c r="J384" s="48"/>
      <c r="K384" s="48"/>
      <c r="L384" s="48"/>
      <c r="M384" s="48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</row>
    <row r="385" ht="15.75" customHeight="1">
      <c r="A385" s="48"/>
      <c r="B385" s="48"/>
      <c r="C385" s="48"/>
      <c r="D385" s="49"/>
      <c r="E385" s="48"/>
      <c r="F385" s="48"/>
      <c r="G385" s="48"/>
      <c r="H385" s="48"/>
      <c r="I385" s="48"/>
      <c r="J385" s="48"/>
      <c r="K385" s="48"/>
      <c r="L385" s="48"/>
      <c r="M385" s="48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</row>
    <row r="386" ht="15.75" customHeight="1">
      <c r="A386" s="48"/>
      <c r="B386" s="48"/>
      <c r="C386" s="48"/>
      <c r="D386" s="49"/>
      <c r="E386" s="48"/>
      <c r="F386" s="48"/>
      <c r="G386" s="48"/>
      <c r="H386" s="48"/>
      <c r="I386" s="48"/>
      <c r="J386" s="48"/>
      <c r="K386" s="48"/>
      <c r="L386" s="48"/>
      <c r="M386" s="48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</row>
    <row r="387" ht="15.75" customHeight="1">
      <c r="A387" s="48"/>
      <c r="B387" s="48"/>
      <c r="C387" s="48"/>
      <c r="D387" s="49"/>
      <c r="E387" s="48"/>
      <c r="F387" s="48"/>
      <c r="G387" s="48"/>
      <c r="H387" s="48"/>
      <c r="I387" s="48"/>
      <c r="J387" s="48"/>
      <c r="K387" s="48"/>
      <c r="L387" s="48"/>
      <c r="M387" s="48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</row>
    <row r="388" ht="15.75" customHeight="1">
      <c r="A388" s="48"/>
      <c r="B388" s="48"/>
      <c r="C388" s="48"/>
      <c r="D388" s="49"/>
      <c r="E388" s="48"/>
      <c r="F388" s="48"/>
      <c r="G388" s="48"/>
      <c r="H388" s="48"/>
      <c r="I388" s="48"/>
      <c r="J388" s="48"/>
      <c r="K388" s="48"/>
      <c r="L388" s="48"/>
      <c r="M388" s="48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</row>
    <row r="389" ht="15.75" customHeight="1">
      <c r="A389" s="48"/>
      <c r="B389" s="48"/>
      <c r="C389" s="48"/>
      <c r="D389" s="49"/>
      <c r="E389" s="48"/>
      <c r="F389" s="48"/>
      <c r="G389" s="48"/>
      <c r="H389" s="48"/>
      <c r="I389" s="48"/>
      <c r="J389" s="48"/>
      <c r="K389" s="48"/>
      <c r="L389" s="48"/>
      <c r="M389" s="48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</row>
    <row r="390" ht="15.75" customHeight="1">
      <c r="A390" s="48"/>
      <c r="B390" s="48"/>
      <c r="C390" s="48"/>
      <c r="D390" s="49"/>
      <c r="E390" s="48"/>
      <c r="F390" s="48"/>
      <c r="G390" s="48"/>
      <c r="H390" s="48"/>
      <c r="I390" s="48"/>
      <c r="J390" s="48"/>
      <c r="K390" s="48"/>
      <c r="L390" s="48"/>
      <c r="M390" s="48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</row>
    <row r="391" ht="15.75" customHeight="1">
      <c r="A391" s="48"/>
      <c r="B391" s="48"/>
      <c r="C391" s="48"/>
      <c r="D391" s="49"/>
      <c r="E391" s="48"/>
      <c r="F391" s="48"/>
      <c r="G391" s="48"/>
      <c r="H391" s="48"/>
      <c r="I391" s="48"/>
      <c r="J391" s="48"/>
      <c r="K391" s="48"/>
      <c r="L391" s="48"/>
      <c r="M391" s="48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</row>
    <row r="392" ht="15.75" customHeight="1">
      <c r="A392" s="48"/>
      <c r="B392" s="48"/>
      <c r="C392" s="48"/>
      <c r="D392" s="49"/>
      <c r="E392" s="48"/>
      <c r="F392" s="48"/>
      <c r="G392" s="48"/>
      <c r="H392" s="48"/>
      <c r="I392" s="48"/>
      <c r="J392" s="48"/>
      <c r="K392" s="48"/>
      <c r="L392" s="48"/>
      <c r="M392" s="48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</row>
    <row r="393" ht="15.75" customHeight="1">
      <c r="A393" s="48"/>
      <c r="B393" s="48"/>
      <c r="C393" s="48"/>
      <c r="D393" s="49"/>
      <c r="E393" s="48"/>
      <c r="F393" s="48"/>
      <c r="G393" s="48"/>
      <c r="H393" s="48"/>
      <c r="I393" s="48"/>
      <c r="J393" s="48"/>
      <c r="K393" s="48"/>
      <c r="L393" s="48"/>
      <c r="M393" s="48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</row>
    <row r="394" ht="15.75" customHeight="1">
      <c r="A394" s="48"/>
      <c r="B394" s="48"/>
      <c r="C394" s="48"/>
      <c r="D394" s="49"/>
      <c r="E394" s="48"/>
      <c r="F394" s="48"/>
      <c r="G394" s="48"/>
      <c r="H394" s="48"/>
      <c r="I394" s="48"/>
      <c r="J394" s="48"/>
      <c r="K394" s="48"/>
      <c r="L394" s="48"/>
      <c r="M394" s="48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</row>
    <row r="395" ht="15.75" customHeight="1">
      <c r="A395" s="48"/>
      <c r="B395" s="48"/>
      <c r="C395" s="48"/>
      <c r="D395" s="49"/>
      <c r="E395" s="48"/>
      <c r="F395" s="48"/>
      <c r="G395" s="48"/>
      <c r="H395" s="48"/>
      <c r="I395" s="48"/>
      <c r="J395" s="48"/>
      <c r="K395" s="48"/>
      <c r="L395" s="48"/>
      <c r="M395" s="48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</row>
    <row r="396" ht="15.75" customHeight="1">
      <c r="A396" s="48"/>
      <c r="B396" s="48"/>
      <c r="C396" s="48"/>
      <c r="D396" s="49"/>
      <c r="E396" s="48"/>
      <c r="F396" s="48"/>
      <c r="G396" s="48"/>
      <c r="H396" s="48"/>
      <c r="I396" s="48"/>
      <c r="J396" s="48"/>
      <c r="K396" s="48"/>
      <c r="L396" s="48"/>
      <c r="M396" s="48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</row>
    <row r="397" ht="15.75" customHeight="1">
      <c r="A397" s="48"/>
      <c r="B397" s="48"/>
      <c r="C397" s="48"/>
      <c r="D397" s="49"/>
      <c r="E397" s="48"/>
      <c r="F397" s="48"/>
      <c r="G397" s="48"/>
      <c r="H397" s="48"/>
      <c r="I397" s="48"/>
      <c r="J397" s="48"/>
      <c r="K397" s="48"/>
      <c r="L397" s="48"/>
      <c r="M397" s="48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</row>
    <row r="398" ht="15.75" customHeight="1">
      <c r="A398" s="48"/>
      <c r="B398" s="48"/>
      <c r="C398" s="48"/>
      <c r="D398" s="49"/>
      <c r="E398" s="48"/>
      <c r="F398" s="48"/>
      <c r="G398" s="48"/>
      <c r="H398" s="48"/>
      <c r="I398" s="48"/>
      <c r="J398" s="48"/>
      <c r="K398" s="48"/>
      <c r="L398" s="48"/>
      <c r="M398" s="48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</row>
    <row r="399" ht="15.75" customHeight="1">
      <c r="A399" s="48"/>
      <c r="B399" s="48"/>
      <c r="C399" s="48"/>
      <c r="D399" s="49"/>
      <c r="E399" s="48"/>
      <c r="F399" s="48"/>
      <c r="G399" s="48"/>
      <c r="H399" s="48"/>
      <c r="I399" s="48"/>
      <c r="J399" s="48"/>
      <c r="K399" s="48"/>
      <c r="L399" s="48"/>
      <c r="M399" s="48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</row>
    <row r="400" ht="15.75" customHeight="1">
      <c r="A400" s="48"/>
      <c r="B400" s="48"/>
      <c r="C400" s="48"/>
      <c r="D400" s="49"/>
      <c r="E400" s="48"/>
      <c r="F400" s="48"/>
      <c r="G400" s="48"/>
      <c r="H400" s="48"/>
      <c r="I400" s="48"/>
      <c r="J400" s="48"/>
      <c r="K400" s="48"/>
      <c r="L400" s="48"/>
      <c r="M400" s="48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</row>
    <row r="401" ht="15.75" customHeight="1">
      <c r="A401" s="48"/>
      <c r="B401" s="48"/>
      <c r="C401" s="48"/>
      <c r="D401" s="49"/>
      <c r="E401" s="48"/>
      <c r="F401" s="48"/>
      <c r="G401" s="48"/>
      <c r="H401" s="48"/>
      <c r="I401" s="48"/>
      <c r="J401" s="48"/>
      <c r="K401" s="48"/>
      <c r="L401" s="48"/>
      <c r="M401" s="48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</row>
    <row r="402" ht="15.75" customHeight="1">
      <c r="A402" s="48"/>
      <c r="B402" s="48"/>
      <c r="C402" s="48"/>
      <c r="D402" s="49"/>
      <c r="E402" s="48"/>
      <c r="F402" s="48"/>
      <c r="G402" s="48"/>
      <c r="H402" s="48"/>
      <c r="I402" s="48"/>
      <c r="J402" s="48"/>
      <c r="K402" s="48"/>
      <c r="L402" s="48"/>
      <c r="M402" s="48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</row>
    <row r="403" ht="15.75" customHeight="1">
      <c r="A403" s="48"/>
      <c r="B403" s="48"/>
      <c r="C403" s="48"/>
      <c r="D403" s="49"/>
      <c r="E403" s="48"/>
      <c r="F403" s="48"/>
      <c r="G403" s="48"/>
      <c r="H403" s="48"/>
      <c r="I403" s="48"/>
      <c r="J403" s="48"/>
      <c r="K403" s="48"/>
      <c r="L403" s="48"/>
      <c r="M403" s="48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</row>
    <row r="404" ht="15.75" customHeight="1">
      <c r="A404" s="48"/>
      <c r="B404" s="48"/>
      <c r="C404" s="48"/>
      <c r="D404" s="49"/>
      <c r="E404" s="48"/>
      <c r="F404" s="48"/>
      <c r="G404" s="48"/>
      <c r="H404" s="48"/>
      <c r="I404" s="48"/>
      <c r="J404" s="48"/>
      <c r="K404" s="48"/>
      <c r="L404" s="48"/>
      <c r="M404" s="48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</row>
    <row r="405" ht="15.75" customHeight="1">
      <c r="A405" s="48"/>
      <c r="B405" s="48"/>
      <c r="C405" s="48"/>
      <c r="D405" s="49"/>
      <c r="E405" s="48"/>
      <c r="F405" s="48"/>
      <c r="G405" s="48"/>
      <c r="H405" s="48"/>
      <c r="I405" s="48"/>
      <c r="J405" s="48"/>
      <c r="K405" s="48"/>
      <c r="L405" s="48"/>
      <c r="M405" s="48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</row>
    <row r="406" ht="15.75" customHeight="1">
      <c r="A406" s="48"/>
      <c r="B406" s="48"/>
      <c r="C406" s="48"/>
      <c r="D406" s="49"/>
      <c r="E406" s="48"/>
      <c r="F406" s="48"/>
      <c r="G406" s="48"/>
      <c r="H406" s="48"/>
      <c r="I406" s="48"/>
      <c r="J406" s="48"/>
      <c r="K406" s="48"/>
      <c r="L406" s="48"/>
      <c r="M406" s="48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</row>
    <row r="407" ht="15.75" customHeight="1">
      <c r="A407" s="48"/>
      <c r="B407" s="48"/>
      <c r="C407" s="48"/>
      <c r="D407" s="49"/>
      <c r="E407" s="48"/>
      <c r="F407" s="48"/>
      <c r="G407" s="48"/>
      <c r="H407" s="48"/>
      <c r="I407" s="48"/>
      <c r="J407" s="48"/>
      <c r="K407" s="48"/>
      <c r="L407" s="48"/>
      <c r="M407" s="48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</row>
    <row r="408" ht="15.75" customHeight="1">
      <c r="A408" s="48"/>
      <c r="B408" s="48"/>
      <c r="C408" s="48"/>
      <c r="D408" s="49"/>
      <c r="E408" s="48"/>
      <c r="F408" s="48"/>
      <c r="G408" s="48"/>
      <c r="H408" s="48"/>
      <c r="I408" s="48"/>
      <c r="J408" s="48"/>
      <c r="K408" s="48"/>
      <c r="L408" s="48"/>
      <c r="M408" s="48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</row>
    <row r="409" ht="15.75" customHeight="1">
      <c r="A409" s="48"/>
      <c r="B409" s="48"/>
      <c r="C409" s="48"/>
      <c r="D409" s="49"/>
      <c r="E409" s="48"/>
      <c r="F409" s="48"/>
      <c r="G409" s="48"/>
      <c r="H409" s="48"/>
      <c r="I409" s="48"/>
      <c r="J409" s="48"/>
      <c r="K409" s="48"/>
      <c r="L409" s="48"/>
      <c r="M409" s="48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</row>
    <row r="410" ht="15.75" customHeight="1">
      <c r="A410" s="48"/>
      <c r="B410" s="48"/>
      <c r="C410" s="48"/>
      <c r="D410" s="49"/>
      <c r="E410" s="48"/>
      <c r="F410" s="48"/>
      <c r="G410" s="48"/>
      <c r="H410" s="48"/>
      <c r="I410" s="48"/>
      <c r="J410" s="48"/>
      <c r="K410" s="48"/>
      <c r="L410" s="48"/>
      <c r="M410" s="48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</row>
    <row r="411" ht="15.75" customHeight="1">
      <c r="A411" s="48"/>
      <c r="B411" s="48"/>
      <c r="C411" s="48"/>
      <c r="D411" s="49"/>
      <c r="E411" s="48"/>
      <c r="F411" s="48"/>
      <c r="G411" s="48"/>
      <c r="H411" s="48"/>
      <c r="I411" s="48"/>
      <c r="J411" s="48"/>
      <c r="K411" s="48"/>
      <c r="L411" s="48"/>
      <c r="M411" s="48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</row>
    <row r="412" ht="15.75" customHeight="1">
      <c r="A412" s="48"/>
      <c r="B412" s="48"/>
      <c r="C412" s="48"/>
      <c r="D412" s="49"/>
      <c r="E412" s="48"/>
      <c r="F412" s="48"/>
      <c r="G412" s="48"/>
      <c r="H412" s="48"/>
      <c r="I412" s="48"/>
      <c r="J412" s="48"/>
      <c r="K412" s="48"/>
      <c r="L412" s="48"/>
      <c r="M412" s="48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</row>
    <row r="413" ht="15.75" customHeight="1">
      <c r="A413" s="48"/>
      <c r="B413" s="48"/>
      <c r="C413" s="48"/>
      <c r="D413" s="49"/>
      <c r="E413" s="48"/>
      <c r="F413" s="48"/>
      <c r="G413" s="48"/>
      <c r="H413" s="48"/>
      <c r="I413" s="48"/>
      <c r="J413" s="48"/>
      <c r="K413" s="48"/>
      <c r="L413" s="48"/>
      <c r="M413" s="48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</row>
    <row r="414" ht="15.75" customHeight="1">
      <c r="A414" s="48"/>
      <c r="B414" s="48"/>
      <c r="C414" s="48"/>
      <c r="D414" s="49"/>
      <c r="E414" s="48"/>
      <c r="F414" s="48"/>
      <c r="G414" s="48"/>
      <c r="H414" s="48"/>
      <c r="I414" s="48"/>
      <c r="J414" s="48"/>
      <c r="K414" s="48"/>
      <c r="L414" s="48"/>
      <c r="M414" s="48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</row>
    <row r="415" ht="15.75" customHeight="1">
      <c r="A415" s="48"/>
      <c r="B415" s="48"/>
      <c r="C415" s="48"/>
      <c r="D415" s="49"/>
      <c r="E415" s="48"/>
      <c r="F415" s="48"/>
      <c r="G415" s="48"/>
      <c r="H415" s="48"/>
      <c r="I415" s="48"/>
      <c r="J415" s="48"/>
      <c r="K415" s="48"/>
      <c r="L415" s="48"/>
      <c r="M415" s="48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</row>
    <row r="416" ht="15.75" customHeight="1">
      <c r="A416" s="48"/>
      <c r="B416" s="48"/>
      <c r="C416" s="48"/>
      <c r="D416" s="49"/>
      <c r="E416" s="48"/>
      <c r="F416" s="48"/>
      <c r="G416" s="48"/>
      <c r="H416" s="48"/>
      <c r="I416" s="48"/>
      <c r="J416" s="48"/>
      <c r="K416" s="48"/>
      <c r="L416" s="48"/>
      <c r="M416" s="48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</row>
    <row r="417" ht="15.75" customHeight="1">
      <c r="A417" s="48"/>
      <c r="B417" s="48"/>
      <c r="C417" s="48"/>
      <c r="D417" s="49"/>
      <c r="E417" s="48"/>
      <c r="F417" s="48"/>
      <c r="G417" s="48"/>
      <c r="H417" s="48"/>
      <c r="I417" s="48"/>
      <c r="J417" s="48"/>
      <c r="K417" s="48"/>
      <c r="L417" s="48"/>
      <c r="M417" s="48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</row>
    <row r="418" ht="15.75" customHeight="1">
      <c r="A418" s="48"/>
      <c r="B418" s="48"/>
      <c r="C418" s="48"/>
      <c r="D418" s="49"/>
      <c r="E418" s="48"/>
      <c r="F418" s="48"/>
      <c r="G418" s="48"/>
      <c r="H418" s="48"/>
      <c r="I418" s="48"/>
      <c r="J418" s="48"/>
      <c r="K418" s="48"/>
      <c r="L418" s="48"/>
      <c r="M418" s="48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</row>
    <row r="419" ht="15.75" customHeight="1">
      <c r="A419" s="48"/>
      <c r="B419" s="48"/>
      <c r="C419" s="48"/>
      <c r="D419" s="49"/>
      <c r="E419" s="48"/>
      <c r="F419" s="48"/>
      <c r="G419" s="48"/>
      <c r="H419" s="48"/>
      <c r="I419" s="48"/>
      <c r="J419" s="48"/>
      <c r="K419" s="48"/>
      <c r="L419" s="48"/>
      <c r="M419" s="48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</row>
    <row r="420" ht="15.75" customHeight="1">
      <c r="A420" s="48"/>
      <c r="B420" s="48"/>
      <c r="C420" s="48"/>
      <c r="D420" s="49"/>
      <c r="E420" s="48"/>
      <c r="F420" s="48"/>
      <c r="G420" s="48"/>
      <c r="H420" s="48"/>
      <c r="I420" s="48"/>
      <c r="J420" s="48"/>
      <c r="K420" s="48"/>
      <c r="L420" s="48"/>
      <c r="M420" s="48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</row>
    <row r="421" ht="15.75" customHeight="1">
      <c r="A421" s="48"/>
      <c r="B421" s="48"/>
      <c r="C421" s="48"/>
      <c r="D421" s="49"/>
      <c r="E421" s="48"/>
      <c r="F421" s="48"/>
      <c r="G421" s="48"/>
      <c r="H421" s="48"/>
      <c r="I421" s="48"/>
      <c r="J421" s="48"/>
      <c r="K421" s="48"/>
      <c r="L421" s="48"/>
      <c r="M421" s="48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</row>
    <row r="422" ht="15.75" customHeight="1">
      <c r="A422" s="48"/>
      <c r="B422" s="48"/>
      <c r="C422" s="48"/>
      <c r="D422" s="49"/>
      <c r="E422" s="48"/>
      <c r="F422" s="48"/>
      <c r="G422" s="48"/>
      <c r="H422" s="48"/>
      <c r="I422" s="48"/>
      <c r="J422" s="48"/>
      <c r="K422" s="48"/>
      <c r="L422" s="48"/>
      <c r="M422" s="48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</row>
    <row r="423" ht="15.75" customHeight="1">
      <c r="A423" s="48"/>
      <c r="B423" s="48"/>
      <c r="C423" s="48"/>
      <c r="D423" s="49"/>
      <c r="E423" s="48"/>
      <c r="F423" s="48"/>
      <c r="G423" s="48"/>
      <c r="H423" s="48"/>
      <c r="I423" s="48"/>
      <c r="J423" s="48"/>
      <c r="K423" s="48"/>
      <c r="L423" s="48"/>
      <c r="M423" s="48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</row>
    <row r="424" ht="15.75" customHeight="1">
      <c r="A424" s="48"/>
      <c r="B424" s="48"/>
      <c r="C424" s="48"/>
      <c r="D424" s="49"/>
      <c r="E424" s="48"/>
      <c r="F424" s="48"/>
      <c r="G424" s="48"/>
      <c r="H424" s="48"/>
      <c r="I424" s="48"/>
      <c r="J424" s="48"/>
      <c r="K424" s="48"/>
      <c r="L424" s="48"/>
      <c r="M424" s="48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</row>
    <row r="425" ht="15.75" customHeight="1">
      <c r="A425" s="48"/>
      <c r="B425" s="48"/>
      <c r="C425" s="48"/>
      <c r="D425" s="49"/>
      <c r="E425" s="48"/>
      <c r="F425" s="48"/>
      <c r="G425" s="48"/>
      <c r="H425" s="48"/>
      <c r="I425" s="48"/>
      <c r="J425" s="48"/>
      <c r="K425" s="48"/>
      <c r="L425" s="48"/>
      <c r="M425" s="48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</row>
    <row r="426" ht="15.75" customHeight="1">
      <c r="A426" s="48"/>
      <c r="B426" s="48"/>
      <c r="C426" s="48"/>
      <c r="D426" s="49"/>
      <c r="E426" s="48"/>
      <c r="F426" s="48"/>
      <c r="G426" s="48"/>
      <c r="H426" s="48"/>
      <c r="I426" s="48"/>
      <c r="J426" s="48"/>
      <c r="K426" s="48"/>
      <c r="L426" s="48"/>
      <c r="M426" s="48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</row>
    <row r="427" ht="15.75" customHeight="1">
      <c r="A427" s="48"/>
      <c r="B427" s="48"/>
      <c r="C427" s="48"/>
      <c r="D427" s="49"/>
      <c r="E427" s="48"/>
      <c r="F427" s="48"/>
      <c r="G427" s="48"/>
      <c r="H427" s="48"/>
      <c r="I427" s="48"/>
      <c r="J427" s="48"/>
      <c r="K427" s="48"/>
      <c r="L427" s="48"/>
      <c r="M427" s="48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</row>
    <row r="428" ht="15.75" customHeight="1">
      <c r="A428" s="48"/>
      <c r="B428" s="48"/>
      <c r="C428" s="48"/>
      <c r="D428" s="49"/>
      <c r="E428" s="48"/>
      <c r="F428" s="48"/>
      <c r="G428" s="48"/>
      <c r="H428" s="48"/>
      <c r="I428" s="48"/>
      <c r="J428" s="48"/>
      <c r="K428" s="48"/>
      <c r="L428" s="48"/>
      <c r="M428" s="48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</row>
    <row r="429" ht="15.75" customHeight="1">
      <c r="A429" s="48"/>
      <c r="B429" s="48"/>
      <c r="C429" s="48"/>
      <c r="D429" s="49"/>
      <c r="E429" s="48"/>
      <c r="F429" s="48"/>
      <c r="G429" s="48"/>
      <c r="H429" s="48"/>
      <c r="I429" s="48"/>
      <c r="J429" s="48"/>
      <c r="K429" s="48"/>
      <c r="L429" s="48"/>
      <c r="M429" s="48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</row>
    <row r="430" ht="15.75" customHeight="1">
      <c r="A430" s="48"/>
      <c r="B430" s="48"/>
      <c r="C430" s="48"/>
      <c r="D430" s="49"/>
      <c r="E430" s="48"/>
      <c r="F430" s="48"/>
      <c r="G430" s="48"/>
      <c r="H430" s="48"/>
      <c r="I430" s="48"/>
      <c r="J430" s="48"/>
      <c r="K430" s="48"/>
      <c r="L430" s="48"/>
      <c r="M430" s="48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</row>
    <row r="431" ht="15.75" customHeight="1">
      <c r="A431" s="48"/>
      <c r="B431" s="48"/>
      <c r="C431" s="48"/>
      <c r="D431" s="49"/>
      <c r="E431" s="48"/>
      <c r="F431" s="48"/>
      <c r="G431" s="48"/>
      <c r="H431" s="48"/>
      <c r="I431" s="48"/>
      <c r="J431" s="48"/>
      <c r="K431" s="48"/>
      <c r="L431" s="48"/>
      <c r="M431" s="48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</row>
    <row r="432" ht="15.75" customHeight="1">
      <c r="A432" s="48"/>
      <c r="B432" s="48"/>
      <c r="C432" s="48"/>
      <c r="D432" s="49"/>
      <c r="E432" s="48"/>
      <c r="F432" s="48"/>
      <c r="G432" s="48"/>
      <c r="H432" s="48"/>
      <c r="I432" s="48"/>
      <c r="J432" s="48"/>
      <c r="K432" s="48"/>
      <c r="L432" s="48"/>
      <c r="M432" s="48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</row>
    <row r="433" ht="15.75" customHeight="1">
      <c r="A433" s="48"/>
      <c r="B433" s="48"/>
      <c r="C433" s="48"/>
      <c r="D433" s="49"/>
      <c r="E433" s="48"/>
      <c r="F433" s="48"/>
      <c r="G433" s="48"/>
      <c r="H433" s="48"/>
      <c r="I433" s="48"/>
      <c r="J433" s="48"/>
      <c r="K433" s="48"/>
      <c r="L433" s="48"/>
      <c r="M433" s="48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</row>
    <row r="434" ht="15.75" customHeight="1">
      <c r="A434" s="48"/>
      <c r="B434" s="48"/>
      <c r="C434" s="48"/>
      <c r="D434" s="49"/>
      <c r="E434" s="48"/>
      <c r="F434" s="48"/>
      <c r="G434" s="48"/>
      <c r="H434" s="48"/>
      <c r="I434" s="48"/>
      <c r="J434" s="48"/>
      <c r="K434" s="48"/>
      <c r="L434" s="48"/>
      <c r="M434" s="48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</row>
    <row r="435" ht="15.75" customHeight="1">
      <c r="A435" s="48"/>
      <c r="B435" s="48"/>
      <c r="C435" s="48"/>
      <c r="D435" s="49"/>
      <c r="E435" s="48"/>
      <c r="F435" s="48"/>
      <c r="G435" s="48"/>
      <c r="H435" s="48"/>
      <c r="I435" s="48"/>
      <c r="J435" s="48"/>
      <c r="K435" s="48"/>
      <c r="L435" s="48"/>
      <c r="M435" s="48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</row>
    <row r="436" ht="15.75" customHeight="1">
      <c r="A436" s="48"/>
      <c r="B436" s="48"/>
      <c r="C436" s="48"/>
      <c r="D436" s="49"/>
      <c r="E436" s="48"/>
      <c r="F436" s="48"/>
      <c r="G436" s="48"/>
      <c r="H436" s="48"/>
      <c r="I436" s="48"/>
      <c r="J436" s="48"/>
      <c r="K436" s="48"/>
      <c r="L436" s="48"/>
      <c r="M436" s="48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</row>
    <row r="437" ht="15.75" customHeight="1">
      <c r="A437" s="48"/>
      <c r="B437" s="48"/>
      <c r="C437" s="48"/>
      <c r="D437" s="49"/>
      <c r="E437" s="48"/>
      <c r="F437" s="48"/>
      <c r="G437" s="48"/>
      <c r="H437" s="48"/>
      <c r="I437" s="48"/>
      <c r="J437" s="48"/>
      <c r="K437" s="48"/>
      <c r="L437" s="48"/>
      <c r="M437" s="48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</row>
    <row r="438" ht="15.75" customHeight="1">
      <c r="A438" s="48"/>
      <c r="B438" s="48"/>
      <c r="C438" s="48"/>
      <c r="D438" s="49"/>
      <c r="E438" s="48"/>
      <c r="F438" s="48"/>
      <c r="G438" s="48"/>
      <c r="H438" s="48"/>
      <c r="I438" s="48"/>
      <c r="J438" s="48"/>
      <c r="K438" s="48"/>
      <c r="L438" s="48"/>
      <c r="M438" s="48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</row>
    <row r="439" ht="15.75" customHeight="1">
      <c r="A439" s="48"/>
      <c r="B439" s="48"/>
      <c r="C439" s="48"/>
      <c r="D439" s="49"/>
      <c r="E439" s="48"/>
      <c r="F439" s="48"/>
      <c r="G439" s="48"/>
      <c r="H439" s="48"/>
      <c r="I439" s="48"/>
      <c r="J439" s="48"/>
      <c r="K439" s="48"/>
      <c r="L439" s="48"/>
      <c r="M439" s="48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</row>
    <row r="440" ht="15.75" customHeight="1">
      <c r="A440" s="48"/>
      <c r="B440" s="48"/>
      <c r="C440" s="48"/>
      <c r="D440" s="49"/>
      <c r="E440" s="48"/>
      <c r="F440" s="48"/>
      <c r="G440" s="48"/>
      <c r="H440" s="48"/>
      <c r="I440" s="48"/>
      <c r="J440" s="48"/>
      <c r="K440" s="48"/>
      <c r="L440" s="48"/>
      <c r="M440" s="48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</row>
    <row r="441" ht="15.75" customHeight="1">
      <c r="A441" s="48"/>
      <c r="B441" s="48"/>
      <c r="C441" s="48"/>
      <c r="D441" s="49"/>
      <c r="E441" s="48"/>
      <c r="F441" s="48"/>
      <c r="G441" s="48"/>
      <c r="H441" s="48"/>
      <c r="I441" s="48"/>
      <c r="J441" s="48"/>
      <c r="K441" s="48"/>
      <c r="L441" s="48"/>
      <c r="M441" s="48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</row>
    <row r="442" ht="15.75" customHeight="1">
      <c r="A442" s="48"/>
      <c r="B442" s="48"/>
      <c r="C442" s="48"/>
      <c r="D442" s="49"/>
      <c r="E442" s="48"/>
      <c r="F442" s="48"/>
      <c r="G442" s="48"/>
      <c r="H442" s="48"/>
      <c r="I442" s="48"/>
      <c r="J442" s="48"/>
      <c r="K442" s="48"/>
      <c r="L442" s="48"/>
      <c r="M442" s="48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</row>
    <row r="443" ht="15.75" customHeight="1">
      <c r="A443" s="48"/>
      <c r="B443" s="48"/>
      <c r="C443" s="48"/>
      <c r="D443" s="49"/>
      <c r="E443" s="48"/>
      <c r="F443" s="48"/>
      <c r="G443" s="48"/>
      <c r="H443" s="48"/>
      <c r="I443" s="48"/>
      <c r="J443" s="48"/>
      <c r="K443" s="48"/>
      <c r="L443" s="48"/>
      <c r="M443" s="48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</row>
    <row r="444" ht="15.75" customHeight="1">
      <c r="A444" s="48"/>
      <c r="B444" s="48"/>
      <c r="C444" s="48"/>
      <c r="D444" s="49"/>
      <c r="E444" s="48"/>
      <c r="F444" s="48"/>
      <c r="G444" s="48"/>
      <c r="H444" s="48"/>
      <c r="I444" s="48"/>
      <c r="J444" s="48"/>
      <c r="K444" s="48"/>
      <c r="L444" s="48"/>
      <c r="M444" s="48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</row>
    <row r="445" ht="15.75" customHeight="1">
      <c r="A445" s="48"/>
      <c r="B445" s="48"/>
      <c r="C445" s="48"/>
      <c r="D445" s="49"/>
      <c r="E445" s="48"/>
      <c r="F445" s="48"/>
      <c r="G445" s="48"/>
      <c r="H445" s="48"/>
      <c r="I445" s="48"/>
      <c r="J445" s="48"/>
      <c r="K445" s="48"/>
      <c r="L445" s="48"/>
      <c r="M445" s="48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</row>
    <row r="446" ht="15.75" customHeight="1">
      <c r="A446" s="48"/>
      <c r="B446" s="48"/>
      <c r="C446" s="48"/>
      <c r="D446" s="49"/>
      <c r="E446" s="48"/>
      <c r="F446" s="48"/>
      <c r="G446" s="48"/>
      <c r="H446" s="48"/>
      <c r="I446" s="48"/>
      <c r="J446" s="48"/>
      <c r="K446" s="48"/>
      <c r="L446" s="48"/>
      <c r="M446" s="48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</row>
    <row r="447" ht="15.75" customHeight="1">
      <c r="A447" s="48"/>
      <c r="B447" s="48"/>
      <c r="C447" s="48"/>
      <c r="D447" s="49"/>
      <c r="E447" s="48"/>
      <c r="F447" s="48"/>
      <c r="G447" s="48"/>
      <c r="H447" s="48"/>
      <c r="I447" s="48"/>
      <c r="J447" s="48"/>
      <c r="K447" s="48"/>
      <c r="L447" s="48"/>
      <c r="M447" s="48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</row>
    <row r="448" ht="15.75" customHeight="1">
      <c r="A448" s="48"/>
      <c r="B448" s="48"/>
      <c r="C448" s="48"/>
      <c r="D448" s="49"/>
      <c r="E448" s="48"/>
      <c r="F448" s="48"/>
      <c r="G448" s="48"/>
      <c r="H448" s="48"/>
      <c r="I448" s="48"/>
      <c r="J448" s="48"/>
      <c r="K448" s="48"/>
      <c r="L448" s="48"/>
      <c r="M448" s="48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</row>
    <row r="449" ht="15.75" customHeight="1">
      <c r="A449" s="48"/>
      <c r="B449" s="48"/>
      <c r="C449" s="48"/>
      <c r="D449" s="49"/>
      <c r="E449" s="48"/>
      <c r="F449" s="48"/>
      <c r="G449" s="48"/>
      <c r="H449" s="48"/>
      <c r="I449" s="48"/>
      <c r="J449" s="48"/>
      <c r="K449" s="48"/>
      <c r="L449" s="48"/>
      <c r="M449" s="48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</row>
    <row r="450" ht="15.75" customHeight="1">
      <c r="A450" s="48"/>
      <c r="B450" s="48"/>
      <c r="C450" s="48"/>
      <c r="D450" s="49"/>
      <c r="E450" s="48"/>
      <c r="F450" s="48"/>
      <c r="G450" s="48"/>
      <c r="H450" s="48"/>
      <c r="I450" s="48"/>
      <c r="J450" s="48"/>
      <c r="K450" s="48"/>
      <c r="L450" s="48"/>
      <c r="M450" s="48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</row>
    <row r="451" ht="15.75" customHeight="1">
      <c r="A451" s="48"/>
      <c r="B451" s="48"/>
      <c r="C451" s="48"/>
      <c r="D451" s="49"/>
      <c r="E451" s="48"/>
      <c r="F451" s="48"/>
      <c r="G451" s="48"/>
      <c r="H451" s="48"/>
      <c r="I451" s="48"/>
      <c r="J451" s="48"/>
      <c r="K451" s="48"/>
      <c r="L451" s="48"/>
      <c r="M451" s="48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</row>
    <row r="452" ht="15.75" customHeight="1">
      <c r="A452" s="48"/>
      <c r="B452" s="48"/>
      <c r="C452" s="48"/>
      <c r="D452" s="49"/>
      <c r="E452" s="48"/>
      <c r="F452" s="48"/>
      <c r="G452" s="48"/>
      <c r="H452" s="48"/>
      <c r="I452" s="48"/>
      <c r="J452" s="48"/>
      <c r="K452" s="48"/>
      <c r="L452" s="48"/>
      <c r="M452" s="48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</row>
    <row r="453" ht="15.75" customHeight="1">
      <c r="A453" s="48"/>
      <c r="B453" s="48"/>
      <c r="C453" s="48"/>
      <c r="D453" s="49"/>
      <c r="E453" s="48"/>
      <c r="F453" s="48"/>
      <c r="G453" s="48"/>
      <c r="H453" s="48"/>
      <c r="I453" s="48"/>
      <c r="J453" s="48"/>
      <c r="K453" s="48"/>
      <c r="L453" s="48"/>
      <c r="M453" s="48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</row>
    <row r="454" ht="15.75" customHeight="1">
      <c r="A454" s="48"/>
      <c r="B454" s="48"/>
      <c r="C454" s="48"/>
      <c r="D454" s="49"/>
      <c r="E454" s="48"/>
      <c r="F454" s="48"/>
      <c r="G454" s="48"/>
      <c r="H454" s="48"/>
      <c r="I454" s="48"/>
      <c r="J454" s="48"/>
      <c r="K454" s="48"/>
      <c r="L454" s="48"/>
      <c r="M454" s="48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</row>
    <row r="455" ht="15.75" customHeight="1">
      <c r="A455" s="48"/>
      <c r="B455" s="48"/>
      <c r="C455" s="48"/>
      <c r="D455" s="49"/>
      <c r="E455" s="48"/>
      <c r="F455" s="48"/>
      <c r="G455" s="48"/>
      <c r="H455" s="48"/>
      <c r="I455" s="48"/>
      <c r="J455" s="48"/>
      <c r="K455" s="48"/>
      <c r="L455" s="48"/>
      <c r="M455" s="48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</row>
    <row r="456" ht="15.75" customHeight="1">
      <c r="A456" s="48"/>
      <c r="B456" s="48"/>
      <c r="C456" s="48"/>
      <c r="D456" s="49"/>
      <c r="E456" s="48"/>
      <c r="F456" s="48"/>
      <c r="G456" s="48"/>
      <c r="H456" s="48"/>
      <c r="I456" s="48"/>
      <c r="J456" s="48"/>
      <c r="K456" s="48"/>
      <c r="L456" s="48"/>
      <c r="M456" s="48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</row>
    <row r="457" ht="15.75" customHeight="1">
      <c r="A457" s="48"/>
      <c r="B457" s="48"/>
      <c r="C457" s="48"/>
      <c r="D457" s="49"/>
      <c r="E457" s="48"/>
      <c r="F457" s="48"/>
      <c r="G457" s="48"/>
      <c r="H457" s="48"/>
      <c r="I457" s="48"/>
      <c r="J457" s="48"/>
      <c r="K457" s="48"/>
      <c r="L457" s="48"/>
      <c r="M457" s="48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</row>
    <row r="458" ht="15.75" customHeight="1">
      <c r="A458" s="48"/>
      <c r="B458" s="48"/>
      <c r="C458" s="48"/>
      <c r="D458" s="49"/>
      <c r="E458" s="48"/>
      <c r="F458" s="48"/>
      <c r="G458" s="48"/>
      <c r="H458" s="48"/>
      <c r="I458" s="48"/>
      <c r="J458" s="48"/>
      <c r="K458" s="48"/>
      <c r="L458" s="48"/>
      <c r="M458" s="48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</row>
    <row r="459" ht="15.75" customHeight="1">
      <c r="A459" s="48"/>
      <c r="B459" s="48"/>
      <c r="C459" s="48"/>
      <c r="D459" s="49"/>
      <c r="E459" s="48"/>
      <c r="F459" s="48"/>
      <c r="G459" s="48"/>
      <c r="H459" s="48"/>
      <c r="I459" s="48"/>
      <c r="J459" s="48"/>
      <c r="K459" s="48"/>
      <c r="L459" s="48"/>
      <c r="M459" s="48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</row>
    <row r="460" ht="15.75" customHeight="1">
      <c r="A460" s="48"/>
      <c r="B460" s="48"/>
      <c r="C460" s="48"/>
      <c r="D460" s="49"/>
      <c r="E460" s="48"/>
      <c r="F460" s="48"/>
      <c r="G460" s="48"/>
      <c r="H460" s="48"/>
      <c r="I460" s="48"/>
      <c r="J460" s="48"/>
      <c r="K460" s="48"/>
      <c r="L460" s="48"/>
      <c r="M460" s="48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</row>
    <row r="461" ht="15.75" customHeight="1">
      <c r="A461" s="48"/>
      <c r="B461" s="48"/>
      <c r="C461" s="48"/>
      <c r="D461" s="49"/>
      <c r="E461" s="48"/>
      <c r="F461" s="48"/>
      <c r="G461" s="48"/>
      <c r="H461" s="48"/>
      <c r="I461" s="48"/>
      <c r="J461" s="48"/>
      <c r="K461" s="48"/>
      <c r="L461" s="48"/>
      <c r="M461" s="48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</row>
    <row r="462" ht="15.75" customHeight="1">
      <c r="A462" s="48"/>
      <c r="B462" s="48"/>
      <c r="C462" s="48"/>
      <c r="D462" s="49"/>
      <c r="E462" s="48"/>
      <c r="F462" s="48"/>
      <c r="G462" s="48"/>
      <c r="H462" s="48"/>
      <c r="I462" s="48"/>
      <c r="J462" s="48"/>
      <c r="K462" s="48"/>
      <c r="L462" s="48"/>
      <c r="M462" s="48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</row>
    <row r="463" ht="15.75" customHeight="1">
      <c r="A463" s="48"/>
      <c r="B463" s="48"/>
      <c r="C463" s="48"/>
      <c r="D463" s="49"/>
      <c r="E463" s="48"/>
      <c r="F463" s="48"/>
      <c r="G463" s="48"/>
      <c r="H463" s="48"/>
      <c r="I463" s="48"/>
      <c r="J463" s="48"/>
      <c r="K463" s="48"/>
      <c r="L463" s="48"/>
      <c r="M463" s="48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</row>
    <row r="464" ht="15.75" customHeight="1">
      <c r="A464" s="48"/>
      <c r="B464" s="48"/>
      <c r="C464" s="48"/>
      <c r="D464" s="49"/>
      <c r="E464" s="48"/>
      <c r="F464" s="48"/>
      <c r="G464" s="48"/>
      <c r="H464" s="48"/>
      <c r="I464" s="48"/>
      <c r="J464" s="48"/>
      <c r="K464" s="48"/>
      <c r="L464" s="48"/>
      <c r="M464" s="48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</row>
    <row r="465" ht="15.75" customHeight="1">
      <c r="A465" s="48"/>
      <c r="B465" s="48"/>
      <c r="C465" s="48"/>
      <c r="D465" s="49"/>
      <c r="E465" s="48"/>
      <c r="F465" s="48"/>
      <c r="G465" s="48"/>
      <c r="H465" s="48"/>
      <c r="I465" s="48"/>
      <c r="J465" s="48"/>
      <c r="K465" s="48"/>
      <c r="L465" s="48"/>
      <c r="M465" s="48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</row>
    <row r="466" ht="15.75" customHeight="1">
      <c r="A466" s="48"/>
      <c r="B466" s="48"/>
      <c r="C466" s="48"/>
      <c r="D466" s="49"/>
      <c r="E466" s="48"/>
      <c r="F466" s="48"/>
      <c r="G466" s="48"/>
      <c r="H466" s="48"/>
      <c r="I466" s="48"/>
      <c r="J466" s="48"/>
      <c r="K466" s="48"/>
      <c r="L466" s="48"/>
      <c r="M466" s="48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</row>
    <row r="467" ht="15.75" customHeight="1">
      <c r="A467" s="48"/>
      <c r="B467" s="48"/>
      <c r="C467" s="48"/>
      <c r="D467" s="49"/>
      <c r="E467" s="48"/>
      <c r="F467" s="48"/>
      <c r="G467" s="48"/>
      <c r="H467" s="48"/>
      <c r="I467" s="48"/>
      <c r="J467" s="48"/>
      <c r="K467" s="48"/>
      <c r="L467" s="48"/>
      <c r="M467" s="48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</row>
    <row r="468" ht="15.75" customHeight="1">
      <c r="A468" s="48"/>
      <c r="B468" s="48"/>
      <c r="C468" s="48"/>
      <c r="D468" s="49"/>
      <c r="E468" s="48"/>
      <c r="F468" s="48"/>
      <c r="G468" s="48"/>
      <c r="H468" s="48"/>
      <c r="I468" s="48"/>
      <c r="J468" s="48"/>
      <c r="K468" s="48"/>
      <c r="L468" s="48"/>
      <c r="M468" s="48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</row>
    <row r="469" ht="15.75" customHeight="1">
      <c r="A469" s="48"/>
      <c r="B469" s="48"/>
      <c r="C469" s="48"/>
      <c r="D469" s="49"/>
      <c r="E469" s="48"/>
      <c r="F469" s="48"/>
      <c r="G469" s="48"/>
      <c r="H469" s="48"/>
      <c r="I469" s="48"/>
      <c r="J469" s="48"/>
      <c r="K469" s="48"/>
      <c r="L469" s="48"/>
      <c r="M469" s="48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</row>
    <row r="470" ht="15.75" customHeight="1">
      <c r="A470" s="48"/>
      <c r="B470" s="48"/>
      <c r="C470" s="48"/>
      <c r="D470" s="49"/>
      <c r="E470" s="48"/>
      <c r="F470" s="48"/>
      <c r="G470" s="48"/>
      <c r="H470" s="48"/>
      <c r="I470" s="48"/>
      <c r="J470" s="48"/>
      <c r="K470" s="48"/>
      <c r="L470" s="48"/>
      <c r="M470" s="48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</row>
    <row r="471" ht="15.75" customHeight="1">
      <c r="A471" s="48"/>
      <c r="B471" s="48"/>
      <c r="C471" s="48"/>
      <c r="D471" s="49"/>
      <c r="E471" s="48"/>
      <c r="F471" s="48"/>
      <c r="G471" s="48"/>
      <c r="H471" s="48"/>
      <c r="I471" s="48"/>
      <c r="J471" s="48"/>
      <c r="K471" s="48"/>
      <c r="L471" s="48"/>
      <c r="M471" s="48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</row>
    <row r="472" ht="15.75" customHeight="1">
      <c r="A472" s="48"/>
      <c r="B472" s="48"/>
      <c r="C472" s="48"/>
      <c r="D472" s="49"/>
      <c r="E472" s="48"/>
      <c r="F472" s="48"/>
      <c r="G472" s="48"/>
      <c r="H472" s="48"/>
      <c r="I472" s="48"/>
      <c r="J472" s="48"/>
      <c r="K472" s="48"/>
      <c r="L472" s="48"/>
      <c r="M472" s="48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</row>
    <row r="473" ht="15.75" customHeight="1">
      <c r="A473" s="48"/>
      <c r="B473" s="48"/>
      <c r="C473" s="48"/>
      <c r="D473" s="49"/>
      <c r="E473" s="48"/>
      <c r="F473" s="48"/>
      <c r="G473" s="48"/>
      <c r="H473" s="48"/>
      <c r="I473" s="48"/>
      <c r="J473" s="48"/>
      <c r="K473" s="48"/>
      <c r="L473" s="48"/>
      <c r="M473" s="48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</row>
    <row r="474" ht="15.75" customHeight="1">
      <c r="A474" s="48"/>
      <c r="B474" s="48"/>
      <c r="C474" s="48"/>
      <c r="D474" s="49"/>
      <c r="E474" s="48"/>
      <c r="F474" s="48"/>
      <c r="G474" s="48"/>
      <c r="H474" s="48"/>
      <c r="I474" s="48"/>
      <c r="J474" s="48"/>
      <c r="K474" s="48"/>
      <c r="L474" s="48"/>
      <c r="M474" s="48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</row>
    <row r="475" ht="15.75" customHeight="1">
      <c r="A475" s="48"/>
      <c r="B475" s="48"/>
      <c r="C475" s="48"/>
      <c r="D475" s="49"/>
      <c r="E475" s="48"/>
      <c r="F475" s="48"/>
      <c r="G475" s="48"/>
      <c r="H475" s="48"/>
      <c r="I475" s="48"/>
      <c r="J475" s="48"/>
      <c r="K475" s="48"/>
      <c r="L475" s="48"/>
      <c r="M475" s="48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</row>
    <row r="476" ht="15.75" customHeight="1">
      <c r="A476" s="48"/>
      <c r="B476" s="48"/>
      <c r="C476" s="48"/>
      <c r="D476" s="49"/>
      <c r="E476" s="48"/>
      <c r="F476" s="48"/>
      <c r="G476" s="48"/>
      <c r="H476" s="48"/>
      <c r="I476" s="48"/>
      <c r="J476" s="48"/>
      <c r="K476" s="48"/>
      <c r="L476" s="48"/>
      <c r="M476" s="48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</row>
    <row r="477" ht="15.75" customHeight="1">
      <c r="A477" s="48"/>
      <c r="B477" s="48"/>
      <c r="C477" s="48"/>
      <c r="D477" s="49"/>
      <c r="E477" s="48"/>
      <c r="F477" s="48"/>
      <c r="G477" s="48"/>
      <c r="H477" s="48"/>
      <c r="I477" s="48"/>
      <c r="J477" s="48"/>
      <c r="K477" s="48"/>
      <c r="L477" s="48"/>
      <c r="M477" s="48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</row>
    <row r="478" ht="15.75" customHeight="1">
      <c r="A478" s="48"/>
      <c r="B478" s="48"/>
      <c r="C478" s="48"/>
      <c r="D478" s="49"/>
      <c r="E478" s="48"/>
      <c r="F478" s="48"/>
      <c r="G478" s="48"/>
      <c r="H478" s="48"/>
      <c r="I478" s="48"/>
      <c r="J478" s="48"/>
      <c r="K478" s="48"/>
      <c r="L478" s="48"/>
      <c r="M478" s="48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</row>
    <row r="479" ht="15.75" customHeight="1">
      <c r="A479" s="48"/>
      <c r="B479" s="48"/>
      <c r="C479" s="48"/>
      <c r="D479" s="49"/>
      <c r="E479" s="48"/>
      <c r="F479" s="48"/>
      <c r="G479" s="48"/>
      <c r="H479" s="48"/>
      <c r="I479" s="48"/>
      <c r="J479" s="48"/>
      <c r="K479" s="48"/>
      <c r="L479" s="48"/>
      <c r="M479" s="48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</row>
    <row r="480" ht="15.75" customHeight="1">
      <c r="A480" s="48"/>
      <c r="B480" s="48"/>
      <c r="C480" s="48"/>
      <c r="D480" s="49"/>
      <c r="E480" s="48"/>
      <c r="F480" s="48"/>
      <c r="G480" s="48"/>
      <c r="H480" s="48"/>
      <c r="I480" s="48"/>
      <c r="J480" s="48"/>
      <c r="K480" s="48"/>
      <c r="L480" s="48"/>
      <c r="M480" s="48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</row>
    <row r="481" ht="15.75" customHeight="1">
      <c r="A481" s="48"/>
      <c r="B481" s="48"/>
      <c r="C481" s="48"/>
      <c r="D481" s="49"/>
      <c r="E481" s="48"/>
      <c r="F481" s="48"/>
      <c r="G481" s="48"/>
      <c r="H481" s="48"/>
      <c r="I481" s="48"/>
      <c r="J481" s="48"/>
      <c r="K481" s="48"/>
      <c r="L481" s="48"/>
      <c r="M481" s="48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</row>
    <row r="482" ht="15.75" customHeight="1">
      <c r="A482" s="48"/>
      <c r="B482" s="48"/>
      <c r="C482" s="48"/>
      <c r="D482" s="49"/>
      <c r="E482" s="48"/>
      <c r="F482" s="48"/>
      <c r="G482" s="48"/>
      <c r="H482" s="48"/>
      <c r="I482" s="48"/>
      <c r="J482" s="48"/>
      <c r="K482" s="48"/>
      <c r="L482" s="48"/>
      <c r="M482" s="48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</row>
    <row r="483" ht="15.75" customHeight="1">
      <c r="A483" s="48"/>
      <c r="B483" s="48"/>
      <c r="C483" s="48"/>
      <c r="D483" s="49"/>
      <c r="E483" s="48"/>
      <c r="F483" s="48"/>
      <c r="G483" s="48"/>
      <c r="H483" s="48"/>
      <c r="I483" s="48"/>
      <c r="J483" s="48"/>
      <c r="K483" s="48"/>
      <c r="L483" s="48"/>
      <c r="M483" s="48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</row>
    <row r="484" ht="15.75" customHeight="1">
      <c r="A484" s="48"/>
      <c r="B484" s="48"/>
      <c r="C484" s="48"/>
      <c r="D484" s="49"/>
      <c r="E484" s="48"/>
      <c r="F484" s="48"/>
      <c r="G484" s="48"/>
      <c r="H484" s="48"/>
      <c r="I484" s="48"/>
      <c r="J484" s="48"/>
      <c r="K484" s="48"/>
      <c r="L484" s="48"/>
      <c r="M484" s="48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</row>
    <row r="485" ht="15.75" customHeight="1">
      <c r="A485" s="48"/>
      <c r="B485" s="48"/>
      <c r="C485" s="48"/>
      <c r="D485" s="49"/>
      <c r="E485" s="48"/>
      <c r="F485" s="48"/>
      <c r="G485" s="48"/>
      <c r="H485" s="48"/>
      <c r="I485" s="48"/>
      <c r="J485" s="48"/>
      <c r="K485" s="48"/>
      <c r="L485" s="48"/>
      <c r="M485" s="48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</row>
    <row r="486" ht="15.75" customHeight="1">
      <c r="A486" s="48"/>
      <c r="B486" s="48"/>
      <c r="C486" s="48"/>
      <c r="D486" s="49"/>
      <c r="E486" s="48"/>
      <c r="F486" s="48"/>
      <c r="G486" s="48"/>
      <c r="H486" s="48"/>
      <c r="I486" s="48"/>
      <c r="J486" s="48"/>
      <c r="K486" s="48"/>
      <c r="L486" s="48"/>
      <c r="M486" s="48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</row>
    <row r="487" ht="15.75" customHeight="1">
      <c r="A487" s="48"/>
      <c r="B487" s="48"/>
      <c r="C487" s="48"/>
      <c r="D487" s="49"/>
      <c r="E487" s="48"/>
      <c r="F487" s="48"/>
      <c r="G487" s="48"/>
      <c r="H487" s="48"/>
      <c r="I487" s="48"/>
      <c r="J487" s="48"/>
      <c r="K487" s="48"/>
      <c r="L487" s="48"/>
      <c r="M487" s="48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</row>
    <row r="488" ht="15.75" customHeight="1">
      <c r="A488" s="48"/>
      <c r="B488" s="48"/>
      <c r="C488" s="48"/>
      <c r="D488" s="49"/>
      <c r="E488" s="48"/>
      <c r="F488" s="48"/>
      <c r="G488" s="48"/>
      <c r="H488" s="48"/>
      <c r="I488" s="48"/>
      <c r="J488" s="48"/>
      <c r="K488" s="48"/>
      <c r="L488" s="48"/>
      <c r="M488" s="48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</row>
    <row r="489" ht="15.75" customHeight="1">
      <c r="A489" s="48"/>
      <c r="B489" s="48"/>
      <c r="C489" s="48"/>
      <c r="D489" s="49"/>
      <c r="E489" s="48"/>
      <c r="F489" s="48"/>
      <c r="G489" s="48"/>
      <c r="H489" s="48"/>
      <c r="I489" s="48"/>
      <c r="J489" s="48"/>
      <c r="K489" s="48"/>
      <c r="L489" s="48"/>
      <c r="M489" s="48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</row>
    <row r="490" ht="15.75" customHeight="1">
      <c r="A490" s="48"/>
      <c r="B490" s="48"/>
      <c r="C490" s="48"/>
      <c r="D490" s="49"/>
      <c r="E490" s="48"/>
      <c r="F490" s="48"/>
      <c r="G490" s="48"/>
      <c r="H490" s="48"/>
      <c r="I490" s="48"/>
      <c r="J490" s="48"/>
      <c r="K490" s="48"/>
      <c r="L490" s="48"/>
      <c r="M490" s="48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</row>
    <row r="491" ht="15.75" customHeight="1">
      <c r="A491" s="48"/>
      <c r="B491" s="48"/>
      <c r="C491" s="48"/>
      <c r="D491" s="49"/>
      <c r="E491" s="48"/>
      <c r="F491" s="48"/>
      <c r="G491" s="48"/>
      <c r="H491" s="48"/>
      <c r="I491" s="48"/>
      <c r="J491" s="48"/>
      <c r="K491" s="48"/>
      <c r="L491" s="48"/>
      <c r="M491" s="48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</row>
    <row r="492" ht="15.75" customHeight="1">
      <c r="A492" s="48"/>
      <c r="B492" s="48"/>
      <c r="C492" s="48"/>
      <c r="D492" s="49"/>
      <c r="E492" s="48"/>
      <c r="F492" s="48"/>
      <c r="G492" s="48"/>
      <c r="H492" s="48"/>
      <c r="I492" s="48"/>
      <c r="J492" s="48"/>
      <c r="K492" s="48"/>
      <c r="L492" s="48"/>
      <c r="M492" s="48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</row>
    <row r="493" ht="15.75" customHeight="1">
      <c r="A493" s="48"/>
      <c r="B493" s="48"/>
      <c r="C493" s="48"/>
      <c r="D493" s="49"/>
      <c r="E493" s="48"/>
      <c r="F493" s="48"/>
      <c r="G493" s="48"/>
      <c r="H493" s="48"/>
      <c r="I493" s="48"/>
      <c r="J493" s="48"/>
      <c r="K493" s="48"/>
      <c r="L493" s="48"/>
      <c r="M493" s="48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</row>
    <row r="494" ht="15.75" customHeight="1">
      <c r="A494" s="48"/>
      <c r="B494" s="48"/>
      <c r="C494" s="48"/>
      <c r="D494" s="49"/>
      <c r="E494" s="48"/>
      <c r="F494" s="48"/>
      <c r="G494" s="48"/>
      <c r="H494" s="48"/>
      <c r="I494" s="48"/>
      <c r="J494" s="48"/>
      <c r="K494" s="48"/>
      <c r="L494" s="48"/>
      <c r="M494" s="48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</row>
    <row r="495" ht="15.75" customHeight="1">
      <c r="A495" s="48"/>
      <c r="B495" s="48"/>
      <c r="C495" s="48"/>
      <c r="D495" s="49"/>
      <c r="E495" s="48"/>
      <c r="F495" s="48"/>
      <c r="G495" s="48"/>
      <c r="H495" s="48"/>
      <c r="I495" s="48"/>
      <c r="J495" s="48"/>
      <c r="K495" s="48"/>
      <c r="L495" s="48"/>
      <c r="M495" s="48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</row>
    <row r="496" ht="15.75" customHeight="1">
      <c r="A496" s="48"/>
      <c r="B496" s="48"/>
      <c r="C496" s="48"/>
      <c r="D496" s="49"/>
      <c r="E496" s="48"/>
      <c r="F496" s="48"/>
      <c r="G496" s="48"/>
      <c r="H496" s="48"/>
      <c r="I496" s="48"/>
      <c r="J496" s="48"/>
      <c r="K496" s="48"/>
      <c r="L496" s="48"/>
      <c r="M496" s="48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</row>
    <row r="497" ht="15.75" customHeight="1">
      <c r="A497" s="48"/>
      <c r="B497" s="48"/>
      <c r="C497" s="48"/>
      <c r="D497" s="49"/>
      <c r="E497" s="48"/>
      <c r="F497" s="48"/>
      <c r="G497" s="48"/>
      <c r="H497" s="48"/>
      <c r="I497" s="48"/>
      <c r="J497" s="48"/>
      <c r="K497" s="48"/>
      <c r="L497" s="48"/>
      <c r="M497" s="48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</row>
    <row r="498" ht="15.75" customHeight="1">
      <c r="A498" s="48"/>
      <c r="B498" s="48"/>
      <c r="C498" s="48"/>
      <c r="D498" s="49"/>
      <c r="E498" s="48"/>
      <c r="F498" s="48"/>
      <c r="G498" s="48"/>
      <c r="H498" s="48"/>
      <c r="I498" s="48"/>
      <c r="J498" s="48"/>
      <c r="K498" s="48"/>
      <c r="L498" s="48"/>
      <c r="M498" s="48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</row>
    <row r="499" ht="15.75" customHeight="1">
      <c r="A499" s="48"/>
      <c r="B499" s="48"/>
      <c r="C499" s="48"/>
      <c r="D499" s="49"/>
      <c r="E499" s="48"/>
      <c r="F499" s="48"/>
      <c r="G499" s="48"/>
      <c r="H499" s="48"/>
      <c r="I499" s="48"/>
      <c r="J499" s="48"/>
      <c r="K499" s="48"/>
      <c r="L499" s="48"/>
      <c r="M499" s="48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</row>
    <row r="500" ht="15.75" customHeight="1">
      <c r="A500" s="48"/>
      <c r="B500" s="48"/>
      <c r="C500" s="48"/>
      <c r="D500" s="49"/>
      <c r="E500" s="48"/>
      <c r="F500" s="48"/>
      <c r="G500" s="48"/>
      <c r="H500" s="48"/>
      <c r="I500" s="48"/>
      <c r="J500" s="48"/>
      <c r="K500" s="48"/>
      <c r="L500" s="48"/>
      <c r="M500" s="48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</row>
    <row r="501" ht="15.75" customHeight="1">
      <c r="A501" s="48"/>
      <c r="B501" s="48"/>
      <c r="C501" s="48"/>
      <c r="D501" s="49"/>
      <c r="E501" s="48"/>
      <c r="F501" s="48"/>
      <c r="G501" s="48"/>
      <c r="H501" s="48"/>
      <c r="I501" s="48"/>
      <c r="J501" s="48"/>
      <c r="K501" s="48"/>
      <c r="L501" s="48"/>
      <c r="M501" s="48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</row>
    <row r="502" ht="15.75" customHeight="1">
      <c r="A502" s="48"/>
      <c r="B502" s="48"/>
      <c r="C502" s="48"/>
      <c r="D502" s="49"/>
      <c r="E502" s="48"/>
      <c r="F502" s="48"/>
      <c r="G502" s="48"/>
      <c r="H502" s="48"/>
      <c r="I502" s="48"/>
      <c r="J502" s="48"/>
      <c r="K502" s="48"/>
      <c r="L502" s="48"/>
      <c r="M502" s="48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</row>
    <row r="503" ht="15.75" customHeight="1">
      <c r="A503" s="48"/>
      <c r="B503" s="48"/>
      <c r="C503" s="48"/>
      <c r="D503" s="49"/>
      <c r="E503" s="48"/>
      <c r="F503" s="48"/>
      <c r="G503" s="48"/>
      <c r="H503" s="48"/>
      <c r="I503" s="48"/>
      <c r="J503" s="48"/>
      <c r="K503" s="48"/>
      <c r="L503" s="48"/>
      <c r="M503" s="48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</row>
    <row r="504" ht="15.75" customHeight="1">
      <c r="A504" s="48"/>
      <c r="B504" s="48"/>
      <c r="C504" s="48"/>
      <c r="D504" s="49"/>
      <c r="E504" s="48"/>
      <c r="F504" s="48"/>
      <c r="G504" s="48"/>
      <c r="H504" s="48"/>
      <c r="I504" s="48"/>
      <c r="J504" s="48"/>
      <c r="K504" s="48"/>
      <c r="L504" s="48"/>
      <c r="M504" s="48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</row>
    <row r="505" ht="15.75" customHeight="1">
      <c r="A505" s="48"/>
      <c r="B505" s="48"/>
      <c r="C505" s="48"/>
      <c r="D505" s="49"/>
      <c r="E505" s="48"/>
      <c r="F505" s="48"/>
      <c r="G505" s="48"/>
      <c r="H505" s="48"/>
      <c r="I505" s="48"/>
      <c r="J505" s="48"/>
      <c r="K505" s="48"/>
      <c r="L505" s="48"/>
      <c r="M505" s="48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</row>
    <row r="506" ht="15.75" customHeight="1">
      <c r="A506" s="48"/>
      <c r="B506" s="48"/>
      <c r="C506" s="48"/>
      <c r="D506" s="49"/>
      <c r="E506" s="48"/>
      <c r="F506" s="48"/>
      <c r="G506" s="48"/>
      <c r="H506" s="48"/>
      <c r="I506" s="48"/>
      <c r="J506" s="48"/>
      <c r="K506" s="48"/>
      <c r="L506" s="48"/>
      <c r="M506" s="48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</row>
    <row r="507" ht="15.75" customHeight="1">
      <c r="A507" s="48"/>
      <c r="B507" s="48"/>
      <c r="C507" s="48"/>
      <c r="D507" s="49"/>
      <c r="E507" s="48"/>
      <c r="F507" s="48"/>
      <c r="G507" s="48"/>
      <c r="H507" s="48"/>
      <c r="I507" s="48"/>
      <c r="J507" s="48"/>
      <c r="K507" s="48"/>
      <c r="L507" s="48"/>
      <c r="M507" s="48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</row>
    <row r="508" ht="15.75" customHeight="1">
      <c r="A508" s="48"/>
      <c r="B508" s="48"/>
      <c r="C508" s="48"/>
      <c r="D508" s="49"/>
      <c r="E508" s="48"/>
      <c r="F508" s="48"/>
      <c r="G508" s="48"/>
      <c r="H508" s="48"/>
      <c r="I508" s="48"/>
      <c r="J508" s="48"/>
      <c r="K508" s="48"/>
      <c r="L508" s="48"/>
      <c r="M508" s="48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</row>
    <row r="509" ht="15.75" customHeight="1">
      <c r="A509" s="48"/>
      <c r="B509" s="48"/>
      <c r="C509" s="48"/>
      <c r="D509" s="49"/>
      <c r="E509" s="48"/>
      <c r="F509" s="48"/>
      <c r="G509" s="48"/>
      <c r="H509" s="48"/>
      <c r="I509" s="48"/>
      <c r="J509" s="48"/>
      <c r="K509" s="48"/>
      <c r="L509" s="48"/>
      <c r="M509" s="48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</row>
    <row r="510" ht="15.75" customHeight="1">
      <c r="A510" s="48"/>
      <c r="B510" s="48"/>
      <c r="C510" s="48"/>
      <c r="D510" s="49"/>
      <c r="E510" s="48"/>
      <c r="F510" s="48"/>
      <c r="G510" s="48"/>
      <c r="H510" s="48"/>
      <c r="I510" s="48"/>
      <c r="J510" s="48"/>
      <c r="K510" s="48"/>
      <c r="L510" s="48"/>
      <c r="M510" s="48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</row>
    <row r="511" ht="15.75" customHeight="1">
      <c r="A511" s="48"/>
      <c r="B511" s="48"/>
      <c r="C511" s="48"/>
      <c r="D511" s="49"/>
      <c r="E511" s="48"/>
      <c r="F511" s="48"/>
      <c r="G511" s="48"/>
      <c r="H511" s="48"/>
      <c r="I511" s="48"/>
      <c r="J511" s="48"/>
      <c r="K511" s="48"/>
      <c r="L511" s="48"/>
      <c r="M511" s="48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</row>
    <row r="512" ht="15.75" customHeight="1">
      <c r="A512" s="48"/>
      <c r="B512" s="48"/>
      <c r="C512" s="48"/>
      <c r="D512" s="49"/>
      <c r="E512" s="48"/>
      <c r="F512" s="48"/>
      <c r="G512" s="48"/>
      <c r="H512" s="48"/>
      <c r="I512" s="48"/>
      <c r="J512" s="48"/>
      <c r="K512" s="48"/>
      <c r="L512" s="48"/>
      <c r="M512" s="48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</row>
    <row r="513" ht="15.75" customHeight="1">
      <c r="A513" s="48"/>
      <c r="B513" s="48"/>
      <c r="C513" s="48"/>
      <c r="D513" s="49"/>
      <c r="E513" s="48"/>
      <c r="F513" s="48"/>
      <c r="G513" s="48"/>
      <c r="H513" s="48"/>
      <c r="I513" s="48"/>
      <c r="J513" s="48"/>
      <c r="K513" s="48"/>
      <c r="L513" s="48"/>
      <c r="M513" s="48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</row>
    <row r="514" ht="15.75" customHeight="1">
      <c r="A514" s="48"/>
      <c r="B514" s="48"/>
      <c r="C514" s="48"/>
      <c r="D514" s="49"/>
      <c r="E514" s="48"/>
      <c r="F514" s="48"/>
      <c r="G514" s="48"/>
      <c r="H514" s="48"/>
      <c r="I514" s="48"/>
      <c r="J514" s="48"/>
      <c r="K514" s="48"/>
      <c r="L514" s="48"/>
      <c r="M514" s="48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</row>
    <row r="515" ht="15.75" customHeight="1">
      <c r="A515" s="48"/>
      <c r="B515" s="48"/>
      <c r="C515" s="48"/>
      <c r="D515" s="49"/>
      <c r="E515" s="48"/>
      <c r="F515" s="48"/>
      <c r="G515" s="48"/>
      <c r="H515" s="48"/>
      <c r="I515" s="48"/>
      <c r="J515" s="48"/>
      <c r="K515" s="48"/>
      <c r="L515" s="48"/>
      <c r="M515" s="48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</row>
    <row r="516" ht="15.75" customHeight="1">
      <c r="A516" s="48"/>
      <c r="B516" s="48"/>
      <c r="C516" s="48"/>
      <c r="D516" s="49"/>
      <c r="E516" s="48"/>
      <c r="F516" s="48"/>
      <c r="G516" s="48"/>
      <c r="H516" s="48"/>
      <c r="I516" s="48"/>
      <c r="J516" s="48"/>
      <c r="K516" s="48"/>
      <c r="L516" s="48"/>
      <c r="M516" s="48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</row>
    <row r="517" ht="15.75" customHeight="1">
      <c r="A517" s="48"/>
      <c r="B517" s="48"/>
      <c r="C517" s="48"/>
      <c r="D517" s="49"/>
      <c r="E517" s="48"/>
      <c r="F517" s="48"/>
      <c r="G517" s="48"/>
      <c r="H517" s="48"/>
      <c r="I517" s="48"/>
      <c r="J517" s="48"/>
      <c r="K517" s="48"/>
      <c r="L517" s="48"/>
      <c r="M517" s="48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</row>
    <row r="518" ht="15.75" customHeight="1">
      <c r="A518" s="48"/>
      <c r="B518" s="48"/>
      <c r="C518" s="48"/>
      <c r="D518" s="49"/>
      <c r="E518" s="48"/>
      <c r="F518" s="48"/>
      <c r="G518" s="48"/>
      <c r="H518" s="48"/>
      <c r="I518" s="48"/>
      <c r="J518" s="48"/>
      <c r="K518" s="48"/>
      <c r="L518" s="48"/>
      <c r="M518" s="48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</row>
    <row r="519" ht="15.75" customHeight="1">
      <c r="A519" s="48"/>
      <c r="B519" s="48"/>
      <c r="C519" s="48"/>
      <c r="D519" s="49"/>
      <c r="E519" s="48"/>
      <c r="F519" s="48"/>
      <c r="G519" s="48"/>
      <c r="H519" s="48"/>
      <c r="I519" s="48"/>
      <c r="J519" s="48"/>
      <c r="K519" s="48"/>
      <c r="L519" s="48"/>
      <c r="M519" s="48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</row>
    <row r="520" ht="15.75" customHeight="1">
      <c r="A520" s="48"/>
      <c r="B520" s="48"/>
      <c r="C520" s="48"/>
      <c r="D520" s="49"/>
      <c r="E520" s="48"/>
      <c r="F520" s="48"/>
      <c r="G520" s="48"/>
      <c r="H520" s="48"/>
      <c r="I520" s="48"/>
      <c r="J520" s="48"/>
      <c r="K520" s="48"/>
      <c r="L520" s="48"/>
      <c r="M520" s="48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</row>
    <row r="521" ht="15.75" customHeight="1">
      <c r="A521" s="48"/>
      <c r="B521" s="48"/>
      <c r="C521" s="48"/>
      <c r="D521" s="49"/>
      <c r="E521" s="48"/>
      <c r="F521" s="48"/>
      <c r="G521" s="48"/>
      <c r="H521" s="48"/>
      <c r="I521" s="48"/>
      <c r="J521" s="48"/>
      <c r="K521" s="48"/>
      <c r="L521" s="48"/>
      <c r="M521" s="48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</row>
    <row r="522" ht="15.75" customHeight="1">
      <c r="A522" s="48"/>
      <c r="B522" s="48"/>
      <c r="C522" s="48"/>
      <c r="D522" s="49"/>
      <c r="E522" s="48"/>
      <c r="F522" s="48"/>
      <c r="G522" s="48"/>
      <c r="H522" s="48"/>
      <c r="I522" s="48"/>
      <c r="J522" s="48"/>
      <c r="K522" s="48"/>
      <c r="L522" s="48"/>
      <c r="M522" s="48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</row>
    <row r="523" ht="15.75" customHeight="1">
      <c r="A523" s="48"/>
      <c r="B523" s="48"/>
      <c r="C523" s="48"/>
      <c r="D523" s="49"/>
      <c r="E523" s="48"/>
      <c r="F523" s="48"/>
      <c r="G523" s="48"/>
      <c r="H523" s="48"/>
      <c r="I523" s="48"/>
      <c r="J523" s="48"/>
      <c r="K523" s="48"/>
      <c r="L523" s="48"/>
      <c r="M523" s="48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</row>
    <row r="524" ht="15.75" customHeight="1">
      <c r="A524" s="48"/>
      <c r="B524" s="48"/>
      <c r="C524" s="48"/>
      <c r="D524" s="49"/>
      <c r="E524" s="48"/>
      <c r="F524" s="48"/>
      <c r="G524" s="48"/>
      <c r="H524" s="48"/>
      <c r="I524" s="48"/>
      <c r="J524" s="48"/>
      <c r="K524" s="48"/>
      <c r="L524" s="48"/>
      <c r="M524" s="48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</row>
    <row r="525" ht="15.75" customHeight="1">
      <c r="A525" s="48"/>
      <c r="B525" s="48"/>
      <c r="C525" s="48"/>
      <c r="D525" s="49"/>
      <c r="E525" s="48"/>
      <c r="F525" s="48"/>
      <c r="G525" s="48"/>
      <c r="H525" s="48"/>
      <c r="I525" s="48"/>
      <c r="J525" s="48"/>
      <c r="K525" s="48"/>
      <c r="L525" s="48"/>
      <c r="M525" s="48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</row>
    <row r="526" ht="15.75" customHeight="1">
      <c r="A526" s="48"/>
      <c r="B526" s="48"/>
      <c r="C526" s="48"/>
      <c r="D526" s="49"/>
      <c r="E526" s="48"/>
      <c r="F526" s="48"/>
      <c r="G526" s="48"/>
      <c r="H526" s="48"/>
      <c r="I526" s="48"/>
      <c r="J526" s="48"/>
      <c r="K526" s="48"/>
      <c r="L526" s="48"/>
      <c r="M526" s="48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</row>
    <row r="527" ht="15.75" customHeight="1">
      <c r="A527" s="48"/>
      <c r="B527" s="48"/>
      <c r="C527" s="48"/>
      <c r="D527" s="49"/>
      <c r="E527" s="48"/>
      <c r="F527" s="48"/>
      <c r="G527" s="48"/>
      <c r="H527" s="48"/>
      <c r="I527" s="48"/>
      <c r="J527" s="48"/>
      <c r="K527" s="48"/>
      <c r="L527" s="48"/>
      <c r="M527" s="48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</row>
    <row r="528" ht="15.75" customHeight="1">
      <c r="A528" s="48"/>
      <c r="B528" s="48"/>
      <c r="C528" s="48"/>
      <c r="D528" s="49"/>
      <c r="E528" s="48"/>
      <c r="F528" s="48"/>
      <c r="G528" s="48"/>
      <c r="H528" s="48"/>
      <c r="I528" s="48"/>
      <c r="J528" s="48"/>
      <c r="K528" s="48"/>
      <c r="L528" s="48"/>
      <c r="M528" s="48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</row>
    <row r="529" ht="15.75" customHeight="1">
      <c r="A529" s="48"/>
      <c r="B529" s="48"/>
      <c r="C529" s="48"/>
      <c r="D529" s="49"/>
      <c r="E529" s="48"/>
      <c r="F529" s="48"/>
      <c r="G529" s="48"/>
      <c r="H529" s="48"/>
      <c r="I529" s="48"/>
      <c r="J529" s="48"/>
      <c r="K529" s="48"/>
      <c r="L529" s="48"/>
      <c r="M529" s="48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</row>
    <row r="530" ht="15.75" customHeight="1">
      <c r="A530" s="48"/>
      <c r="B530" s="48"/>
      <c r="C530" s="48"/>
      <c r="D530" s="49"/>
      <c r="E530" s="48"/>
      <c r="F530" s="48"/>
      <c r="G530" s="48"/>
      <c r="H530" s="48"/>
      <c r="I530" s="48"/>
      <c r="J530" s="48"/>
      <c r="K530" s="48"/>
      <c r="L530" s="48"/>
      <c r="M530" s="48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</row>
    <row r="531" ht="15.75" customHeight="1">
      <c r="A531" s="48"/>
      <c r="B531" s="48"/>
      <c r="C531" s="48"/>
      <c r="D531" s="49"/>
      <c r="E531" s="48"/>
      <c r="F531" s="48"/>
      <c r="G531" s="48"/>
      <c r="H531" s="48"/>
      <c r="I531" s="48"/>
      <c r="J531" s="48"/>
      <c r="K531" s="48"/>
      <c r="L531" s="48"/>
      <c r="M531" s="48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</row>
    <row r="532" ht="15.75" customHeight="1">
      <c r="A532" s="48"/>
      <c r="B532" s="48"/>
      <c r="C532" s="48"/>
      <c r="D532" s="49"/>
      <c r="E532" s="48"/>
      <c r="F532" s="48"/>
      <c r="G532" s="48"/>
      <c r="H532" s="48"/>
      <c r="I532" s="48"/>
      <c r="J532" s="48"/>
      <c r="K532" s="48"/>
      <c r="L532" s="48"/>
      <c r="M532" s="48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</row>
    <row r="533" ht="15.75" customHeight="1">
      <c r="A533" s="48"/>
      <c r="B533" s="48"/>
      <c r="C533" s="48"/>
      <c r="D533" s="49"/>
      <c r="E533" s="48"/>
      <c r="F533" s="48"/>
      <c r="G533" s="48"/>
      <c r="H533" s="48"/>
      <c r="I533" s="48"/>
      <c r="J533" s="48"/>
      <c r="K533" s="48"/>
      <c r="L533" s="48"/>
      <c r="M533" s="48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</row>
    <row r="534" ht="15.75" customHeight="1">
      <c r="A534" s="48"/>
      <c r="B534" s="48"/>
      <c r="C534" s="48"/>
      <c r="D534" s="49"/>
      <c r="E534" s="48"/>
      <c r="F534" s="48"/>
      <c r="G534" s="48"/>
      <c r="H534" s="48"/>
      <c r="I534" s="48"/>
      <c r="J534" s="48"/>
      <c r="K534" s="48"/>
      <c r="L534" s="48"/>
      <c r="M534" s="48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</row>
    <row r="535" ht="15.75" customHeight="1">
      <c r="A535" s="48"/>
      <c r="B535" s="48"/>
      <c r="C535" s="48"/>
      <c r="D535" s="49"/>
      <c r="E535" s="48"/>
      <c r="F535" s="48"/>
      <c r="G535" s="48"/>
      <c r="H535" s="48"/>
      <c r="I535" s="48"/>
      <c r="J535" s="48"/>
      <c r="K535" s="48"/>
      <c r="L535" s="48"/>
      <c r="M535" s="48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</row>
    <row r="536" ht="15.75" customHeight="1">
      <c r="A536" s="48"/>
      <c r="B536" s="48"/>
      <c r="C536" s="48"/>
      <c r="D536" s="49"/>
      <c r="E536" s="48"/>
      <c r="F536" s="48"/>
      <c r="G536" s="48"/>
      <c r="H536" s="48"/>
      <c r="I536" s="48"/>
      <c r="J536" s="48"/>
      <c r="K536" s="48"/>
      <c r="L536" s="48"/>
      <c r="M536" s="48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</row>
    <row r="537" ht="15.75" customHeight="1">
      <c r="A537" s="48"/>
      <c r="B537" s="48"/>
      <c r="C537" s="48"/>
      <c r="D537" s="49"/>
      <c r="E537" s="48"/>
      <c r="F537" s="48"/>
      <c r="G537" s="48"/>
      <c r="H537" s="48"/>
      <c r="I537" s="48"/>
      <c r="J537" s="48"/>
      <c r="K537" s="48"/>
      <c r="L537" s="48"/>
      <c r="M537" s="48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</row>
    <row r="538" ht="15.75" customHeight="1">
      <c r="A538" s="48"/>
      <c r="B538" s="48"/>
      <c r="C538" s="48"/>
      <c r="D538" s="49"/>
      <c r="E538" s="48"/>
      <c r="F538" s="48"/>
      <c r="G538" s="48"/>
      <c r="H538" s="48"/>
      <c r="I538" s="48"/>
      <c r="J538" s="48"/>
      <c r="K538" s="48"/>
      <c r="L538" s="48"/>
      <c r="M538" s="48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</row>
    <row r="539" ht="15.75" customHeight="1">
      <c r="A539" s="48"/>
      <c r="B539" s="48"/>
      <c r="C539" s="48"/>
      <c r="D539" s="49"/>
      <c r="E539" s="48"/>
      <c r="F539" s="48"/>
      <c r="G539" s="48"/>
      <c r="H539" s="48"/>
      <c r="I539" s="48"/>
      <c r="J539" s="48"/>
      <c r="K539" s="48"/>
      <c r="L539" s="48"/>
      <c r="M539" s="48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</row>
    <row r="540" ht="15.75" customHeight="1">
      <c r="A540" s="48"/>
      <c r="B540" s="48"/>
      <c r="C540" s="48"/>
      <c r="D540" s="49"/>
      <c r="E540" s="48"/>
      <c r="F540" s="48"/>
      <c r="G540" s="48"/>
      <c r="H540" s="48"/>
      <c r="I540" s="48"/>
      <c r="J540" s="48"/>
      <c r="K540" s="48"/>
      <c r="L540" s="48"/>
      <c r="M540" s="48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</row>
    <row r="541" ht="15.75" customHeight="1">
      <c r="A541" s="48"/>
      <c r="B541" s="48"/>
      <c r="C541" s="48"/>
      <c r="D541" s="49"/>
      <c r="E541" s="48"/>
      <c r="F541" s="48"/>
      <c r="G541" s="48"/>
      <c r="H541" s="48"/>
      <c r="I541" s="48"/>
      <c r="J541" s="48"/>
      <c r="K541" s="48"/>
      <c r="L541" s="48"/>
      <c r="M541" s="48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</row>
    <row r="542" ht="15.75" customHeight="1">
      <c r="A542" s="48"/>
      <c r="B542" s="48"/>
      <c r="C542" s="48"/>
      <c r="D542" s="49"/>
      <c r="E542" s="48"/>
      <c r="F542" s="48"/>
      <c r="G542" s="48"/>
      <c r="H542" s="48"/>
      <c r="I542" s="48"/>
      <c r="J542" s="48"/>
      <c r="K542" s="48"/>
      <c r="L542" s="48"/>
      <c r="M542" s="48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</row>
    <row r="543" ht="15.75" customHeight="1">
      <c r="A543" s="48"/>
      <c r="B543" s="48"/>
      <c r="C543" s="48"/>
      <c r="D543" s="49"/>
      <c r="E543" s="48"/>
      <c r="F543" s="48"/>
      <c r="G543" s="48"/>
      <c r="H543" s="48"/>
      <c r="I543" s="48"/>
      <c r="J543" s="48"/>
      <c r="K543" s="48"/>
      <c r="L543" s="48"/>
      <c r="M543" s="48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</row>
    <row r="544" ht="15.75" customHeight="1">
      <c r="A544" s="48"/>
      <c r="B544" s="48"/>
      <c r="C544" s="48"/>
      <c r="D544" s="49"/>
      <c r="E544" s="48"/>
      <c r="F544" s="48"/>
      <c r="G544" s="48"/>
      <c r="H544" s="48"/>
      <c r="I544" s="48"/>
      <c r="J544" s="48"/>
      <c r="K544" s="48"/>
      <c r="L544" s="48"/>
      <c r="M544" s="48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</row>
    <row r="545" ht="15.75" customHeight="1">
      <c r="A545" s="48"/>
      <c r="B545" s="48"/>
      <c r="C545" s="48"/>
      <c r="D545" s="49"/>
      <c r="E545" s="48"/>
      <c r="F545" s="48"/>
      <c r="G545" s="48"/>
      <c r="H545" s="48"/>
      <c r="I545" s="48"/>
      <c r="J545" s="48"/>
      <c r="K545" s="48"/>
      <c r="L545" s="48"/>
      <c r="M545" s="48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</row>
    <row r="546" ht="15.75" customHeight="1">
      <c r="A546" s="48"/>
      <c r="B546" s="48"/>
      <c r="C546" s="48"/>
      <c r="D546" s="49"/>
      <c r="E546" s="48"/>
      <c r="F546" s="48"/>
      <c r="G546" s="48"/>
      <c r="H546" s="48"/>
      <c r="I546" s="48"/>
      <c r="J546" s="48"/>
      <c r="K546" s="48"/>
      <c r="L546" s="48"/>
      <c r="M546" s="48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</row>
    <row r="547" ht="15.75" customHeight="1">
      <c r="A547" s="48"/>
      <c r="B547" s="48"/>
      <c r="C547" s="48"/>
      <c r="D547" s="49"/>
      <c r="E547" s="48"/>
      <c r="F547" s="48"/>
      <c r="G547" s="48"/>
      <c r="H547" s="48"/>
      <c r="I547" s="48"/>
      <c r="J547" s="48"/>
      <c r="K547" s="48"/>
      <c r="L547" s="48"/>
      <c r="M547" s="48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</row>
    <row r="548" ht="15.75" customHeight="1">
      <c r="A548" s="48"/>
      <c r="B548" s="48"/>
      <c r="C548" s="48"/>
      <c r="D548" s="49"/>
      <c r="E548" s="48"/>
      <c r="F548" s="48"/>
      <c r="G548" s="48"/>
      <c r="H548" s="48"/>
      <c r="I548" s="48"/>
      <c r="J548" s="48"/>
      <c r="K548" s="48"/>
      <c r="L548" s="48"/>
      <c r="M548" s="48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</row>
    <row r="549" ht="15.75" customHeight="1">
      <c r="A549" s="48"/>
      <c r="B549" s="48"/>
      <c r="C549" s="48"/>
      <c r="D549" s="49"/>
      <c r="E549" s="48"/>
      <c r="F549" s="48"/>
      <c r="G549" s="48"/>
      <c r="H549" s="48"/>
      <c r="I549" s="48"/>
      <c r="J549" s="48"/>
      <c r="K549" s="48"/>
      <c r="L549" s="48"/>
      <c r="M549" s="48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</row>
    <row r="550" ht="15.75" customHeight="1">
      <c r="A550" s="48"/>
      <c r="B550" s="48"/>
      <c r="C550" s="48"/>
      <c r="D550" s="49"/>
      <c r="E550" s="48"/>
      <c r="F550" s="48"/>
      <c r="G550" s="48"/>
      <c r="H550" s="48"/>
      <c r="I550" s="48"/>
      <c r="J550" s="48"/>
      <c r="K550" s="48"/>
      <c r="L550" s="48"/>
      <c r="M550" s="48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</row>
    <row r="551" ht="15.75" customHeight="1">
      <c r="A551" s="48"/>
      <c r="B551" s="48"/>
      <c r="C551" s="48"/>
      <c r="D551" s="49"/>
      <c r="E551" s="48"/>
      <c r="F551" s="48"/>
      <c r="G551" s="48"/>
      <c r="H551" s="48"/>
      <c r="I551" s="48"/>
      <c r="J551" s="48"/>
      <c r="K551" s="48"/>
      <c r="L551" s="48"/>
      <c r="M551" s="48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</row>
    <row r="552" ht="15.75" customHeight="1">
      <c r="A552" s="48"/>
      <c r="B552" s="48"/>
      <c r="C552" s="48"/>
      <c r="D552" s="49"/>
      <c r="E552" s="48"/>
      <c r="F552" s="48"/>
      <c r="G552" s="48"/>
      <c r="H552" s="48"/>
      <c r="I552" s="48"/>
      <c r="J552" s="48"/>
      <c r="K552" s="48"/>
      <c r="L552" s="48"/>
      <c r="M552" s="48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</row>
    <row r="553" ht="15.75" customHeight="1">
      <c r="A553" s="48"/>
      <c r="B553" s="48"/>
      <c r="C553" s="48"/>
      <c r="D553" s="49"/>
      <c r="E553" s="48"/>
      <c r="F553" s="48"/>
      <c r="G553" s="48"/>
      <c r="H553" s="48"/>
      <c r="I553" s="48"/>
      <c r="J553" s="48"/>
      <c r="K553" s="48"/>
      <c r="L553" s="48"/>
      <c r="M553" s="48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</row>
    <row r="554" ht="15.75" customHeight="1">
      <c r="A554" s="48"/>
      <c r="B554" s="48"/>
      <c r="C554" s="48"/>
      <c r="D554" s="49"/>
      <c r="E554" s="48"/>
      <c r="F554" s="48"/>
      <c r="G554" s="48"/>
      <c r="H554" s="48"/>
      <c r="I554" s="48"/>
      <c r="J554" s="48"/>
      <c r="K554" s="48"/>
      <c r="L554" s="48"/>
      <c r="M554" s="48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</row>
    <row r="555" ht="15.75" customHeight="1">
      <c r="A555" s="48"/>
      <c r="B555" s="48"/>
      <c r="C555" s="48"/>
      <c r="D555" s="49"/>
      <c r="E555" s="48"/>
      <c r="F555" s="48"/>
      <c r="G555" s="48"/>
      <c r="H555" s="48"/>
      <c r="I555" s="48"/>
      <c r="J555" s="48"/>
      <c r="K555" s="48"/>
      <c r="L555" s="48"/>
      <c r="M555" s="48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</row>
    <row r="556" ht="15.75" customHeight="1">
      <c r="A556" s="48"/>
      <c r="B556" s="48"/>
      <c r="C556" s="48"/>
      <c r="D556" s="49"/>
      <c r="E556" s="48"/>
      <c r="F556" s="48"/>
      <c r="G556" s="48"/>
      <c r="H556" s="48"/>
      <c r="I556" s="48"/>
      <c r="J556" s="48"/>
      <c r="K556" s="48"/>
      <c r="L556" s="48"/>
      <c r="M556" s="48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</row>
    <row r="557" ht="15.75" customHeight="1">
      <c r="A557" s="48"/>
      <c r="B557" s="48"/>
      <c r="C557" s="48"/>
      <c r="D557" s="49"/>
      <c r="E557" s="48"/>
      <c r="F557" s="48"/>
      <c r="G557" s="48"/>
      <c r="H557" s="48"/>
      <c r="I557" s="48"/>
      <c r="J557" s="48"/>
      <c r="K557" s="48"/>
      <c r="L557" s="48"/>
      <c r="M557" s="48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</row>
    <row r="558" ht="15.75" customHeight="1">
      <c r="A558" s="48"/>
      <c r="B558" s="48"/>
      <c r="C558" s="48"/>
      <c r="D558" s="49"/>
      <c r="E558" s="48"/>
      <c r="F558" s="48"/>
      <c r="G558" s="48"/>
      <c r="H558" s="48"/>
      <c r="I558" s="48"/>
      <c r="J558" s="48"/>
      <c r="K558" s="48"/>
      <c r="L558" s="48"/>
      <c r="M558" s="48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</row>
    <row r="559" ht="15.75" customHeight="1">
      <c r="A559" s="48"/>
      <c r="B559" s="48"/>
      <c r="C559" s="48"/>
      <c r="D559" s="49"/>
      <c r="E559" s="48"/>
      <c r="F559" s="48"/>
      <c r="G559" s="48"/>
      <c r="H559" s="48"/>
      <c r="I559" s="48"/>
      <c r="J559" s="48"/>
      <c r="K559" s="48"/>
      <c r="L559" s="48"/>
      <c r="M559" s="48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</row>
    <row r="560" ht="15.75" customHeight="1">
      <c r="A560" s="48"/>
      <c r="B560" s="48"/>
      <c r="C560" s="48"/>
      <c r="D560" s="49"/>
      <c r="E560" s="48"/>
      <c r="F560" s="48"/>
      <c r="G560" s="48"/>
      <c r="H560" s="48"/>
      <c r="I560" s="48"/>
      <c r="J560" s="48"/>
      <c r="K560" s="48"/>
      <c r="L560" s="48"/>
      <c r="M560" s="48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</row>
    <row r="561" ht="15.75" customHeight="1">
      <c r="A561" s="48"/>
      <c r="B561" s="48"/>
      <c r="C561" s="48"/>
      <c r="D561" s="49"/>
      <c r="E561" s="48"/>
      <c r="F561" s="48"/>
      <c r="G561" s="48"/>
      <c r="H561" s="48"/>
      <c r="I561" s="48"/>
      <c r="J561" s="48"/>
      <c r="K561" s="48"/>
      <c r="L561" s="48"/>
      <c r="M561" s="48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</row>
    <row r="562" ht="15.75" customHeight="1">
      <c r="A562" s="48"/>
      <c r="B562" s="48"/>
      <c r="C562" s="48"/>
      <c r="D562" s="49"/>
      <c r="E562" s="48"/>
      <c r="F562" s="48"/>
      <c r="G562" s="48"/>
      <c r="H562" s="48"/>
      <c r="I562" s="48"/>
      <c r="J562" s="48"/>
      <c r="K562" s="48"/>
      <c r="L562" s="48"/>
      <c r="M562" s="48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</row>
    <row r="563" ht="15.75" customHeight="1">
      <c r="A563" s="48"/>
      <c r="B563" s="48"/>
      <c r="C563" s="48"/>
      <c r="D563" s="49"/>
      <c r="E563" s="48"/>
      <c r="F563" s="48"/>
      <c r="G563" s="48"/>
      <c r="H563" s="48"/>
      <c r="I563" s="48"/>
      <c r="J563" s="48"/>
      <c r="K563" s="48"/>
      <c r="L563" s="48"/>
      <c r="M563" s="48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</row>
    <row r="564" ht="15.75" customHeight="1">
      <c r="A564" s="48"/>
      <c r="B564" s="48"/>
      <c r="C564" s="48"/>
      <c r="D564" s="49"/>
      <c r="E564" s="48"/>
      <c r="F564" s="48"/>
      <c r="G564" s="48"/>
      <c r="H564" s="48"/>
      <c r="I564" s="48"/>
      <c r="J564" s="48"/>
      <c r="K564" s="48"/>
      <c r="L564" s="48"/>
      <c r="M564" s="48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</row>
    <row r="565" ht="15.75" customHeight="1">
      <c r="A565" s="48"/>
      <c r="B565" s="48"/>
      <c r="C565" s="48"/>
      <c r="D565" s="49"/>
      <c r="E565" s="48"/>
      <c r="F565" s="48"/>
      <c r="G565" s="48"/>
      <c r="H565" s="48"/>
      <c r="I565" s="48"/>
      <c r="J565" s="48"/>
      <c r="K565" s="48"/>
      <c r="L565" s="48"/>
      <c r="M565" s="48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</row>
    <row r="566" ht="15.75" customHeight="1">
      <c r="A566" s="48"/>
      <c r="B566" s="48"/>
      <c r="C566" s="48"/>
      <c r="D566" s="49"/>
      <c r="E566" s="48"/>
      <c r="F566" s="48"/>
      <c r="G566" s="48"/>
      <c r="H566" s="48"/>
      <c r="I566" s="48"/>
      <c r="J566" s="48"/>
      <c r="K566" s="48"/>
      <c r="L566" s="48"/>
      <c r="M566" s="48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</row>
    <row r="567" ht="15.75" customHeight="1">
      <c r="A567" s="48"/>
      <c r="B567" s="48"/>
      <c r="C567" s="48"/>
      <c r="D567" s="49"/>
      <c r="E567" s="48"/>
      <c r="F567" s="48"/>
      <c r="G567" s="48"/>
      <c r="H567" s="48"/>
      <c r="I567" s="48"/>
      <c r="J567" s="48"/>
      <c r="K567" s="48"/>
      <c r="L567" s="48"/>
      <c r="M567" s="48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</row>
    <row r="568" ht="15.75" customHeight="1">
      <c r="A568" s="48"/>
      <c r="B568" s="48"/>
      <c r="C568" s="48"/>
      <c r="D568" s="49"/>
      <c r="E568" s="48"/>
      <c r="F568" s="48"/>
      <c r="G568" s="48"/>
      <c r="H568" s="48"/>
      <c r="I568" s="48"/>
      <c r="J568" s="48"/>
      <c r="K568" s="48"/>
      <c r="L568" s="48"/>
      <c r="M568" s="48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</row>
    <row r="569" ht="15.75" customHeight="1">
      <c r="A569" s="48"/>
      <c r="B569" s="48"/>
      <c r="C569" s="48"/>
      <c r="D569" s="49"/>
      <c r="E569" s="48"/>
      <c r="F569" s="48"/>
      <c r="G569" s="48"/>
      <c r="H569" s="48"/>
      <c r="I569" s="48"/>
      <c r="J569" s="48"/>
      <c r="K569" s="48"/>
      <c r="L569" s="48"/>
      <c r="M569" s="48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</row>
    <row r="570" ht="15.75" customHeight="1">
      <c r="A570" s="48"/>
      <c r="B570" s="48"/>
      <c r="C570" s="48"/>
      <c r="D570" s="49"/>
      <c r="E570" s="48"/>
      <c r="F570" s="48"/>
      <c r="G570" s="48"/>
      <c r="H570" s="48"/>
      <c r="I570" s="48"/>
      <c r="J570" s="48"/>
      <c r="K570" s="48"/>
      <c r="L570" s="48"/>
      <c r="M570" s="48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</row>
    <row r="571" ht="15.75" customHeight="1">
      <c r="A571" s="48"/>
      <c r="B571" s="48"/>
      <c r="C571" s="48"/>
      <c r="D571" s="49"/>
      <c r="E571" s="48"/>
      <c r="F571" s="48"/>
      <c r="G571" s="48"/>
      <c r="H571" s="48"/>
      <c r="I571" s="48"/>
      <c r="J571" s="48"/>
      <c r="K571" s="48"/>
      <c r="L571" s="48"/>
      <c r="M571" s="48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</row>
    <row r="572" ht="15.75" customHeight="1">
      <c r="A572" s="48"/>
      <c r="B572" s="48"/>
      <c r="C572" s="48"/>
      <c r="D572" s="49"/>
      <c r="E572" s="48"/>
      <c r="F572" s="48"/>
      <c r="G572" s="48"/>
      <c r="H572" s="48"/>
      <c r="I572" s="48"/>
      <c r="J572" s="48"/>
      <c r="K572" s="48"/>
      <c r="L572" s="48"/>
      <c r="M572" s="48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</row>
    <row r="573" ht="15.75" customHeight="1">
      <c r="A573" s="48"/>
      <c r="B573" s="48"/>
      <c r="C573" s="48"/>
      <c r="D573" s="49"/>
      <c r="E573" s="48"/>
      <c r="F573" s="48"/>
      <c r="G573" s="48"/>
      <c r="H573" s="48"/>
      <c r="I573" s="48"/>
      <c r="J573" s="48"/>
      <c r="K573" s="48"/>
      <c r="L573" s="48"/>
      <c r="M573" s="48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</row>
    <row r="574" ht="15.75" customHeight="1">
      <c r="A574" s="48"/>
      <c r="B574" s="48"/>
      <c r="C574" s="48"/>
      <c r="D574" s="49"/>
      <c r="E574" s="48"/>
      <c r="F574" s="48"/>
      <c r="G574" s="48"/>
      <c r="H574" s="48"/>
      <c r="I574" s="48"/>
      <c r="J574" s="48"/>
      <c r="K574" s="48"/>
      <c r="L574" s="48"/>
      <c r="M574" s="48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</row>
    <row r="575" ht="15.75" customHeight="1">
      <c r="A575" s="48"/>
      <c r="B575" s="48"/>
      <c r="C575" s="48"/>
      <c r="D575" s="49"/>
      <c r="E575" s="48"/>
      <c r="F575" s="48"/>
      <c r="G575" s="48"/>
      <c r="H575" s="48"/>
      <c r="I575" s="48"/>
      <c r="J575" s="48"/>
      <c r="K575" s="48"/>
      <c r="L575" s="48"/>
      <c r="M575" s="48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</row>
    <row r="576" ht="15.75" customHeight="1">
      <c r="A576" s="48"/>
      <c r="B576" s="48"/>
      <c r="C576" s="48"/>
      <c r="D576" s="49"/>
      <c r="E576" s="48"/>
      <c r="F576" s="48"/>
      <c r="G576" s="48"/>
      <c r="H576" s="48"/>
      <c r="I576" s="48"/>
      <c r="J576" s="48"/>
      <c r="K576" s="48"/>
      <c r="L576" s="48"/>
      <c r="M576" s="48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</row>
    <row r="577" ht="15.75" customHeight="1">
      <c r="A577" s="48"/>
      <c r="B577" s="48"/>
      <c r="C577" s="48"/>
      <c r="D577" s="49"/>
      <c r="E577" s="48"/>
      <c r="F577" s="48"/>
      <c r="G577" s="48"/>
      <c r="H577" s="48"/>
      <c r="I577" s="48"/>
      <c r="J577" s="48"/>
      <c r="K577" s="48"/>
      <c r="L577" s="48"/>
      <c r="M577" s="48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</row>
    <row r="578" ht="15.75" customHeight="1">
      <c r="A578" s="48"/>
      <c r="B578" s="48"/>
      <c r="C578" s="48"/>
      <c r="D578" s="49"/>
      <c r="E578" s="48"/>
      <c r="F578" s="48"/>
      <c r="G578" s="48"/>
      <c r="H578" s="48"/>
      <c r="I578" s="48"/>
      <c r="J578" s="48"/>
      <c r="K578" s="48"/>
      <c r="L578" s="48"/>
      <c r="M578" s="48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</row>
    <row r="579" ht="15.75" customHeight="1">
      <c r="A579" s="48"/>
      <c r="B579" s="48"/>
      <c r="C579" s="48"/>
      <c r="D579" s="49"/>
      <c r="E579" s="48"/>
      <c r="F579" s="48"/>
      <c r="G579" s="48"/>
      <c r="H579" s="48"/>
      <c r="I579" s="48"/>
      <c r="J579" s="48"/>
      <c r="K579" s="48"/>
      <c r="L579" s="48"/>
      <c r="M579" s="48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</row>
    <row r="580" ht="15.75" customHeight="1">
      <c r="A580" s="48"/>
      <c r="B580" s="48"/>
      <c r="C580" s="48"/>
      <c r="D580" s="49"/>
      <c r="E580" s="48"/>
      <c r="F580" s="48"/>
      <c r="G580" s="48"/>
      <c r="H580" s="48"/>
      <c r="I580" s="48"/>
      <c r="J580" s="48"/>
      <c r="K580" s="48"/>
      <c r="L580" s="48"/>
      <c r="M580" s="48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</row>
    <row r="581" ht="15.75" customHeight="1">
      <c r="A581" s="48"/>
      <c r="B581" s="48"/>
      <c r="C581" s="48"/>
      <c r="D581" s="49"/>
      <c r="E581" s="48"/>
      <c r="F581" s="48"/>
      <c r="G581" s="48"/>
      <c r="H581" s="48"/>
      <c r="I581" s="48"/>
      <c r="J581" s="48"/>
      <c r="K581" s="48"/>
      <c r="L581" s="48"/>
      <c r="M581" s="48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</row>
    <row r="582" ht="15.75" customHeight="1">
      <c r="A582" s="48"/>
      <c r="B582" s="48"/>
      <c r="C582" s="48"/>
      <c r="D582" s="49"/>
      <c r="E582" s="48"/>
      <c r="F582" s="48"/>
      <c r="G582" s="48"/>
      <c r="H582" s="48"/>
      <c r="I582" s="48"/>
      <c r="J582" s="48"/>
      <c r="K582" s="48"/>
      <c r="L582" s="48"/>
      <c r="M582" s="48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</row>
    <row r="583" ht="15.75" customHeight="1">
      <c r="A583" s="48"/>
      <c r="B583" s="48"/>
      <c r="C583" s="48"/>
      <c r="D583" s="49"/>
      <c r="E583" s="48"/>
      <c r="F583" s="48"/>
      <c r="G583" s="48"/>
      <c r="H583" s="48"/>
      <c r="I583" s="48"/>
      <c r="J583" s="48"/>
      <c r="K583" s="48"/>
      <c r="L583" s="48"/>
      <c r="M583" s="48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</row>
    <row r="584" ht="15.75" customHeight="1">
      <c r="A584" s="48"/>
      <c r="B584" s="48"/>
      <c r="C584" s="48"/>
      <c r="D584" s="49"/>
      <c r="E584" s="48"/>
      <c r="F584" s="48"/>
      <c r="G584" s="48"/>
      <c r="H584" s="48"/>
      <c r="I584" s="48"/>
      <c r="J584" s="48"/>
      <c r="K584" s="48"/>
      <c r="L584" s="48"/>
      <c r="M584" s="48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</row>
    <row r="585" ht="15.75" customHeight="1">
      <c r="A585" s="48"/>
      <c r="B585" s="48"/>
      <c r="C585" s="48"/>
      <c r="D585" s="49"/>
      <c r="E585" s="48"/>
      <c r="F585" s="48"/>
      <c r="G585" s="48"/>
      <c r="H585" s="48"/>
      <c r="I585" s="48"/>
      <c r="J585" s="48"/>
      <c r="K585" s="48"/>
      <c r="L585" s="48"/>
      <c r="M585" s="48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</row>
    <row r="586" ht="15.75" customHeight="1">
      <c r="A586" s="48"/>
      <c r="B586" s="48"/>
      <c r="C586" s="48"/>
      <c r="D586" s="49"/>
      <c r="E586" s="48"/>
      <c r="F586" s="48"/>
      <c r="G586" s="48"/>
      <c r="H586" s="48"/>
      <c r="I586" s="48"/>
      <c r="J586" s="48"/>
      <c r="K586" s="48"/>
      <c r="L586" s="48"/>
      <c r="M586" s="48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</row>
    <row r="587" ht="15.75" customHeight="1">
      <c r="A587" s="48"/>
      <c r="B587" s="48"/>
      <c r="C587" s="48"/>
      <c r="D587" s="49"/>
      <c r="E587" s="48"/>
      <c r="F587" s="48"/>
      <c r="G587" s="48"/>
      <c r="H587" s="48"/>
      <c r="I587" s="48"/>
      <c r="J587" s="48"/>
      <c r="K587" s="48"/>
      <c r="L587" s="48"/>
      <c r="M587" s="48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</row>
    <row r="588" ht="15.75" customHeight="1">
      <c r="A588" s="48"/>
      <c r="B588" s="48"/>
      <c r="C588" s="48"/>
      <c r="D588" s="49"/>
      <c r="E588" s="48"/>
      <c r="F588" s="48"/>
      <c r="G588" s="48"/>
      <c r="H588" s="48"/>
      <c r="I588" s="48"/>
      <c r="J588" s="48"/>
      <c r="K588" s="48"/>
      <c r="L588" s="48"/>
      <c r="M588" s="48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</row>
    <row r="589" ht="15.75" customHeight="1">
      <c r="A589" s="48"/>
      <c r="B589" s="48"/>
      <c r="C589" s="48"/>
      <c r="D589" s="49"/>
      <c r="E589" s="48"/>
      <c r="F589" s="48"/>
      <c r="G589" s="48"/>
      <c r="H589" s="48"/>
      <c r="I589" s="48"/>
      <c r="J589" s="48"/>
      <c r="K589" s="48"/>
      <c r="L589" s="48"/>
      <c r="M589" s="48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</row>
    <row r="590" ht="15.75" customHeight="1">
      <c r="A590" s="48"/>
      <c r="B590" s="48"/>
      <c r="C590" s="48"/>
      <c r="D590" s="49"/>
      <c r="E590" s="48"/>
      <c r="F590" s="48"/>
      <c r="G590" s="48"/>
      <c r="H590" s="48"/>
      <c r="I590" s="48"/>
      <c r="J590" s="48"/>
      <c r="K590" s="48"/>
      <c r="L590" s="48"/>
      <c r="M590" s="48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</row>
    <row r="591" ht="15.75" customHeight="1">
      <c r="A591" s="48"/>
      <c r="B591" s="48"/>
      <c r="C591" s="48"/>
      <c r="D591" s="49"/>
      <c r="E591" s="48"/>
      <c r="F591" s="48"/>
      <c r="G591" s="48"/>
      <c r="H591" s="48"/>
      <c r="I591" s="48"/>
      <c r="J591" s="48"/>
      <c r="K591" s="48"/>
      <c r="L591" s="48"/>
      <c r="M591" s="48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</row>
    <row r="592" ht="15.75" customHeight="1">
      <c r="A592" s="48"/>
      <c r="B592" s="48"/>
      <c r="C592" s="48"/>
      <c r="D592" s="49"/>
      <c r="E592" s="48"/>
      <c r="F592" s="48"/>
      <c r="G592" s="48"/>
      <c r="H592" s="48"/>
      <c r="I592" s="48"/>
      <c r="J592" s="48"/>
      <c r="K592" s="48"/>
      <c r="L592" s="48"/>
      <c r="M592" s="48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</row>
    <row r="593" ht="15.75" customHeight="1">
      <c r="A593" s="48"/>
      <c r="B593" s="48"/>
      <c r="C593" s="48"/>
      <c r="D593" s="49"/>
      <c r="E593" s="48"/>
      <c r="F593" s="48"/>
      <c r="G593" s="48"/>
      <c r="H593" s="48"/>
      <c r="I593" s="48"/>
      <c r="J593" s="48"/>
      <c r="K593" s="48"/>
      <c r="L593" s="48"/>
      <c r="M593" s="48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</row>
    <row r="594" ht="15.75" customHeight="1">
      <c r="A594" s="48"/>
      <c r="B594" s="48"/>
      <c r="C594" s="48"/>
      <c r="D594" s="49"/>
      <c r="E594" s="48"/>
      <c r="F594" s="48"/>
      <c r="G594" s="48"/>
      <c r="H594" s="48"/>
      <c r="I594" s="48"/>
      <c r="J594" s="48"/>
      <c r="K594" s="48"/>
      <c r="L594" s="48"/>
      <c r="M594" s="48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</row>
    <row r="595" ht="15.75" customHeight="1">
      <c r="A595" s="48"/>
      <c r="B595" s="48"/>
      <c r="C595" s="48"/>
      <c r="D595" s="49"/>
      <c r="E595" s="48"/>
      <c r="F595" s="48"/>
      <c r="G595" s="48"/>
      <c r="H595" s="48"/>
      <c r="I595" s="48"/>
      <c r="J595" s="48"/>
      <c r="K595" s="48"/>
      <c r="L595" s="48"/>
      <c r="M595" s="48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</row>
    <row r="596" ht="15.75" customHeight="1">
      <c r="A596" s="48"/>
      <c r="B596" s="48"/>
      <c r="C596" s="48"/>
      <c r="D596" s="49"/>
      <c r="E596" s="48"/>
      <c r="F596" s="48"/>
      <c r="G596" s="48"/>
      <c r="H596" s="48"/>
      <c r="I596" s="48"/>
      <c r="J596" s="48"/>
      <c r="K596" s="48"/>
      <c r="L596" s="48"/>
      <c r="M596" s="48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</row>
    <row r="597" ht="15.75" customHeight="1">
      <c r="A597" s="48"/>
      <c r="B597" s="48"/>
      <c r="C597" s="48"/>
      <c r="D597" s="49"/>
      <c r="E597" s="48"/>
      <c r="F597" s="48"/>
      <c r="G597" s="48"/>
      <c r="H597" s="48"/>
      <c r="I597" s="48"/>
      <c r="J597" s="48"/>
      <c r="K597" s="48"/>
      <c r="L597" s="48"/>
      <c r="M597" s="48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</row>
    <row r="598" ht="15.75" customHeight="1">
      <c r="A598" s="48"/>
      <c r="B598" s="48"/>
      <c r="C598" s="48"/>
      <c r="D598" s="49"/>
      <c r="E598" s="48"/>
      <c r="F598" s="48"/>
      <c r="G598" s="48"/>
      <c r="H598" s="48"/>
      <c r="I598" s="48"/>
      <c r="J598" s="48"/>
      <c r="K598" s="48"/>
      <c r="L598" s="48"/>
      <c r="M598" s="48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</row>
    <row r="599" ht="15.75" customHeight="1">
      <c r="A599" s="48"/>
      <c r="B599" s="48"/>
      <c r="C599" s="48"/>
      <c r="D599" s="49"/>
      <c r="E599" s="48"/>
      <c r="F599" s="48"/>
      <c r="G599" s="48"/>
      <c r="H599" s="48"/>
      <c r="I599" s="48"/>
      <c r="J599" s="48"/>
      <c r="K599" s="48"/>
      <c r="L599" s="48"/>
      <c r="M599" s="48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</row>
    <row r="600" ht="15.75" customHeight="1">
      <c r="A600" s="48"/>
      <c r="B600" s="48"/>
      <c r="C600" s="48"/>
      <c r="D600" s="49"/>
      <c r="E600" s="48"/>
      <c r="F600" s="48"/>
      <c r="G600" s="48"/>
      <c r="H600" s="48"/>
      <c r="I600" s="48"/>
      <c r="J600" s="48"/>
      <c r="K600" s="48"/>
      <c r="L600" s="48"/>
      <c r="M600" s="48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</row>
    <row r="601" ht="15.75" customHeight="1">
      <c r="A601" s="48"/>
      <c r="B601" s="48"/>
      <c r="C601" s="48"/>
      <c r="D601" s="49"/>
      <c r="E601" s="48"/>
      <c r="F601" s="48"/>
      <c r="G601" s="48"/>
      <c r="H601" s="48"/>
      <c r="I601" s="48"/>
      <c r="J601" s="48"/>
      <c r="K601" s="48"/>
      <c r="L601" s="48"/>
      <c r="M601" s="48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</row>
    <row r="602" ht="15.75" customHeight="1">
      <c r="A602" s="48"/>
      <c r="B602" s="48"/>
      <c r="C602" s="48"/>
      <c r="D602" s="49"/>
      <c r="E602" s="48"/>
      <c r="F602" s="48"/>
      <c r="G602" s="48"/>
      <c r="H602" s="48"/>
      <c r="I602" s="48"/>
      <c r="J602" s="48"/>
      <c r="K602" s="48"/>
      <c r="L602" s="48"/>
      <c r="M602" s="48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</row>
    <row r="603" ht="15.75" customHeight="1">
      <c r="A603" s="48"/>
      <c r="B603" s="48"/>
      <c r="C603" s="48"/>
      <c r="D603" s="49"/>
      <c r="E603" s="48"/>
      <c r="F603" s="48"/>
      <c r="G603" s="48"/>
      <c r="H603" s="48"/>
      <c r="I603" s="48"/>
      <c r="J603" s="48"/>
      <c r="K603" s="48"/>
      <c r="L603" s="48"/>
      <c r="M603" s="48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</row>
    <row r="604" ht="15.75" customHeight="1">
      <c r="A604" s="48"/>
      <c r="B604" s="48"/>
      <c r="C604" s="48"/>
      <c r="D604" s="49"/>
      <c r="E604" s="48"/>
      <c r="F604" s="48"/>
      <c r="G604" s="48"/>
      <c r="H604" s="48"/>
      <c r="I604" s="48"/>
      <c r="J604" s="48"/>
      <c r="K604" s="48"/>
      <c r="L604" s="48"/>
      <c r="M604" s="48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</row>
    <row r="605" ht="15.75" customHeight="1">
      <c r="A605" s="48"/>
      <c r="B605" s="48"/>
      <c r="C605" s="48"/>
      <c r="D605" s="49"/>
      <c r="E605" s="48"/>
      <c r="F605" s="48"/>
      <c r="G605" s="48"/>
      <c r="H605" s="48"/>
      <c r="I605" s="48"/>
      <c r="J605" s="48"/>
      <c r="K605" s="48"/>
      <c r="L605" s="48"/>
      <c r="M605" s="48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</row>
    <row r="606" ht="15.75" customHeight="1">
      <c r="A606" s="48"/>
      <c r="B606" s="48"/>
      <c r="C606" s="48"/>
      <c r="D606" s="49"/>
      <c r="E606" s="48"/>
      <c r="F606" s="48"/>
      <c r="G606" s="48"/>
      <c r="H606" s="48"/>
      <c r="I606" s="48"/>
      <c r="J606" s="48"/>
      <c r="K606" s="48"/>
      <c r="L606" s="48"/>
      <c r="M606" s="48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</row>
    <row r="607" ht="15.75" customHeight="1">
      <c r="A607" s="48"/>
      <c r="B607" s="48"/>
      <c r="C607" s="48"/>
      <c r="D607" s="49"/>
      <c r="E607" s="48"/>
      <c r="F607" s="48"/>
      <c r="G607" s="48"/>
      <c r="H607" s="48"/>
      <c r="I607" s="48"/>
      <c r="J607" s="48"/>
      <c r="K607" s="48"/>
      <c r="L607" s="48"/>
      <c r="M607" s="48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</row>
    <row r="608" ht="15.75" customHeight="1">
      <c r="A608" s="48"/>
      <c r="B608" s="48"/>
      <c r="C608" s="48"/>
      <c r="D608" s="49"/>
      <c r="E608" s="48"/>
      <c r="F608" s="48"/>
      <c r="G608" s="48"/>
      <c r="H608" s="48"/>
      <c r="I608" s="48"/>
      <c r="J608" s="48"/>
      <c r="K608" s="48"/>
      <c r="L608" s="48"/>
      <c r="M608" s="48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</row>
    <row r="609" ht="15.75" customHeight="1">
      <c r="A609" s="48"/>
      <c r="B609" s="48"/>
      <c r="C609" s="48"/>
      <c r="D609" s="49"/>
      <c r="E609" s="48"/>
      <c r="F609" s="48"/>
      <c r="G609" s="48"/>
      <c r="H609" s="48"/>
      <c r="I609" s="48"/>
      <c r="J609" s="48"/>
      <c r="K609" s="48"/>
      <c r="L609" s="48"/>
      <c r="M609" s="48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</row>
    <row r="610" ht="15.75" customHeight="1">
      <c r="A610" s="48"/>
      <c r="B610" s="48"/>
      <c r="C610" s="48"/>
      <c r="D610" s="49"/>
      <c r="E610" s="48"/>
      <c r="F610" s="48"/>
      <c r="G610" s="48"/>
      <c r="H610" s="48"/>
      <c r="I610" s="48"/>
      <c r="J610" s="48"/>
      <c r="K610" s="48"/>
      <c r="L610" s="48"/>
      <c r="M610" s="48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</row>
    <row r="611" ht="15.75" customHeight="1">
      <c r="A611" s="48"/>
      <c r="B611" s="48"/>
      <c r="C611" s="48"/>
      <c r="D611" s="49"/>
      <c r="E611" s="48"/>
      <c r="F611" s="48"/>
      <c r="G611" s="48"/>
      <c r="H611" s="48"/>
      <c r="I611" s="48"/>
      <c r="J611" s="48"/>
      <c r="K611" s="48"/>
      <c r="L611" s="48"/>
      <c r="M611" s="48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</row>
    <row r="612" ht="15.75" customHeight="1">
      <c r="A612" s="48"/>
      <c r="B612" s="48"/>
      <c r="C612" s="48"/>
      <c r="D612" s="49"/>
      <c r="E612" s="48"/>
      <c r="F612" s="48"/>
      <c r="G612" s="48"/>
      <c r="H612" s="48"/>
      <c r="I612" s="48"/>
      <c r="J612" s="48"/>
      <c r="K612" s="48"/>
      <c r="L612" s="48"/>
      <c r="M612" s="48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</row>
    <row r="613" ht="15.75" customHeight="1">
      <c r="A613" s="48"/>
      <c r="B613" s="48"/>
      <c r="C613" s="48"/>
      <c r="D613" s="49"/>
      <c r="E613" s="48"/>
      <c r="F613" s="48"/>
      <c r="G613" s="48"/>
      <c r="H613" s="48"/>
      <c r="I613" s="48"/>
      <c r="J613" s="48"/>
      <c r="K613" s="48"/>
      <c r="L613" s="48"/>
      <c r="M613" s="48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</row>
    <row r="614" ht="15.75" customHeight="1">
      <c r="A614" s="48"/>
      <c r="B614" s="48"/>
      <c r="C614" s="48"/>
      <c r="D614" s="49"/>
      <c r="E614" s="48"/>
      <c r="F614" s="48"/>
      <c r="G614" s="48"/>
      <c r="H614" s="48"/>
      <c r="I614" s="48"/>
      <c r="J614" s="48"/>
      <c r="K614" s="48"/>
      <c r="L614" s="48"/>
      <c r="M614" s="48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</row>
    <row r="615" ht="15.75" customHeight="1">
      <c r="A615" s="48"/>
      <c r="B615" s="48"/>
      <c r="C615" s="48"/>
      <c r="D615" s="49"/>
      <c r="E615" s="48"/>
      <c r="F615" s="48"/>
      <c r="G615" s="48"/>
      <c r="H615" s="48"/>
      <c r="I615" s="48"/>
      <c r="J615" s="48"/>
      <c r="K615" s="48"/>
      <c r="L615" s="48"/>
      <c r="M615" s="48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</row>
    <row r="616" ht="15.75" customHeight="1">
      <c r="A616" s="48"/>
      <c r="B616" s="48"/>
      <c r="C616" s="48"/>
      <c r="D616" s="49"/>
      <c r="E616" s="48"/>
      <c r="F616" s="48"/>
      <c r="G616" s="48"/>
      <c r="H616" s="48"/>
      <c r="I616" s="48"/>
      <c r="J616" s="48"/>
      <c r="K616" s="48"/>
      <c r="L616" s="48"/>
      <c r="M616" s="48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</row>
    <row r="617" ht="15.75" customHeight="1">
      <c r="A617" s="48"/>
      <c r="B617" s="48"/>
      <c r="C617" s="48"/>
      <c r="D617" s="49"/>
      <c r="E617" s="48"/>
      <c r="F617" s="48"/>
      <c r="G617" s="48"/>
      <c r="H617" s="48"/>
      <c r="I617" s="48"/>
      <c r="J617" s="48"/>
      <c r="K617" s="48"/>
      <c r="L617" s="48"/>
      <c r="M617" s="48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</row>
    <row r="618" ht="15.75" customHeight="1">
      <c r="A618" s="48"/>
      <c r="B618" s="48"/>
      <c r="C618" s="48"/>
      <c r="D618" s="49"/>
      <c r="E618" s="48"/>
      <c r="F618" s="48"/>
      <c r="G618" s="48"/>
      <c r="H618" s="48"/>
      <c r="I618" s="48"/>
      <c r="J618" s="48"/>
      <c r="K618" s="48"/>
      <c r="L618" s="48"/>
      <c r="M618" s="48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</row>
    <row r="619" ht="15.75" customHeight="1">
      <c r="A619" s="48"/>
      <c r="B619" s="48"/>
      <c r="C619" s="48"/>
      <c r="D619" s="49"/>
      <c r="E619" s="48"/>
      <c r="F619" s="48"/>
      <c r="G619" s="48"/>
      <c r="H619" s="48"/>
      <c r="I619" s="48"/>
      <c r="J619" s="48"/>
      <c r="K619" s="48"/>
      <c r="L619" s="48"/>
      <c r="M619" s="48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</row>
    <row r="620" ht="15.75" customHeight="1">
      <c r="A620" s="48"/>
      <c r="B620" s="48"/>
      <c r="C620" s="48"/>
      <c r="D620" s="49"/>
      <c r="E620" s="48"/>
      <c r="F620" s="48"/>
      <c r="G620" s="48"/>
      <c r="H620" s="48"/>
      <c r="I620" s="48"/>
      <c r="J620" s="48"/>
      <c r="K620" s="48"/>
      <c r="L620" s="48"/>
      <c r="M620" s="48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</row>
    <row r="621" ht="15.75" customHeight="1">
      <c r="A621" s="48"/>
      <c r="B621" s="48"/>
      <c r="C621" s="48"/>
      <c r="D621" s="49"/>
      <c r="E621" s="48"/>
      <c r="F621" s="48"/>
      <c r="G621" s="48"/>
      <c r="H621" s="48"/>
      <c r="I621" s="48"/>
      <c r="J621" s="48"/>
      <c r="K621" s="48"/>
      <c r="L621" s="48"/>
      <c r="M621" s="48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</row>
    <row r="622" ht="15.75" customHeight="1">
      <c r="A622" s="48"/>
      <c r="B622" s="48"/>
      <c r="C622" s="48"/>
      <c r="D622" s="49"/>
      <c r="E622" s="48"/>
      <c r="F622" s="48"/>
      <c r="G622" s="48"/>
      <c r="H622" s="48"/>
      <c r="I622" s="48"/>
      <c r="J622" s="48"/>
      <c r="K622" s="48"/>
      <c r="L622" s="48"/>
      <c r="M622" s="48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</row>
    <row r="623" ht="15.75" customHeight="1">
      <c r="A623" s="48"/>
      <c r="B623" s="48"/>
      <c r="C623" s="48"/>
      <c r="D623" s="49"/>
      <c r="E623" s="48"/>
      <c r="F623" s="48"/>
      <c r="G623" s="48"/>
      <c r="H623" s="48"/>
      <c r="I623" s="48"/>
      <c r="J623" s="48"/>
      <c r="K623" s="48"/>
      <c r="L623" s="48"/>
      <c r="M623" s="48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</row>
    <row r="624" ht="15.75" customHeight="1">
      <c r="A624" s="48"/>
      <c r="B624" s="48"/>
      <c r="C624" s="48"/>
      <c r="D624" s="49"/>
      <c r="E624" s="48"/>
      <c r="F624" s="48"/>
      <c r="G624" s="48"/>
      <c r="H624" s="48"/>
      <c r="I624" s="48"/>
      <c r="J624" s="48"/>
      <c r="K624" s="48"/>
      <c r="L624" s="48"/>
      <c r="M624" s="48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</row>
    <row r="625" ht="15.75" customHeight="1">
      <c r="A625" s="48"/>
      <c r="B625" s="48"/>
      <c r="C625" s="48"/>
      <c r="D625" s="49"/>
      <c r="E625" s="48"/>
      <c r="F625" s="48"/>
      <c r="G625" s="48"/>
      <c r="H625" s="48"/>
      <c r="I625" s="48"/>
      <c r="J625" s="48"/>
      <c r="K625" s="48"/>
      <c r="L625" s="48"/>
      <c r="M625" s="48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</row>
    <row r="626" ht="15.75" customHeight="1">
      <c r="A626" s="48"/>
      <c r="B626" s="48"/>
      <c r="C626" s="48"/>
      <c r="D626" s="49"/>
      <c r="E626" s="48"/>
      <c r="F626" s="48"/>
      <c r="G626" s="48"/>
      <c r="H626" s="48"/>
      <c r="I626" s="48"/>
      <c r="J626" s="48"/>
      <c r="K626" s="48"/>
      <c r="L626" s="48"/>
      <c r="M626" s="48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</row>
    <row r="627" ht="15.75" customHeight="1">
      <c r="A627" s="48"/>
      <c r="B627" s="48"/>
      <c r="C627" s="48"/>
      <c r="D627" s="49"/>
      <c r="E627" s="48"/>
      <c r="F627" s="48"/>
      <c r="G627" s="48"/>
      <c r="H627" s="48"/>
      <c r="I627" s="48"/>
      <c r="J627" s="48"/>
      <c r="K627" s="48"/>
      <c r="L627" s="48"/>
      <c r="M627" s="48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</row>
    <row r="628" ht="15.75" customHeight="1">
      <c r="A628" s="48"/>
      <c r="B628" s="48"/>
      <c r="C628" s="48"/>
      <c r="D628" s="49"/>
      <c r="E628" s="48"/>
      <c r="F628" s="48"/>
      <c r="G628" s="48"/>
      <c r="H628" s="48"/>
      <c r="I628" s="48"/>
      <c r="J628" s="48"/>
      <c r="K628" s="48"/>
      <c r="L628" s="48"/>
      <c r="M628" s="48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</row>
    <row r="629" ht="15.75" customHeight="1">
      <c r="A629" s="48"/>
      <c r="B629" s="48"/>
      <c r="C629" s="48"/>
      <c r="D629" s="49"/>
      <c r="E629" s="48"/>
      <c r="F629" s="48"/>
      <c r="G629" s="48"/>
      <c r="H629" s="48"/>
      <c r="I629" s="48"/>
      <c r="J629" s="48"/>
      <c r="K629" s="48"/>
      <c r="L629" s="48"/>
      <c r="M629" s="48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</row>
    <row r="630" ht="15.75" customHeight="1">
      <c r="A630" s="48"/>
      <c r="B630" s="48"/>
      <c r="C630" s="48"/>
      <c r="D630" s="49"/>
      <c r="E630" s="48"/>
      <c r="F630" s="48"/>
      <c r="G630" s="48"/>
      <c r="H630" s="48"/>
      <c r="I630" s="48"/>
      <c r="J630" s="48"/>
      <c r="K630" s="48"/>
      <c r="L630" s="48"/>
      <c r="M630" s="48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</row>
    <row r="631" ht="15.75" customHeight="1">
      <c r="A631" s="48"/>
      <c r="B631" s="48"/>
      <c r="C631" s="48"/>
      <c r="D631" s="49"/>
      <c r="E631" s="48"/>
      <c r="F631" s="48"/>
      <c r="G631" s="48"/>
      <c r="H631" s="48"/>
      <c r="I631" s="48"/>
      <c r="J631" s="48"/>
      <c r="K631" s="48"/>
      <c r="L631" s="48"/>
      <c r="M631" s="48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</row>
    <row r="632" ht="15.75" customHeight="1">
      <c r="A632" s="48"/>
      <c r="B632" s="48"/>
      <c r="C632" s="48"/>
      <c r="D632" s="49"/>
      <c r="E632" s="48"/>
      <c r="F632" s="48"/>
      <c r="G632" s="48"/>
      <c r="H632" s="48"/>
      <c r="I632" s="48"/>
      <c r="J632" s="48"/>
      <c r="K632" s="48"/>
      <c r="L632" s="48"/>
      <c r="M632" s="48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</row>
    <row r="633" ht="15.75" customHeight="1">
      <c r="A633" s="48"/>
      <c r="B633" s="48"/>
      <c r="C633" s="48"/>
      <c r="D633" s="49"/>
      <c r="E633" s="48"/>
      <c r="F633" s="48"/>
      <c r="G633" s="48"/>
      <c r="H633" s="48"/>
      <c r="I633" s="48"/>
      <c r="J633" s="48"/>
      <c r="K633" s="48"/>
      <c r="L633" s="48"/>
      <c r="M633" s="48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</row>
    <row r="634" ht="15.75" customHeight="1">
      <c r="A634" s="48"/>
      <c r="B634" s="48"/>
      <c r="C634" s="48"/>
      <c r="D634" s="49"/>
      <c r="E634" s="48"/>
      <c r="F634" s="48"/>
      <c r="G634" s="48"/>
      <c r="H634" s="48"/>
      <c r="I634" s="48"/>
      <c r="J634" s="48"/>
      <c r="K634" s="48"/>
      <c r="L634" s="48"/>
      <c r="M634" s="48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</row>
    <row r="635" ht="15.75" customHeight="1">
      <c r="A635" s="48"/>
      <c r="B635" s="48"/>
      <c r="C635" s="48"/>
      <c r="D635" s="49"/>
      <c r="E635" s="48"/>
      <c r="F635" s="48"/>
      <c r="G635" s="48"/>
      <c r="H635" s="48"/>
      <c r="I635" s="48"/>
      <c r="J635" s="48"/>
      <c r="K635" s="48"/>
      <c r="L635" s="48"/>
      <c r="M635" s="48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</row>
    <row r="636" ht="15.75" customHeight="1">
      <c r="A636" s="48"/>
      <c r="B636" s="48"/>
      <c r="C636" s="48"/>
      <c r="D636" s="49"/>
      <c r="E636" s="48"/>
      <c r="F636" s="48"/>
      <c r="G636" s="48"/>
      <c r="H636" s="48"/>
      <c r="I636" s="48"/>
      <c r="J636" s="48"/>
      <c r="K636" s="48"/>
      <c r="L636" s="48"/>
      <c r="M636" s="48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</row>
    <row r="637" ht="15.75" customHeight="1">
      <c r="A637" s="48"/>
      <c r="B637" s="48"/>
      <c r="C637" s="48"/>
      <c r="D637" s="49"/>
      <c r="E637" s="48"/>
      <c r="F637" s="48"/>
      <c r="G637" s="48"/>
      <c r="H637" s="48"/>
      <c r="I637" s="48"/>
      <c r="J637" s="48"/>
      <c r="K637" s="48"/>
      <c r="L637" s="48"/>
      <c r="M637" s="48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</row>
    <row r="638" ht="15.75" customHeight="1">
      <c r="A638" s="48"/>
      <c r="B638" s="48"/>
      <c r="C638" s="48"/>
      <c r="D638" s="49"/>
      <c r="E638" s="48"/>
      <c r="F638" s="48"/>
      <c r="G638" s="48"/>
      <c r="H638" s="48"/>
      <c r="I638" s="48"/>
      <c r="J638" s="48"/>
      <c r="K638" s="48"/>
      <c r="L638" s="48"/>
      <c r="M638" s="48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</row>
    <row r="639" ht="15.75" customHeight="1">
      <c r="A639" s="48"/>
      <c r="B639" s="48"/>
      <c r="C639" s="48"/>
      <c r="D639" s="49"/>
      <c r="E639" s="48"/>
      <c r="F639" s="48"/>
      <c r="G639" s="48"/>
      <c r="H639" s="48"/>
      <c r="I639" s="48"/>
      <c r="J639" s="48"/>
      <c r="K639" s="48"/>
      <c r="L639" s="48"/>
      <c r="M639" s="48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</row>
    <row r="640" ht="15.75" customHeight="1">
      <c r="A640" s="48"/>
      <c r="B640" s="48"/>
      <c r="C640" s="48"/>
      <c r="D640" s="49"/>
      <c r="E640" s="48"/>
      <c r="F640" s="48"/>
      <c r="G640" s="48"/>
      <c r="H640" s="48"/>
      <c r="I640" s="48"/>
      <c r="J640" s="48"/>
      <c r="K640" s="48"/>
      <c r="L640" s="48"/>
      <c r="M640" s="48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</row>
    <row r="641" ht="15.75" customHeight="1">
      <c r="A641" s="48"/>
      <c r="B641" s="48"/>
      <c r="C641" s="48"/>
      <c r="D641" s="49"/>
      <c r="E641" s="48"/>
      <c r="F641" s="48"/>
      <c r="G641" s="48"/>
      <c r="H641" s="48"/>
      <c r="I641" s="48"/>
      <c r="J641" s="48"/>
      <c r="K641" s="48"/>
      <c r="L641" s="48"/>
      <c r="M641" s="48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</row>
    <row r="642" ht="15.75" customHeight="1">
      <c r="A642" s="48"/>
      <c r="B642" s="48"/>
      <c r="C642" s="48"/>
      <c r="D642" s="49"/>
      <c r="E642" s="48"/>
      <c r="F642" s="48"/>
      <c r="G642" s="48"/>
      <c r="H642" s="48"/>
      <c r="I642" s="48"/>
      <c r="J642" s="48"/>
      <c r="K642" s="48"/>
      <c r="L642" s="48"/>
      <c r="M642" s="48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</row>
    <row r="643" ht="15.75" customHeight="1">
      <c r="A643" s="48"/>
      <c r="B643" s="48"/>
      <c r="C643" s="48"/>
      <c r="D643" s="49"/>
      <c r="E643" s="48"/>
      <c r="F643" s="48"/>
      <c r="G643" s="48"/>
      <c r="H643" s="48"/>
      <c r="I643" s="48"/>
      <c r="J643" s="48"/>
      <c r="K643" s="48"/>
      <c r="L643" s="48"/>
      <c r="M643" s="48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</row>
    <row r="644" ht="15.75" customHeight="1">
      <c r="A644" s="48"/>
      <c r="B644" s="48"/>
      <c r="C644" s="48"/>
      <c r="D644" s="49"/>
      <c r="E644" s="48"/>
      <c r="F644" s="48"/>
      <c r="G644" s="48"/>
      <c r="H644" s="48"/>
      <c r="I644" s="48"/>
      <c r="J644" s="48"/>
      <c r="K644" s="48"/>
      <c r="L644" s="48"/>
      <c r="M644" s="48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</row>
    <row r="645" ht="15.75" customHeight="1">
      <c r="A645" s="48"/>
      <c r="B645" s="48"/>
      <c r="C645" s="48"/>
      <c r="D645" s="49"/>
      <c r="E645" s="48"/>
      <c r="F645" s="48"/>
      <c r="G645" s="48"/>
      <c r="H645" s="48"/>
      <c r="I645" s="48"/>
      <c r="J645" s="48"/>
      <c r="K645" s="48"/>
      <c r="L645" s="48"/>
      <c r="M645" s="48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</row>
    <row r="646" ht="15.75" customHeight="1">
      <c r="A646" s="48"/>
      <c r="B646" s="48"/>
      <c r="C646" s="48"/>
      <c r="D646" s="49"/>
      <c r="E646" s="48"/>
      <c r="F646" s="48"/>
      <c r="G646" s="48"/>
      <c r="H646" s="48"/>
      <c r="I646" s="48"/>
      <c r="J646" s="48"/>
      <c r="K646" s="48"/>
      <c r="L646" s="48"/>
      <c r="M646" s="48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</row>
    <row r="647" ht="15.75" customHeight="1">
      <c r="A647" s="48"/>
      <c r="B647" s="48"/>
      <c r="C647" s="48"/>
      <c r="D647" s="49"/>
      <c r="E647" s="48"/>
      <c r="F647" s="48"/>
      <c r="G647" s="48"/>
      <c r="H647" s="48"/>
      <c r="I647" s="48"/>
      <c r="J647" s="48"/>
      <c r="K647" s="48"/>
      <c r="L647" s="48"/>
      <c r="M647" s="48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</row>
    <row r="648" ht="15.75" customHeight="1">
      <c r="A648" s="48"/>
      <c r="B648" s="48"/>
      <c r="C648" s="48"/>
      <c r="D648" s="49"/>
      <c r="E648" s="48"/>
      <c r="F648" s="48"/>
      <c r="G648" s="48"/>
      <c r="H648" s="48"/>
      <c r="I648" s="48"/>
      <c r="J648" s="48"/>
      <c r="K648" s="48"/>
      <c r="L648" s="48"/>
      <c r="M648" s="48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</row>
    <row r="649" ht="15.75" customHeight="1">
      <c r="A649" s="48"/>
      <c r="B649" s="48"/>
      <c r="C649" s="48"/>
      <c r="D649" s="49"/>
      <c r="E649" s="48"/>
      <c r="F649" s="48"/>
      <c r="G649" s="48"/>
      <c r="H649" s="48"/>
      <c r="I649" s="48"/>
      <c r="J649" s="48"/>
      <c r="K649" s="48"/>
      <c r="L649" s="48"/>
      <c r="M649" s="48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</row>
    <row r="650" ht="15.75" customHeight="1">
      <c r="A650" s="48"/>
      <c r="B650" s="48"/>
      <c r="C650" s="48"/>
      <c r="D650" s="49"/>
      <c r="E650" s="48"/>
      <c r="F650" s="48"/>
      <c r="G650" s="48"/>
      <c r="H650" s="48"/>
      <c r="I650" s="48"/>
      <c r="J650" s="48"/>
      <c r="K650" s="48"/>
      <c r="L650" s="48"/>
      <c r="M650" s="48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</row>
    <row r="651" ht="15.75" customHeight="1">
      <c r="A651" s="48"/>
      <c r="B651" s="48"/>
      <c r="C651" s="48"/>
      <c r="D651" s="49"/>
      <c r="E651" s="48"/>
      <c r="F651" s="48"/>
      <c r="G651" s="48"/>
      <c r="H651" s="48"/>
      <c r="I651" s="48"/>
      <c r="J651" s="48"/>
      <c r="K651" s="48"/>
      <c r="L651" s="48"/>
      <c r="M651" s="48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</row>
    <row r="652" ht="15.75" customHeight="1">
      <c r="A652" s="48"/>
      <c r="B652" s="48"/>
      <c r="C652" s="48"/>
      <c r="D652" s="49"/>
      <c r="E652" s="48"/>
      <c r="F652" s="48"/>
      <c r="G652" s="48"/>
      <c r="H652" s="48"/>
      <c r="I652" s="48"/>
      <c r="J652" s="48"/>
      <c r="K652" s="48"/>
      <c r="L652" s="48"/>
      <c r="M652" s="48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</row>
    <row r="653" ht="15.75" customHeight="1">
      <c r="A653" s="48"/>
      <c r="B653" s="48"/>
      <c r="C653" s="48"/>
      <c r="D653" s="49"/>
      <c r="E653" s="48"/>
      <c r="F653" s="48"/>
      <c r="G653" s="48"/>
      <c r="H653" s="48"/>
      <c r="I653" s="48"/>
      <c r="J653" s="48"/>
      <c r="K653" s="48"/>
      <c r="L653" s="48"/>
      <c r="M653" s="48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</row>
    <row r="654" ht="15.75" customHeight="1">
      <c r="A654" s="48"/>
      <c r="B654" s="48"/>
      <c r="C654" s="48"/>
      <c r="D654" s="49"/>
      <c r="E654" s="48"/>
      <c r="F654" s="48"/>
      <c r="G654" s="48"/>
      <c r="H654" s="48"/>
      <c r="I654" s="48"/>
      <c r="J654" s="48"/>
      <c r="K654" s="48"/>
      <c r="L654" s="48"/>
      <c r="M654" s="48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</row>
    <row r="655" ht="15.75" customHeight="1">
      <c r="A655" s="48"/>
      <c r="B655" s="48"/>
      <c r="C655" s="48"/>
      <c r="D655" s="49"/>
      <c r="E655" s="48"/>
      <c r="F655" s="48"/>
      <c r="G655" s="48"/>
      <c r="H655" s="48"/>
      <c r="I655" s="48"/>
      <c r="J655" s="48"/>
      <c r="K655" s="48"/>
      <c r="L655" s="48"/>
      <c r="M655" s="48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</row>
    <row r="656" ht="15.75" customHeight="1">
      <c r="A656" s="48"/>
      <c r="B656" s="48"/>
      <c r="C656" s="48"/>
      <c r="D656" s="49"/>
      <c r="E656" s="48"/>
      <c r="F656" s="48"/>
      <c r="G656" s="48"/>
      <c r="H656" s="48"/>
      <c r="I656" s="48"/>
      <c r="J656" s="48"/>
      <c r="K656" s="48"/>
      <c r="L656" s="48"/>
      <c r="M656" s="48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</row>
    <row r="657" ht="15.75" customHeight="1">
      <c r="A657" s="48"/>
      <c r="B657" s="48"/>
      <c r="C657" s="48"/>
      <c r="D657" s="49"/>
      <c r="E657" s="48"/>
      <c r="F657" s="48"/>
      <c r="G657" s="48"/>
      <c r="H657" s="48"/>
      <c r="I657" s="48"/>
      <c r="J657" s="48"/>
      <c r="K657" s="48"/>
      <c r="L657" s="48"/>
      <c r="M657" s="48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</row>
    <row r="658" ht="15.75" customHeight="1">
      <c r="A658" s="48"/>
      <c r="B658" s="48"/>
      <c r="C658" s="48"/>
      <c r="D658" s="49"/>
      <c r="E658" s="48"/>
      <c r="F658" s="48"/>
      <c r="G658" s="48"/>
      <c r="H658" s="48"/>
      <c r="I658" s="48"/>
      <c r="J658" s="48"/>
      <c r="K658" s="48"/>
      <c r="L658" s="48"/>
      <c r="M658" s="48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</row>
    <row r="659" ht="15.75" customHeight="1">
      <c r="A659" s="48"/>
      <c r="B659" s="48"/>
      <c r="C659" s="48"/>
      <c r="D659" s="49"/>
      <c r="E659" s="48"/>
      <c r="F659" s="48"/>
      <c r="G659" s="48"/>
      <c r="H659" s="48"/>
      <c r="I659" s="48"/>
      <c r="J659" s="48"/>
      <c r="K659" s="48"/>
      <c r="L659" s="48"/>
      <c r="M659" s="48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</row>
    <row r="660" ht="15.75" customHeight="1">
      <c r="A660" s="48"/>
      <c r="B660" s="48"/>
      <c r="C660" s="48"/>
      <c r="D660" s="49"/>
      <c r="E660" s="48"/>
      <c r="F660" s="48"/>
      <c r="G660" s="48"/>
      <c r="H660" s="48"/>
      <c r="I660" s="48"/>
      <c r="J660" s="48"/>
      <c r="K660" s="48"/>
      <c r="L660" s="48"/>
      <c r="M660" s="48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</row>
    <row r="661" ht="15.75" customHeight="1">
      <c r="A661" s="48"/>
      <c r="B661" s="48"/>
      <c r="C661" s="48"/>
      <c r="D661" s="49"/>
      <c r="E661" s="48"/>
      <c r="F661" s="48"/>
      <c r="G661" s="48"/>
      <c r="H661" s="48"/>
      <c r="I661" s="48"/>
      <c r="J661" s="48"/>
      <c r="K661" s="48"/>
      <c r="L661" s="48"/>
      <c r="M661" s="48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</row>
    <row r="662" ht="15.75" customHeight="1">
      <c r="A662" s="48"/>
      <c r="B662" s="48"/>
      <c r="C662" s="48"/>
      <c r="D662" s="49"/>
      <c r="E662" s="48"/>
      <c r="F662" s="48"/>
      <c r="G662" s="48"/>
      <c r="H662" s="48"/>
      <c r="I662" s="48"/>
      <c r="J662" s="48"/>
      <c r="K662" s="48"/>
      <c r="L662" s="48"/>
      <c r="M662" s="48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</row>
    <row r="663" ht="15.75" customHeight="1">
      <c r="A663" s="48"/>
      <c r="B663" s="48"/>
      <c r="C663" s="48"/>
      <c r="D663" s="49"/>
      <c r="E663" s="48"/>
      <c r="F663" s="48"/>
      <c r="G663" s="48"/>
      <c r="H663" s="48"/>
      <c r="I663" s="48"/>
      <c r="J663" s="48"/>
      <c r="K663" s="48"/>
      <c r="L663" s="48"/>
      <c r="M663" s="48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</row>
    <row r="664" ht="15.75" customHeight="1">
      <c r="A664" s="48"/>
      <c r="B664" s="48"/>
      <c r="C664" s="48"/>
      <c r="D664" s="49"/>
      <c r="E664" s="48"/>
      <c r="F664" s="48"/>
      <c r="G664" s="48"/>
      <c r="H664" s="48"/>
      <c r="I664" s="48"/>
      <c r="J664" s="48"/>
      <c r="K664" s="48"/>
      <c r="L664" s="48"/>
      <c r="M664" s="48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</row>
    <row r="665" ht="15.75" customHeight="1">
      <c r="A665" s="48"/>
      <c r="B665" s="48"/>
      <c r="C665" s="48"/>
      <c r="D665" s="49"/>
      <c r="E665" s="48"/>
      <c r="F665" s="48"/>
      <c r="G665" s="48"/>
      <c r="H665" s="48"/>
      <c r="I665" s="48"/>
      <c r="J665" s="48"/>
      <c r="K665" s="48"/>
      <c r="L665" s="48"/>
      <c r="M665" s="48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</row>
    <row r="666" ht="15.75" customHeight="1">
      <c r="A666" s="48"/>
      <c r="B666" s="48"/>
      <c r="C666" s="48"/>
      <c r="D666" s="49"/>
      <c r="E666" s="48"/>
      <c r="F666" s="48"/>
      <c r="G666" s="48"/>
      <c r="H666" s="48"/>
      <c r="I666" s="48"/>
      <c r="J666" s="48"/>
      <c r="K666" s="48"/>
      <c r="L666" s="48"/>
      <c r="M666" s="48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</row>
    <row r="667" ht="15.75" customHeight="1">
      <c r="A667" s="48"/>
      <c r="B667" s="48"/>
      <c r="C667" s="48"/>
      <c r="D667" s="49"/>
      <c r="E667" s="48"/>
      <c r="F667" s="48"/>
      <c r="G667" s="48"/>
      <c r="H667" s="48"/>
      <c r="I667" s="48"/>
      <c r="J667" s="48"/>
      <c r="K667" s="48"/>
      <c r="L667" s="48"/>
      <c r="M667" s="48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</row>
    <row r="668" ht="15.75" customHeight="1">
      <c r="A668" s="48"/>
      <c r="B668" s="48"/>
      <c r="C668" s="48"/>
      <c r="D668" s="49"/>
      <c r="E668" s="48"/>
      <c r="F668" s="48"/>
      <c r="G668" s="48"/>
      <c r="H668" s="48"/>
      <c r="I668" s="48"/>
      <c r="J668" s="48"/>
      <c r="K668" s="48"/>
      <c r="L668" s="48"/>
      <c r="M668" s="48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</row>
    <row r="669" ht="15.75" customHeight="1">
      <c r="A669" s="48"/>
      <c r="B669" s="48"/>
      <c r="C669" s="48"/>
      <c r="D669" s="49"/>
      <c r="E669" s="48"/>
      <c r="F669" s="48"/>
      <c r="G669" s="48"/>
      <c r="H669" s="48"/>
      <c r="I669" s="48"/>
      <c r="J669" s="48"/>
      <c r="K669" s="48"/>
      <c r="L669" s="48"/>
      <c r="M669" s="48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</row>
    <row r="670" ht="15.75" customHeight="1">
      <c r="A670" s="48"/>
      <c r="B670" s="48"/>
      <c r="C670" s="48"/>
      <c r="D670" s="49"/>
      <c r="E670" s="48"/>
      <c r="F670" s="48"/>
      <c r="G670" s="48"/>
      <c r="H670" s="48"/>
      <c r="I670" s="48"/>
      <c r="J670" s="48"/>
      <c r="K670" s="48"/>
      <c r="L670" s="48"/>
      <c r="M670" s="48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</row>
    <row r="671" ht="15.75" customHeight="1">
      <c r="A671" s="48"/>
      <c r="B671" s="48"/>
      <c r="C671" s="48"/>
      <c r="D671" s="49"/>
      <c r="E671" s="48"/>
      <c r="F671" s="48"/>
      <c r="G671" s="48"/>
      <c r="H671" s="48"/>
      <c r="I671" s="48"/>
      <c r="J671" s="48"/>
      <c r="K671" s="48"/>
      <c r="L671" s="48"/>
      <c r="M671" s="48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</row>
    <row r="672" ht="15.75" customHeight="1">
      <c r="A672" s="48"/>
      <c r="B672" s="48"/>
      <c r="C672" s="48"/>
      <c r="D672" s="49"/>
      <c r="E672" s="48"/>
      <c r="F672" s="48"/>
      <c r="G672" s="48"/>
      <c r="H672" s="48"/>
      <c r="I672" s="48"/>
      <c r="J672" s="48"/>
      <c r="K672" s="48"/>
      <c r="L672" s="48"/>
      <c r="M672" s="48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</row>
    <row r="673" ht="15.75" customHeight="1">
      <c r="A673" s="48"/>
      <c r="B673" s="48"/>
      <c r="C673" s="48"/>
      <c r="D673" s="49"/>
      <c r="E673" s="48"/>
      <c r="F673" s="48"/>
      <c r="G673" s="48"/>
      <c r="H673" s="48"/>
      <c r="I673" s="48"/>
      <c r="J673" s="48"/>
      <c r="K673" s="48"/>
      <c r="L673" s="48"/>
      <c r="M673" s="48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</row>
    <row r="674" ht="15.75" customHeight="1">
      <c r="A674" s="48"/>
      <c r="B674" s="48"/>
      <c r="C674" s="48"/>
      <c r="D674" s="49"/>
      <c r="E674" s="48"/>
      <c r="F674" s="48"/>
      <c r="G674" s="48"/>
      <c r="H674" s="48"/>
      <c r="I674" s="48"/>
      <c r="J674" s="48"/>
      <c r="K674" s="48"/>
      <c r="L674" s="48"/>
      <c r="M674" s="48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</row>
    <row r="675" ht="15.75" customHeight="1">
      <c r="A675" s="48"/>
      <c r="B675" s="48"/>
      <c r="C675" s="48"/>
      <c r="D675" s="49"/>
      <c r="E675" s="48"/>
      <c r="F675" s="48"/>
      <c r="G675" s="48"/>
      <c r="H675" s="48"/>
      <c r="I675" s="48"/>
      <c r="J675" s="48"/>
      <c r="K675" s="48"/>
      <c r="L675" s="48"/>
      <c r="M675" s="48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</row>
    <row r="676" ht="15.75" customHeight="1">
      <c r="A676" s="48"/>
      <c r="B676" s="48"/>
      <c r="C676" s="48"/>
      <c r="D676" s="49"/>
      <c r="E676" s="48"/>
      <c r="F676" s="48"/>
      <c r="G676" s="48"/>
      <c r="H676" s="48"/>
      <c r="I676" s="48"/>
      <c r="J676" s="48"/>
      <c r="K676" s="48"/>
      <c r="L676" s="48"/>
      <c r="M676" s="48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</row>
    <row r="677" ht="15.75" customHeight="1">
      <c r="A677" s="48"/>
      <c r="B677" s="48"/>
      <c r="C677" s="48"/>
      <c r="D677" s="49"/>
      <c r="E677" s="48"/>
      <c r="F677" s="48"/>
      <c r="G677" s="48"/>
      <c r="H677" s="48"/>
      <c r="I677" s="48"/>
      <c r="J677" s="48"/>
      <c r="K677" s="48"/>
      <c r="L677" s="48"/>
      <c r="M677" s="48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</row>
    <row r="678" ht="15.75" customHeight="1">
      <c r="A678" s="48"/>
      <c r="B678" s="48"/>
      <c r="C678" s="48"/>
      <c r="D678" s="49"/>
      <c r="E678" s="48"/>
      <c r="F678" s="48"/>
      <c r="G678" s="48"/>
      <c r="H678" s="48"/>
      <c r="I678" s="48"/>
      <c r="J678" s="48"/>
      <c r="K678" s="48"/>
      <c r="L678" s="48"/>
      <c r="M678" s="48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</row>
    <row r="679" ht="15.75" customHeight="1">
      <c r="A679" s="48"/>
      <c r="B679" s="48"/>
      <c r="C679" s="48"/>
      <c r="D679" s="49"/>
      <c r="E679" s="48"/>
      <c r="F679" s="48"/>
      <c r="G679" s="48"/>
      <c r="H679" s="48"/>
      <c r="I679" s="48"/>
      <c r="J679" s="48"/>
      <c r="K679" s="48"/>
      <c r="L679" s="48"/>
      <c r="M679" s="48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</row>
    <row r="680" ht="15.75" customHeight="1">
      <c r="A680" s="48"/>
      <c r="B680" s="48"/>
      <c r="C680" s="48"/>
      <c r="D680" s="49"/>
      <c r="E680" s="48"/>
      <c r="F680" s="48"/>
      <c r="G680" s="48"/>
      <c r="H680" s="48"/>
      <c r="I680" s="48"/>
      <c r="J680" s="48"/>
      <c r="K680" s="48"/>
      <c r="L680" s="48"/>
      <c r="M680" s="48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</row>
    <row r="681" ht="15.75" customHeight="1">
      <c r="A681" s="48"/>
      <c r="B681" s="48"/>
      <c r="C681" s="48"/>
      <c r="D681" s="49"/>
      <c r="E681" s="48"/>
      <c r="F681" s="48"/>
      <c r="G681" s="48"/>
      <c r="H681" s="48"/>
      <c r="I681" s="48"/>
      <c r="J681" s="48"/>
      <c r="K681" s="48"/>
      <c r="L681" s="48"/>
      <c r="M681" s="48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</row>
    <row r="682" ht="15.75" customHeight="1">
      <c r="A682" s="48"/>
      <c r="B682" s="48"/>
      <c r="C682" s="48"/>
      <c r="D682" s="49"/>
      <c r="E682" s="48"/>
      <c r="F682" s="48"/>
      <c r="G682" s="48"/>
      <c r="H682" s="48"/>
      <c r="I682" s="48"/>
      <c r="J682" s="48"/>
      <c r="K682" s="48"/>
      <c r="L682" s="48"/>
      <c r="M682" s="48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</row>
    <row r="683" ht="15.75" customHeight="1">
      <c r="A683" s="48"/>
      <c r="B683" s="48"/>
      <c r="C683" s="48"/>
      <c r="D683" s="49"/>
      <c r="E683" s="48"/>
      <c r="F683" s="48"/>
      <c r="G683" s="48"/>
      <c r="H683" s="48"/>
      <c r="I683" s="48"/>
      <c r="J683" s="48"/>
      <c r="K683" s="48"/>
      <c r="L683" s="48"/>
      <c r="M683" s="48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</row>
    <row r="684" ht="15.75" customHeight="1">
      <c r="A684" s="48"/>
      <c r="B684" s="48"/>
      <c r="C684" s="48"/>
      <c r="D684" s="49"/>
      <c r="E684" s="48"/>
      <c r="F684" s="48"/>
      <c r="G684" s="48"/>
      <c r="H684" s="48"/>
      <c r="I684" s="48"/>
      <c r="J684" s="48"/>
      <c r="K684" s="48"/>
      <c r="L684" s="48"/>
      <c r="M684" s="48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</row>
    <row r="685" ht="15.75" customHeight="1">
      <c r="A685" s="48"/>
      <c r="B685" s="48"/>
      <c r="C685" s="48"/>
      <c r="D685" s="49"/>
      <c r="E685" s="48"/>
      <c r="F685" s="48"/>
      <c r="G685" s="48"/>
      <c r="H685" s="48"/>
      <c r="I685" s="48"/>
      <c r="J685" s="48"/>
      <c r="K685" s="48"/>
      <c r="L685" s="48"/>
      <c r="M685" s="48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</row>
    <row r="686" ht="15.75" customHeight="1">
      <c r="A686" s="48"/>
      <c r="B686" s="48"/>
      <c r="C686" s="48"/>
      <c r="D686" s="49"/>
      <c r="E686" s="48"/>
      <c r="F686" s="48"/>
      <c r="G686" s="48"/>
      <c r="H686" s="48"/>
      <c r="I686" s="48"/>
      <c r="J686" s="48"/>
      <c r="K686" s="48"/>
      <c r="L686" s="48"/>
      <c r="M686" s="48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</row>
    <row r="687" ht="15.75" customHeight="1">
      <c r="A687" s="48"/>
      <c r="B687" s="48"/>
      <c r="C687" s="48"/>
      <c r="D687" s="49"/>
      <c r="E687" s="48"/>
      <c r="F687" s="48"/>
      <c r="G687" s="48"/>
      <c r="H687" s="48"/>
      <c r="I687" s="48"/>
      <c r="J687" s="48"/>
      <c r="K687" s="48"/>
      <c r="L687" s="48"/>
      <c r="M687" s="48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</row>
    <row r="688" ht="15.75" customHeight="1">
      <c r="A688" s="48"/>
      <c r="B688" s="48"/>
      <c r="C688" s="48"/>
      <c r="D688" s="49"/>
      <c r="E688" s="48"/>
      <c r="F688" s="48"/>
      <c r="G688" s="48"/>
      <c r="H688" s="48"/>
      <c r="I688" s="48"/>
      <c r="J688" s="48"/>
      <c r="K688" s="48"/>
      <c r="L688" s="48"/>
      <c r="M688" s="48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</row>
    <row r="689" ht="15.75" customHeight="1">
      <c r="A689" s="48"/>
      <c r="B689" s="48"/>
      <c r="C689" s="48"/>
      <c r="D689" s="49"/>
      <c r="E689" s="48"/>
      <c r="F689" s="48"/>
      <c r="G689" s="48"/>
      <c r="H689" s="48"/>
      <c r="I689" s="48"/>
      <c r="J689" s="48"/>
      <c r="K689" s="48"/>
      <c r="L689" s="48"/>
      <c r="M689" s="48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</row>
    <row r="690" ht="15.75" customHeight="1">
      <c r="A690" s="48"/>
      <c r="B690" s="48"/>
      <c r="C690" s="48"/>
      <c r="D690" s="49"/>
      <c r="E690" s="48"/>
      <c r="F690" s="48"/>
      <c r="G690" s="48"/>
      <c r="H690" s="48"/>
      <c r="I690" s="48"/>
      <c r="J690" s="48"/>
      <c r="K690" s="48"/>
      <c r="L690" s="48"/>
      <c r="M690" s="48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</row>
    <row r="691" ht="15.75" customHeight="1">
      <c r="A691" s="48"/>
      <c r="B691" s="48"/>
      <c r="C691" s="48"/>
      <c r="D691" s="49"/>
      <c r="E691" s="48"/>
      <c r="F691" s="48"/>
      <c r="G691" s="48"/>
      <c r="H691" s="48"/>
      <c r="I691" s="48"/>
      <c r="J691" s="48"/>
      <c r="K691" s="48"/>
      <c r="L691" s="48"/>
      <c r="M691" s="48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</row>
    <row r="692" ht="15.75" customHeight="1">
      <c r="A692" s="48"/>
      <c r="B692" s="48"/>
      <c r="C692" s="48"/>
      <c r="D692" s="49"/>
      <c r="E692" s="48"/>
      <c r="F692" s="48"/>
      <c r="G692" s="48"/>
      <c r="H692" s="48"/>
      <c r="I692" s="48"/>
      <c r="J692" s="48"/>
      <c r="K692" s="48"/>
      <c r="L692" s="48"/>
      <c r="M692" s="48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</row>
    <row r="693" ht="15.75" customHeight="1">
      <c r="A693" s="48"/>
      <c r="B693" s="48"/>
      <c r="C693" s="48"/>
      <c r="D693" s="49"/>
      <c r="E693" s="48"/>
      <c r="F693" s="48"/>
      <c r="G693" s="48"/>
      <c r="H693" s="48"/>
      <c r="I693" s="48"/>
      <c r="J693" s="48"/>
      <c r="K693" s="48"/>
      <c r="L693" s="48"/>
      <c r="M693" s="48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</row>
    <row r="694" ht="15.75" customHeight="1">
      <c r="A694" s="48"/>
      <c r="B694" s="48"/>
      <c r="C694" s="48"/>
      <c r="D694" s="49"/>
      <c r="E694" s="48"/>
      <c r="F694" s="48"/>
      <c r="G694" s="48"/>
      <c r="H694" s="48"/>
      <c r="I694" s="48"/>
      <c r="J694" s="48"/>
      <c r="K694" s="48"/>
      <c r="L694" s="48"/>
      <c r="M694" s="48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</row>
    <row r="695" ht="15.75" customHeight="1">
      <c r="A695" s="48"/>
      <c r="B695" s="48"/>
      <c r="C695" s="48"/>
      <c r="D695" s="49"/>
      <c r="E695" s="48"/>
      <c r="F695" s="48"/>
      <c r="G695" s="48"/>
      <c r="H695" s="48"/>
      <c r="I695" s="48"/>
      <c r="J695" s="48"/>
      <c r="K695" s="48"/>
      <c r="L695" s="48"/>
      <c r="M695" s="48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</row>
    <row r="696" ht="15.75" customHeight="1">
      <c r="A696" s="48"/>
      <c r="B696" s="48"/>
      <c r="C696" s="48"/>
      <c r="D696" s="49"/>
      <c r="E696" s="48"/>
      <c r="F696" s="48"/>
      <c r="G696" s="48"/>
      <c r="H696" s="48"/>
      <c r="I696" s="48"/>
      <c r="J696" s="48"/>
      <c r="K696" s="48"/>
      <c r="L696" s="48"/>
      <c r="M696" s="48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</row>
    <row r="697" ht="15.75" customHeight="1">
      <c r="A697" s="48"/>
      <c r="B697" s="48"/>
      <c r="C697" s="48"/>
      <c r="D697" s="49"/>
      <c r="E697" s="48"/>
      <c r="F697" s="48"/>
      <c r="G697" s="48"/>
      <c r="H697" s="48"/>
      <c r="I697" s="48"/>
      <c r="J697" s="48"/>
      <c r="K697" s="48"/>
      <c r="L697" s="48"/>
      <c r="M697" s="48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</row>
    <row r="698" ht="15.75" customHeight="1">
      <c r="A698" s="48"/>
      <c r="B698" s="48"/>
      <c r="C698" s="48"/>
      <c r="D698" s="49"/>
      <c r="E698" s="48"/>
      <c r="F698" s="48"/>
      <c r="G698" s="48"/>
      <c r="H698" s="48"/>
      <c r="I698" s="48"/>
      <c r="J698" s="48"/>
      <c r="K698" s="48"/>
      <c r="L698" s="48"/>
      <c r="M698" s="48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</row>
    <row r="699" ht="15.75" customHeight="1">
      <c r="A699" s="48"/>
      <c r="B699" s="48"/>
      <c r="C699" s="48"/>
      <c r="D699" s="49"/>
      <c r="E699" s="48"/>
      <c r="F699" s="48"/>
      <c r="G699" s="48"/>
      <c r="H699" s="48"/>
      <c r="I699" s="48"/>
      <c r="J699" s="48"/>
      <c r="K699" s="48"/>
      <c r="L699" s="48"/>
      <c r="M699" s="48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</row>
    <row r="700" ht="15.75" customHeight="1">
      <c r="A700" s="48"/>
      <c r="B700" s="48"/>
      <c r="C700" s="48"/>
      <c r="D700" s="49"/>
      <c r="E700" s="48"/>
      <c r="F700" s="48"/>
      <c r="G700" s="48"/>
      <c r="H700" s="48"/>
      <c r="I700" s="48"/>
      <c r="J700" s="48"/>
      <c r="K700" s="48"/>
      <c r="L700" s="48"/>
      <c r="M700" s="48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</row>
    <row r="701" ht="15.75" customHeight="1">
      <c r="A701" s="48"/>
      <c r="B701" s="48"/>
      <c r="C701" s="48"/>
      <c r="D701" s="49"/>
      <c r="E701" s="48"/>
      <c r="F701" s="48"/>
      <c r="G701" s="48"/>
      <c r="H701" s="48"/>
      <c r="I701" s="48"/>
      <c r="J701" s="48"/>
      <c r="K701" s="48"/>
      <c r="L701" s="48"/>
      <c r="M701" s="48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</row>
    <row r="702" ht="15.75" customHeight="1">
      <c r="A702" s="48"/>
      <c r="B702" s="48"/>
      <c r="C702" s="48"/>
      <c r="D702" s="49"/>
      <c r="E702" s="48"/>
      <c r="F702" s="48"/>
      <c r="G702" s="48"/>
      <c r="H702" s="48"/>
      <c r="I702" s="48"/>
      <c r="J702" s="48"/>
      <c r="K702" s="48"/>
      <c r="L702" s="48"/>
      <c r="M702" s="48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</row>
    <row r="703" ht="15.75" customHeight="1">
      <c r="A703" s="48"/>
      <c r="B703" s="48"/>
      <c r="C703" s="48"/>
      <c r="D703" s="49"/>
      <c r="E703" s="48"/>
      <c r="F703" s="48"/>
      <c r="G703" s="48"/>
      <c r="H703" s="48"/>
      <c r="I703" s="48"/>
      <c r="J703" s="48"/>
      <c r="K703" s="48"/>
      <c r="L703" s="48"/>
      <c r="M703" s="48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</row>
    <row r="704" ht="15.75" customHeight="1">
      <c r="A704" s="48"/>
      <c r="B704" s="48"/>
      <c r="C704" s="48"/>
      <c r="D704" s="49"/>
      <c r="E704" s="48"/>
      <c r="F704" s="48"/>
      <c r="G704" s="48"/>
      <c r="H704" s="48"/>
      <c r="I704" s="48"/>
      <c r="J704" s="48"/>
      <c r="K704" s="48"/>
      <c r="L704" s="48"/>
      <c r="M704" s="48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</row>
    <row r="705" ht="15.75" customHeight="1">
      <c r="A705" s="48"/>
      <c r="B705" s="48"/>
      <c r="C705" s="48"/>
      <c r="D705" s="49"/>
      <c r="E705" s="48"/>
      <c r="F705" s="48"/>
      <c r="G705" s="48"/>
      <c r="H705" s="48"/>
      <c r="I705" s="48"/>
      <c r="J705" s="48"/>
      <c r="K705" s="48"/>
      <c r="L705" s="48"/>
      <c r="M705" s="48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</row>
    <row r="706" ht="15.75" customHeight="1">
      <c r="A706" s="48"/>
      <c r="B706" s="48"/>
      <c r="C706" s="48"/>
      <c r="D706" s="49"/>
      <c r="E706" s="48"/>
      <c r="F706" s="48"/>
      <c r="G706" s="48"/>
      <c r="H706" s="48"/>
      <c r="I706" s="48"/>
      <c r="J706" s="48"/>
      <c r="K706" s="48"/>
      <c r="L706" s="48"/>
      <c r="M706" s="48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</row>
    <row r="707" ht="15.75" customHeight="1">
      <c r="A707" s="48"/>
      <c r="B707" s="48"/>
      <c r="C707" s="48"/>
      <c r="D707" s="49"/>
      <c r="E707" s="48"/>
      <c r="F707" s="48"/>
      <c r="G707" s="48"/>
      <c r="H707" s="48"/>
      <c r="I707" s="48"/>
      <c r="J707" s="48"/>
      <c r="K707" s="48"/>
      <c r="L707" s="48"/>
      <c r="M707" s="48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</row>
    <row r="708" ht="15.75" customHeight="1">
      <c r="A708" s="48"/>
      <c r="B708" s="48"/>
      <c r="C708" s="48"/>
      <c r="D708" s="49"/>
      <c r="E708" s="48"/>
      <c r="F708" s="48"/>
      <c r="G708" s="48"/>
      <c r="H708" s="48"/>
      <c r="I708" s="48"/>
      <c r="J708" s="48"/>
      <c r="K708" s="48"/>
      <c r="L708" s="48"/>
      <c r="M708" s="48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</row>
    <row r="709" ht="15.75" customHeight="1">
      <c r="A709" s="48"/>
      <c r="B709" s="48"/>
      <c r="C709" s="48"/>
      <c r="D709" s="49"/>
      <c r="E709" s="48"/>
      <c r="F709" s="48"/>
      <c r="G709" s="48"/>
      <c r="H709" s="48"/>
      <c r="I709" s="48"/>
      <c r="J709" s="48"/>
      <c r="K709" s="48"/>
      <c r="L709" s="48"/>
      <c r="M709" s="48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</row>
    <row r="710" ht="15.75" customHeight="1">
      <c r="A710" s="48"/>
      <c r="B710" s="48"/>
      <c r="C710" s="48"/>
      <c r="D710" s="49"/>
      <c r="E710" s="48"/>
      <c r="F710" s="48"/>
      <c r="G710" s="48"/>
      <c r="H710" s="48"/>
      <c r="I710" s="48"/>
      <c r="J710" s="48"/>
      <c r="K710" s="48"/>
      <c r="L710" s="48"/>
      <c r="M710" s="48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</row>
    <row r="711" ht="15.75" customHeight="1">
      <c r="A711" s="48"/>
      <c r="B711" s="48"/>
      <c r="C711" s="48"/>
      <c r="D711" s="49"/>
      <c r="E711" s="48"/>
      <c r="F711" s="48"/>
      <c r="G711" s="48"/>
      <c r="H711" s="48"/>
      <c r="I711" s="48"/>
      <c r="J711" s="48"/>
      <c r="K711" s="48"/>
      <c r="L711" s="48"/>
      <c r="M711" s="48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</row>
    <row r="712" ht="15.75" customHeight="1">
      <c r="A712" s="48"/>
      <c r="B712" s="48"/>
      <c r="C712" s="48"/>
      <c r="D712" s="49"/>
      <c r="E712" s="48"/>
      <c r="F712" s="48"/>
      <c r="G712" s="48"/>
      <c r="H712" s="48"/>
      <c r="I712" s="48"/>
      <c r="J712" s="48"/>
      <c r="K712" s="48"/>
      <c r="L712" s="48"/>
      <c r="M712" s="48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</row>
    <row r="713" ht="15.75" customHeight="1">
      <c r="A713" s="48"/>
      <c r="B713" s="48"/>
      <c r="C713" s="48"/>
      <c r="D713" s="49"/>
      <c r="E713" s="48"/>
      <c r="F713" s="48"/>
      <c r="G713" s="48"/>
      <c r="H713" s="48"/>
      <c r="I713" s="48"/>
      <c r="J713" s="48"/>
      <c r="K713" s="48"/>
      <c r="L713" s="48"/>
      <c r="M713" s="48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</row>
    <row r="714" ht="15.75" customHeight="1">
      <c r="A714" s="48"/>
      <c r="B714" s="48"/>
      <c r="C714" s="48"/>
      <c r="D714" s="49"/>
      <c r="E714" s="48"/>
      <c r="F714" s="48"/>
      <c r="G714" s="48"/>
      <c r="H714" s="48"/>
      <c r="I714" s="48"/>
      <c r="J714" s="48"/>
      <c r="K714" s="48"/>
      <c r="L714" s="48"/>
      <c r="M714" s="48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</row>
    <row r="715" ht="15.75" customHeight="1">
      <c r="A715" s="48"/>
      <c r="B715" s="48"/>
      <c r="C715" s="48"/>
      <c r="D715" s="49"/>
      <c r="E715" s="48"/>
      <c r="F715" s="48"/>
      <c r="G715" s="48"/>
      <c r="H715" s="48"/>
      <c r="I715" s="48"/>
      <c r="J715" s="48"/>
      <c r="K715" s="48"/>
      <c r="L715" s="48"/>
      <c r="M715" s="48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</row>
    <row r="716" ht="15.75" customHeight="1">
      <c r="A716" s="48"/>
      <c r="B716" s="48"/>
      <c r="C716" s="48"/>
      <c r="D716" s="49"/>
      <c r="E716" s="48"/>
      <c r="F716" s="48"/>
      <c r="G716" s="48"/>
      <c r="H716" s="48"/>
      <c r="I716" s="48"/>
      <c r="J716" s="48"/>
      <c r="K716" s="48"/>
      <c r="L716" s="48"/>
      <c r="M716" s="48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</row>
    <row r="717" ht="15.75" customHeight="1">
      <c r="A717" s="48"/>
      <c r="B717" s="48"/>
      <c r="C717" s="48"/>
      <c r="D717" s="49"/>
      <c r="E717" s="48"/>
      <c r="F717" s="48"/>
      <c r="G717" s="48"/>
      <c r="H717" s="48"/>
      <c r="I717" s="48"/>
      <c r="J717" s="48"/>
      <c r="K717" s="48"/>
      <c r="L717" s="48"/>
      <c r="M717" s="48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</row>
    <row r="718" ht="15.75" customHeight="1">
      <c r="A718" s="48"/>
      <c r="B718" s="48"/>
      <c r="C718" s="48"/>
      <c r="D718" s="49"/>
      <c r="E718" s="48"/>
      <c r="F718" s="48"/>
      <c r="G718" s="48"/>
      <c r="H718" s="48"/>
      <c r="I718" s="48"/>
      <c r="J718" s="48"/>
      <c r="K718" s="48"/>
      <c r="L718" s="48"/>
      <c r="M718" s="48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</row>
    <row r="719" ht="15.75" customHeight="1">
      <c r="A719" s="48"/>
      <c r="B719" s="48"/>
      <c r="C719" s="48"/>
      <c r="D719" s="49"/>
      <c r="E719" s="48"/>
      <c r="F719" s="48"/>
      <c r="G719" s="48"/>
      <c r="H719" s="48"/>
      <c r="I719" s="48"/>
      <c r="J719" s="48"/>
      <c r="K719" s="48"/>
      <c r="L719" s="48"/>
      <c r="M719" s="48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</row>
    <row r="720" ht="15.75" customHeight="1">
      <c r="A720" s="48"/>
      <c r="B720" s="48"/>
      <c r="C720" s="48"/>
      <c r="D720" s="49"/>
      <c r="E720" s="48"/>
      <c r="F720" s="48"/>
      <c r="G720" s="48"/>
      <c r="H720" s="48"/>
      <c r="I720" s="48"/>
      <c r="J720" s="48"/>
      <c r="K720" s="48"/>
      <c r="L720" s="48"/>
      <c r="M720" s="48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</row>
    <row r="721" ht="15.75" customHeight="1">
      <c r="A721" s="48"/>
      <c r="B721" s="48"/>
      <c r="C721" s="48"/>
      <c r="D721" s="49"/>
      <c r="E721" s="48"/>
      <c r="F721" s="48"/>
      <c r="G721" s="48"/>
      <c r="H721" s="48"/>
      <c r="I721" s="48"/>
      <c r="J721" s="48"/>
      <c r="K721" s="48"/>
      <c r="L721" s="48"/>
      <c r="M721" s="48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</row>
    <row r="722" ht="15.75" customHeight="1">
      <c r="A722" s="48"/>
      <c r="B722" s="48"/>
      <c r="C722" s="48"/>
      <c r="D722" s="49"/>
      <c r="E722" s="48"/>
      <c r="F722" s="48"/>
      <c r="G722" s="48"/>
      <c r="H722" s="48"/>
      <c r="I722" s="48"/>
      <c r="J722" s="48"/>
      <c r="K722" s="48"/>
      <c r="L722" s="48"/>
      <c r="M722" s="48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</row>
    <row r="723" ht="15.75" customHeight="1">
      <c r="A723" s="48"/>
      <c r="B723" s="48"/>
      <c r="C723" s="48"/>
      <c r="D723" s="49"/>
      <c r="E723" s="48"/>
      <c r="F723" s="48"/>
      <c r="G723" s="48"/>
      <c r="H723" s="48"/>
      <c r="I723" s="48"/>
      <c r="J723" s="48"/>
      <c r="K723" s="48"/>
      <c r="L723" s="48"/>
      <c r="M723" s="48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</row>
    <row r="724" ht="15.75" customHeight="1">
      <c r="A724" s="48"/>
      <c r="B724" s="48"/>
      <c r="C724" s="48"/>
      <c r="D724" s="49"/>
      <c r="E724" s="48"/>
      <c r="F724" s="48"/>
      <c r="G724" s="48"/>
      <c r="H724" s="48"/>
      <c r="I724" s="48"/>
      <c r="J724" s="48"/>
      <c r="K724" s="48"/>
      <c r="L724" s="48"/>
      <c r="M724" s="48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</row>
    <row r="725" ht="15.75" customHeight="1">
      <c r="A725" s="48"/>
      <c r="B725" s="48"/>
      <c r="C725" s="48"/>
      <c r="D725" s="49"/>
      <c r="E725" s="48"/>
      <c r="F725" s="48"/>
      <c r="G725" s="48"/>
      <c r="H725" s="48"/>
      <c r="I725" s="48"/>
      <c r="J725" s="48"/>
      <c r="K725" s="48"/>
      <c r="L725" s="48"/>
      <c r="M725" s="48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</row>
    <row r="726" ht="15.75" customHeight="1">
      <c r="A726" s="48"/>
      <c r="B726" s="48"/>
      <c r="C726" s="48"/>
      <c r="D726" s="49"/>
      <c r="E726" s="48"/>
      <c r="F726" s="48"/>
      <c r="G726" s="48"/>
      <c r="H726" s="48"/>
      <c r="I726" s="48"/>
      <c r="J726" s="48"/>
      <c r="K726" s="48"/>
      <c r="L726" s="48"/>
      <c r="M726" s="48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</row>
    <row r="727" ht="15.75" customHeight="1">
      <c r="A727" s="48"/>
      <c r="B727" s="48"/>
      <c r="C727" s="48"/>
      <c r="D727" s="49"/>
      <c r="E727" s="48"/>
      <c r="F727" s="48"/>
      <c r="G727" s="48"/>
      <c r="H727" s="48"/>
      <c r="I727" s="48"/>
      <c r="J727" s="48"/>
      <c r="K727" s="48"/>
      <c r="L727" s="48"/>
      <c r="M727" s="48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</row>
    <row r="728" ht="15.75" customHeight="1">
      <c r="A728" s="48"/>
      <c r="B728" s="48"/>
      <c r="C728" s="48"/>
      <c r="D728" s="49"/>
      <c r="E728" s="48"/>
      <c r="F728" s="48"/>
      <c r="G728" s="48"/>
      <c r="H728" s="48"/>
      <c r="I728" s="48"/>
      <c r="J728" s="48"/>
      <c r="K728" s="48"/>
      <c r="L728" s="48"/>
      <c r="M728" s="48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</row>
    <row r="729" ht="15.75" customHeight="1">
      <c r="A729" s="48"/>
      <c r="B729" s="48"/>
      <c r="C729" s="48"/>
      <c r="D729" s="49"/>
      <c r="E729" s="48"/>
      <c r="F729" s="48"/>
      <c r="G729" s="48"/>
      <c r="H729" s="48"/>
      <c r="I729" s="48"/>
      <c r="J729" s="48"/>
      <c r="K729" s="48"/>
      <c r="L729" s="48"/>
      <c r="M729" s="48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</row>
    <row r="730" ht="15.75" customHeight="1">
      <c r="A730" s="48"/>
      <c r="B730" s="48"/>
      <c r="C730" s="48"/>
      <c r="D730" s="49"/>
      <c r="E730" s="48"/>
      <c r="F730" s="48"/>
      <c r="G730" s="48"/>
      <c r="H730" s="48"/>
      <c r="I730" s="48"/>
      <c r="J730" s="48"/>
      <c r="K730" s="48"/>
      <c r="L730" s="48"/>
      <c r="M730" s="48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</row>
    <row r="731" ht="15.75" customHeight="1">
      <c r="A731" s="48"/>
      <c r="B731" s="48"/>
      <c r="C731" s="48"/>
      <c r="D731" s="49"/>
      <c r="E731" s="48"/>
      <c r="F731" s="48"/>
      <c r="G731" s="48"/>
      <c r="H731" s="48"/>
      <c r="I731" s="48"/>
      <c r="J731" s="48"/>
      <c r="K731" s="48"/>
      <c r="L731" s="48"/>
      <c r="M731" s="48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</row>
    <row r="732" ht="15.75" customHeight="1">
      <c r="A732" s="48"/>
      <c r="B732" s="48"/>
      <c r="C732" s="48"/>
      <c r="D732" s="49"/>
      <c r="E732" s="48"/>
      <c r="F732" s="48"/>
      <c r="G732" s="48"/>
      <c r="H732" s="48"/>
      <c r="I732" s="48"/>
      <c r="J732" s="48"/>
      <c r="K732" s="48"/>
      <c r="L732" s="48"/>
      <c r="M732" s="48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</row>
    <row r="733" ht="15.75" customHeight="1">
      <c r="A733" s="48"/>
      <c r="B733" s="48"/>
      <c r="C733" s="48"/>
      <c r="D733" s="49"/>
      <c r="E733" s="48"/>
      <c r="F733" s="48"/>
      <c r="G733" s="48"/>
      <c r="H733" s="48"/>
      <c r="I733" s="48"/>
      <c r="J733" s="48"/>
      <c r="K733" s="48"/>
      <c r="L733" s="48"/>
      <c r="M733" s="48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</row>
    <row r="734" ht="15.75" customHeight="1">
      <c r="A734" s="48"/>
      <c r="B734" s="48"/>
      <c r="C734" s="48"/>
      <c r="D734" s="49"/>
      <c r="E734" s="48"/>
      <c r="F734" s="48"/>
      <c r="G734" s="48"/>
      <c r="H734" s="48"/>
      <c r="I734" s="48"/>
      <c r="J734" s="48"/>
      <c r="K734" s="48"/>
      <c r="L734" s="48"/>
      <c r="M734" s="48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</row>
    <row r="735" ht="15.75" customHeight="1">
      <c r="A735" s="48"/>
      <c r="B735" s="48"/>
      <c r="C735" s="48"/>
      <c r="D735" s="49"/>
      <c r="E735" s="48"/>
      <c r="F735" s="48"/>
      <c r="G735" s="48"/>
      <c r="H735" s="48"/>
      <c r="I735" s="48"/>
      <c r="J735" s="48"/>
      <c r="K735" s="48"/>
      <c r="L735" s="48"/>
      <c r="M735" s="48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</row>
    <row r="736" ht="15.75" customHeight="1">
      <c r="A736" s="48"/>
      <c r="B736" s="48"/>
      <c r="C736" s="48"/>
      <c r="D736" s="49"/>
      <c r="E736" s="48"/>
      <c r="F736" s="48"/>
      <c r="G736" s="48"/>
      <c r="H736" s="48"/>
      <c r="I736" s="48"/>
      <c r="J736" s="48"/>
      <c r="K736" s="48"/>
      <c r="L736" s="48"/>
      <c r="M736" s="48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</row>
    <row r="737" ht="15.75" customHeight="1">
      <c r="A737" s="48"/>
      <c r="B737" s="48"/>
      <c r="C737" s="48"/>
      <c r="D737" s="49"/>
      <c r="E737" s="48"/>
      <c r="F737" s="48"/>
      <c r="G737" s="48"/>
      <c r="H737" s="48"/>
      <c r="I737" s="48"/>
      <c r="J737" s="48"/>
      <c r="K737" s="48"/>
      <c r="L737" s="48"/>
      <c r="M737" s="48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</row>
    <row r="738" ht="15.75" customHeight="1">
      <c r="A738" s="48"/>
      <c r="B738" s="48"/>
      <c r="C738" s="48"/>
      <c r="D738" s="49"/>
      <c r="E738" s="48"/>
      <c r="F738" s="48"/>
      <c r="G738" s="48"/>
      <c r="H738" s="48"/>
      <c r="I738" s="48"/>
      <c r="J738" s="48"/>
      <c r="K738" s="48"/>
      <c r="L738" s="48"/>
      <c r="M738" s="48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</row>
    <row r="739" ht="15.75" customHeight="1">
      <c r="A739" s="48"/>
      <c r="B739" s="48"/>
      <c r="C739" s="48"/>
      <c r="D739" s="49"/>
      <c r="E739" s="48"/>
      <c r="F739" s="48"/>
      <c r="G739" s="48"/>
      <c r="H739" s="48"/>
      <c r="I739" s="48"/>
      <c r="J739" s="48"/>
      <c r="K739" s="48"/>
      <c r="L739" s="48"/>
      <c r="M739" s="48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</row>
    <row r="740" ht="15.75" customHeight="1">
      <c r="A740" s="48"/>
      <c r="B740" s="48"/>
      <c r="C740" s="48"/>
      <c r="D740" s="49"/>
      <c r="E740" s="48"/>
      <c r="F740" s="48"/>
      <c r="G740" s="48"/>
      <c r="H740" s="48"/>
      <c r="I740" s="48"/>
      <c r="J740" s="48"/>
      <c r="K740" s="48"/>
      <c r="L740" s="48"/>
      <c r="M740" s="48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</row>
    <row r="741" ht="15.75" customHeight="1">
      <c r="A741" s="48"/>
      <c r="B741" s="48"/>
      <c r="C741" s="48"/>
      <c r="D741" s="49"/>
      <c r="E741" s="48"/>
      <c r="F741" s="48"/>
      <c r="G741" s="48"/>
      <c r="H741" s="48"/>
      <c r="I741" s="48"/>
      <c r="J741" s="48"/>
      <c r="K741" s="48"/>
      <c r="L741" s="48"/>
      <c r="M741" s="48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</row>
    <row r="742" ht="15.75" customHeight="1">
      <c r="A742" s="48"/>
      <c r="B742" s="48"/>
      <c r="C742" s="48"/>
      <c r="D742" s="49"/>
      <c r="E742" s="48"/>
      <c r="F742" s="48"/>
      <c r="G742" s="48"/>
      <c r="H742" s="48"/>
      <c r="I742" s="48"/>
      <c r="J742" s="48"/>
      <c r="K742" s="48"/>
      <c r="L742" s="48"/>
      <c r="M742" s="48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</row>
    <row r="743" ht="15.75" customHeight="1">
      <c r="A743" s="48"/>
      <c r="B743" s="48"/>
      <c r="C743" s="48"/>
      <c r="D743" s="49"/>
      <c r="E743" s="48"/>
      <c r="F743" s="48"/>
      <c r="G743" s="48"/>
      <c r="H743" s="48"/>
      <c r="I743" s="48"/>
      <c r="J743" s="48"/>
      <c r="K743" s="48"/>
      <c r="L743" s="48"/>
      <c r="M743" s="48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</row>
    <row r="744" ht="15.75" customHeight="1">
      <c r="A744" s="48"/>
      <c r="B744" s="48"/>
      <c r="C744" s="48"/>
      <c r="D744" s="49"/>
      <c r="E744" s="48"/>
      <c r="F744" s="48"/>
      <c r="G744" s="48"/>
      <c r="H744" s="48"/>
      <c r="I744" s="48"/>
      <c r="J744" s="48"/>
      <c r="K744" s="48"/>
      <c r="L744" s="48"/>
      <c r="M744" s="48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</row>
    <row r="745" ht="15.75" customHeight="1">
      <c r="A745" s="48"/>
      <c r="B745" s="48"/>
      <c r="C745" s="48"/>
      <c r="D745" s="49"/>
      <c r="E745" s="48"/>
      <c r="F745" s="48"/>
      <c r="G745" s="48"/>
      <c r="H745" s="48"/>
      <c r="I745" s="48"/>
      <c r="J745" s="48"/>
      <c r="K745" s="48"/>
      <c r="L745" s="48"/>
      <c r="M745" s="48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</row>
    <row r="746" ht="15.75" customHeight="1">
      <c r="A746" s="48"/>
      <c r="B746" s="48"/>
      <c r="C746" s="48"/>
      <c r="D746" s="49"/>
      <c r="E746" s="48"/>
      <c r="F746" s="48"/>
      <c r="G746" s="48"/>
      <c r="H746" s="48"/>
      <c r="I746" s="48"/>
      <c r="J746" s="48"/>
      <c r="K746" s="48"/>
      <c r="L746" s="48"/>
      <c r="M746" s="48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</row>
    <row r="747" ht="15.75" customHeight="1">
      <c r="A747" s="48"/>
      <c r="B747" s="48"/>
      <c r="C747" s="48"/>
      <c r="D747" s="49"/>
      <c r="E747" s="48"/>
      <c r="F747" s="48"/>
      <c r="G747" s="48"/>
      <c r="H747" s="48"/>
      <c r="I747" s="48"/>
      <c r="J747" s="48"/>
      <c r="K747" s="48"/>
      <c r="L747" s="48"/>
      <c r="M747" s="48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</row>
    <row r="748" ht="15.75" customHeight="1">
      <c r="A748" s="48"/>
      <c r="B748" s="48"/>
      <c r="C748" s="48"/>
      <c r="D748" s="49"/>
      <c r="E748" s="48"/>
      <c r="F748" s="48"/>
      <c r="G748" s="48"/>
      <c r="H748" s="48"/>
      <c r="I748" s="48"/>
      <c r="J748" s="48"/>
      <c r="K748" s="48"/>
      <c r="L748" s="48"/>
      <c r="M748" s="48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</row>
    <row r="749" ht="15.75" customHeight="1">
      <c r="A749" s="48"/>
      <c r="B749" s="48"/>
      <c r="C749" s="48"/>
      <c r="D749" s="49"/>
      <c r="E749" s="48"/>
      <c r="F749" s="48"/>
      <c r="G749" s="48"/>
      <c r="H749" s="48"/>
      <c r="I749" s="48"/>
      <c r="J749" s="48"/>
      <c r="K749" s="48"/>
      <c r="L749" s="48"/>
      <c r="M749" s="48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</row>
    <row r="750" ht="15.75" customHeight="1">
      <c r="A750" s="48"/>
      <c r="B750" s="48"/>
      <c r="C750" s="48"/>
      <c r="D750" s="49"/>
      <c r="E750" s="48"/>
      <c r="F750" s="48"/>
      <c r="G750" s="48"/>
      <c r="H750" s="48"/>
      <c r="I750" s="48"/>
      <c r="J750" s="48"/>
      <c r="K750" s="48"/>
      <c r="L750" s="48"/>
      <c r="M750" s="48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</row>
    <row r="751" ht="15.75" customHeight="1">
      <c r="A751" s="48"/>
      <c r="B751" s="48"/>
      <c r="C751" s="48"/>
      <c r="D751" s="49"/>
      <c r="E751" s="48"/>
      <c r="F751" s="48"/>
      <c r="G751" s="48"/>
      <c r="H751" s="48"/>
      <c r="I751" s="48"/>
      <c r="J751" s="48"/>
      <c r="K751" s="48"/>
      <c r="L751" s="48"/>
      <c r="M751" s="48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</row>
    <row r="752" ht="15.75" customHeight="1">
      <c r="A752" s="48"/>
      <c r="B752" s="48"/>
      <c r="C752" s="48"/>
      <c r="D752" s="49"/>
      <c r="E752" s="48"/>
      <c r="F752" s="48"/>
      <c r="G752" s="48"/>
      <c r="H752" s="48"/>
      <c r="I752" s="48"/>
      <c r="J752" s="48"/>
      <c r="K752" s="48"/>
      <c r="L752" s="48"/>
      <c r="M752" s="48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</row>
    <row r="753" ht="15.75" customHeight="1">
      <c r="A753" s="48"/>
      <c r="B753" s="48"/>
      <c r="C753" s="48"/>
      <c r="D753" s="49"/>
      <c r="E753" s="48"/>
      <c r="F753" s="48"/>
      <c r="G753" s="48"/>
      <c r="H753" s="48"/>
      <c r="I753" s="48"/>
      <c r="J753" s="48"/>
      <c r="K753" s="48"/>
      <c r="L753" s="48"/>
      <c r="M753" s="48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</row>
    <row r="754" ht="15.75" customHeight="1">
      <c r="A754" s="48"/>
      <c r="B754" s="48"/>
      <c r="C754" s="48"/>
      <c r="D754" s="49"/>
      <c r="E754" s="48"/>
      <c r="F754" s="48"/>
      <c r="G754" s="48"/>
      <c r="H754" s="48"/>
      <c r="I754" s="48"/>
      <c r="J754" s="48"/>
      <c r="K754" s="48"/>
      <c r="L754" s="48"/>
      <c r="M754" s="48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</row>
    <row r="755" ht="15.75" customHeight="1">
      <c r="A755" s="48"/>
      <c r="B755" s="48"/>
      <c r="C755" s="48"/>
      <c r="D755" s="49"/>
      <c r="E755" s="48"/>
      <c r="F755" s="48"/>
      <c r="G755" s="48"/>
      <c r="H755" s="48"/>
      <c r="I755" s="48"/>
      <c r="J755" s="48"/>
      <c r="K755" s="48"/>
      <c r="L755" s="48"/>
      <c r="M755" s="48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</row>
    <row r="756" ht="15.75" customHeight="1">
      <c r="A756" s="48"/>
      <c r="B756" s="48"/>
      <c r="C756" s="48"/>
      <c r="D756" s="49"/>
      <c r="E756" s="48"/>
      <c r="F756" s="48"/>
      <c r="G756" s="48"/>
      <c r="H756" s="48"/>
      <c r="I756" s="48"/>
      <c r="J756" s="48"/>
      <c r="K756" s="48"/>
      <c r="L756" s="48"/>
      <c r="M756" s="48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</row>
    <row r="757" ht="15.75" customHeight="1">
      <c r="A757" s="48"/>
      <c r="B757" s="48"/>
      <c r="C757" s="48"/>
      <c r="D757" s="49"/>
      <c r="E757" s="48"/>
      <c r="F757" s="48"/>
      <c r="G757" s="48"/>
      <c r="H757" s="48"/>
      <c r="I757" s="48"/>
      <c r="J757" s="48"/>
      <c r="K757" s="48"/>
      <c r="L757" s="48"/>
      <c r="M757" s="48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</row>
    <row r="758" ht="15.75" customHeight="1">
      <c r="A758" s="48"/>
      <c r="B758" s="48"/>
      <c r="C758" s="48"/>
      <c r="D758" s="49"/>
      <c r="E758" s="48"/>
      <c r="F758" s="48"/>
      <c r="G758" s="48"/>
      <c r="H758" s="48"/>
      <c r="I758" s="48"/>
      <c r="J758" s="48"/>
      <c r="K758" s="48"/>
      <c r="L758" s="48"/>
      <c r="M758" s="48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</row>
    <row r="759" ht="15.75" customHeight="1">
      <c r="A759" s="48"/>
      <c r="B759" s="48"/>
      <c r="C759" s="48"/>
      <c r="D759" s="49"/>
      <c r="E759" s="48"/>
      <c r="F759" s="48"/>
      <c r="G759" s="48"/>
      <c r="H759" s="48"/>
      <c r="I759" s="48"/>
      <c r="J759" s="48"/>
      <c r="K759" s="48"/>
      <c r="L759" s="48"/>
      <c r="M759" s="48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</row>
    <row r="760" ht="15.75" customHeight="1">
      <c r="A760" s="48"/>
      <c r="B760" s="48"/>
      <c r="C760" s="48"/>
      <c r="D760" s="49"/>
      <c r="E760" s="48"/>
      <c r="F760" s="48"/>
      <c r="G760" s="48"/>
      <c r="H760" s="48"/>
      <c r="I760" s="48"/>
      <c r="J760" s="48"/>
      <c r="K760" s="48"/>
      <c r="L760" s="48"/>
      <c r="M760" s="48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</row>
    <row r="761" ht="15.75" customHeight="1">
      <c r="A761" s="48"/>
      <c r="B761" s="48"/>
      <c r="C761" s="48"/>
      <c r="D761" s="49"/>
      <c r="E761" s="48"/>
      <c r="F761" s="48"/>
      <c r="G761" s="48"/>
      <c r="H761" s="48"/>
      <c r="I761" s="48"/>
      <c r="J761" s="48"/>
      <c r="K761" s="48"/>
      <c r="L761" s="48"/>
      <c r="M761" s="48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</row>
    <row r="762" ht="15.75" customHeight="1">
      <c r="A762" s="48"/>
      <c r="B762" s="48"/>
      <c r="C762" s="48"/>
      <c r="D762" s="49"/>
      <c r="E762" s="48"/>
      <c r="F762" s="48"/>
      <c r="G762" s="48"/>
      <c r="H762" s="48"/>
      <c r="I762" s="48"/>
      <c r="J762" s="48"/>
      <c r="K762" s="48"/>
      <c r="L762" s="48"/>
      <c r="M762" s="48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</row>
    <row r="763" ht="15.75" customHeight="1">
      <c r="A763" s="48"/>
      <c r="B763" s="48"/>
      <c r="C763" s="48"/>
      <c r="D763" s="49"/>
      <c r="E763" s="48"/>
      <c r="F763" s="48"/>
      <c r="G763" s="48"/>
      <c r="H763" s="48"/>
      <c r="I763" s="48"/>
      <c r="J763" s="48"/>
      <c r="K763" s="48"/>
      <c r="L763" s="48"/>
      <c r="M763" s="48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</row>
    <row r="764" ht="15.75" customHeight="1">
      <c r="A764" s="48"/>
      <c r="B764" s="48"/>
      <c r="C764" s="48"/>
      <c r="D764" s="49"/>
      <c r="E764" s="48"/>
      <c r="F764" s="48"/>
      <c r="G764" s="48"/>
      <c r="H764" s="48"/>
      <c r="I764" s="48"/>
      <c r="J764" s="48"/>
      <c r="K764" s="48"/>
      <c r="L764" s="48"/>
      <c r="M764" s="48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</row>
    <row r="765" ht="15.75" customHeight="1">
      <c r="A765" s="48"/>
      <c r="B765" s="48"/>
      <c r="C765" s="48"/>
      <c r="D765" s="49"/>
      <c r="E765" s="48"/>
      <c r="F765" s="48"/>
      <c r="G765" s="48"/>
      <c r="H765" s="48"/>
      <c r="I765" s="48"/>
      <c r="J765" s="48"/>
      <c r="K765" s="48"/>
      <c r="L765" s="48"/>
      <c r="M765" s="48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</row>
    <row r="766" ht="15.75" customHeight="1">
      <c r="A766" s="48"/>
      <c r="B766" s="48"/>
      <c r="C766" s="48"/>
      <c r="D766" s="49"/>
      <c r="E766" s="48"/>
      <c r="F766" s="48"/>
      <c r="G766" s="48"/>
      <c r="H766" s="48"/>
      <c r="I766" s="48"/>
      <c r="J766" s="48"/>
      <c r="K766" s="48"/>
      <c r="L766" s="48"/>
      <c r="M766" s="48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</row>
    <row r="767" ht="15.75" customHeight="1">
      <c r="A767" s="48"/>
      <c r="B767" s="48"/>
      <c r="C767" s="48"/>
      <c r="D767" s="49"/>
      <c r="E767" s="48"/>
      <c r="F767" s="48"/>
      <c r="G767" s="48"/>
      <c r="H767" s="48"/>
      <c r="I767" s="48"/>
      <c r="J767" s="48"/>
      <c r="K767" s="48"/>
      <c r="L767" s="48"/>
      <c r="M767" s="48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</row>
    <row r="768" ht="15.75" customHeight="1">
      <c r="A768" s="48"/>
      <c r="B768" s="48"/>
      <c r="C768" s="48"/>
      <c r="D768" s="49"/>
      <c r="E768" s="48"/>
      <c r="F768" s="48"/>
      <c r="G768" s="48"/>
      <c r="H768" s="48"/>
      <c r="I768" s="48"/>
      <c r="J768" s="48"/>
      <c r="K768" s="48"/>
      <c r="L768" s="48"/>
      <c r="M768" s="48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</row>
    <row r="769" ht="15.75" customHeight="1">
      <c r="A769" s="48"/>
      <c r="B769" s="48"/>
      <c r="C769" s="48"/>
      <c r="D769" s="49"/>
      <c r="E769" s="48"/>
      <c r="F769" s="48"/>
      <c r="G769" s="48"/>
      <c r="H769" s="48"/>
      <c r="I769" s="48"/>
      <c r="J769" s="48"/>
      <c r="K769" s="48"/>
      <c r="L769" s="48"/>
      <c r="M769" s="48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</row>
    <row r="770" ht="15.75" customHeight="1">
      <c r="A770" s="48"/>
      <c r="B770" s="48"/>
      <c r="C770" s="48"/>
      <c r="D770" s="49"/>
      <c r="E770" s="48"/>
      <c r="F770" s="48"/>
      <c r="G770" s="48"/>
      <c r="H770" s="48"/>
      <c r="I770" s="48"/>
      <c r="J770" s="48"/>
      <c r="K770" s="48"/>
      <c r="L770" s="48"/>
      <c r="M770" s="48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</row>
    <row r="771" ht="15.75" customHeight="1">
      <c r="A771" s="48"/>
      <c r="B771" s="48"/>
      <c r="C771" s="48"/>
      <c r="D771" s="49"/>
      <c r="E771" s="48"/>
      <c r="F771" s="48"/>
      <c r="G771" s="48"/>
      <c r="H771" s="48"/>
      <c r="I771" s="48"/>
      <c r="J771" s="48"/>
      <c r="K771" s="48"/>
      <c r="L771" s="48"/>
      <c r="M771" s="48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</row>
    <row r="772" ht="15.75" customHeight="1">
      <c r="A772" s="48"/>
      <c r="B772" s="48"/>
      <c r="C772" s="48"/>
      <c r="D772" s="49"/>
      <c r="E772" s="48"/>
      <c r="F772" s="48"/>
      <c r="G772" s="48"/>
      <c r="H772" s="48"/>
      <c r="I772" s="48"/>
      <c r="J772" s="48"/>
      <c r="K772" s="48"/>
      <c r="L772" s="48"/>
      <c r="M772" s="48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</row>
    <row r="773" ht="15.75" customHeight="1">
      <c r="A773" s="48"/>
      <c r="B773" s="48"/>
      <c r="C773" s="48"/>
      <c r="D773" s="49"/>
      <c r="E773" s="48"/>
      <c r="F773" s="48"/>
      <c r="G773" s="48"/>
      <c r="H773" s="48"/>
      <c r="I773" s="48"/>
      <c r="J773" s="48"/>
      <c r="K773" s="48"/>
      <c r="L773" s="48"/>
      <c r="M773" s="48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</row>
    <row r="774" ht="15.75" customHeight="1">
      <c r="A774" s="48"/>
      <c r="B774" s="48"/>
      <c r="C774" s="48"/>
      <c r="D774" s="49"/>
      <c r="E774" s="48"/>
      <c r="F774" s="48"/>
      <c r="G774" s="48"/>
      <c r="H774" s="48"/>
      <c r="I774" s="48"/>
      <c r="J774" s="48"/>
      <c r="K774" s="48"/>
      <c r="L774" s="48"/>
      <c r="M774" s="48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</row>
    <row r="775" ht="15.75" customHeight="1">
      <c r="A775" s="48"/>
      <c r="B775" s="48"/>
      <c r="C775" s="48"/>
      <c r="D775" s="49"/>
      <c r="E775" s="48"/>
      <c r="F775" s="48"/>
      <c r="G775" s="48"/>
      <c r="H775" s="48"/>
      <c r="I775" s="48"/>
      <c r="J775" s="48"/>
      <c r="K775" s="48"/>
      <c r="L775" s="48"/>
      <c r="M775" s="48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</row>
    <row r="776" ht="15.75" customHeight="1">
      <c r="A776" s="48"/>
      <c r="B776" s="48"/>
      <c r="C776" s="48"/>
      <c r="D776" s="49"/>
      <c r="E776" s="48"/>
      <c r="F776" s="48"/>
      <c r="G776" s="48"/>
      <c r="H776" s="48"/>
      <c r="I776" s="48"/>
      <c r="J776" s="48"/>
      <c r="K776" s="48"/>
      <c r="L776" s="48"/>
      <c r="M776" s="48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</row>
    <row r="777" ht="15.75" customHeight="1">
      <c r="A777" s="48"/>
      <c r="B777" s="48"/>
      <c r="C777" s="48"/>
      <c r="D777" s="49"/>
      <c r="E777" s="48"/>
      <c r="F777" s="48"/>
      <c r="G777" s="48"/>
      <c r="H777" s="48"/>
      <c r="I777" s="48"/>
      <c r="J777" s="48"/>
      <c r="K777" s="48"/>
      <c r="L777" s="48"/>
      <c r="M777" s="48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</row>
    <row r="778" ht="15.75" customHeight="1">
      <c r="A778" s="48"/>
      <c r="B778" s="48"/>
      <c r="C778" s="48"/>
      <c r="D778" s="49"/>
      <c r="E778" s="48"/>
      <c r="F778" s="48"/>
      <c r="G778" s="48"/>
      <c r="H778" s="48"/>
      <c r="I778" s="48"/>
      <c r="J778" s="48"/>
      <c r="K778" s="48"/>
      <c r="L778" s="48"/>
      <c r="M778" s="48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</row>
    <row r="779" ht="15.75" customHeight="1">
      <c r="A779" s="48"/>
      <c r="B779" s="48"/>
      <c r="C779" s="48"/>
      <c r="D779" s="49"/>
      <c r="E779" s="48"/>
      <c r="F779" s="48"/>
      <c r="G779" s="48"/>
      <c r="H779" s="48"/>
      <c r="I779" s="48"/>
      <c r="J779" s="48"/>
      <c r="K779" s="48"/>
      <c r="L779" s="48"/>
      <c r="M779" s="48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</row>
    <row r="780" ht="15.75" customHeight="1">
      <c r="A780" s="48"/>
      <c r="B780" s="48"/>
      <c r="C780" s="48"/>
      <c r="D780" s="49"/>
      <c r="E780" s="48"/>
      <c r="F780" s="48"/>
      <c r="G780" s="48"/>
      <c r="H780" s="48"/>
      <c r="I780" s="48"/>
      <c r="J780" s="48"/>
      <c r="K780" s="48"/>
      <c r="L780" s="48"/>
      <c r="M780" s="48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</row>
    <row r="781" ht="15.75" customHeight="1">
      <c r="A781" s="48"/>
      <c r="B781" s="48"/>
      <c r="C781" s="48"/>
      <c r="D781" s="49"/>
      <c r="E781" s="48"/>
      <c r="F781" s="48"/>
      <c r="G781" s="48"/>
      <c r="H781" s="48"/>
      <c r="I781" s="48"/>
      <c r="J781" s="48"/>
      <c r="K781" s="48"/>
      <c r="L781" s="48"/>
      <c r="M781" s="48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</row>
    <row r="782" ht="15.75" customHeight="1">
      <c r="A782" s="48"/>
      <c r="B782" s="48"/>
      <c r="C782" s="48"/>
      <c r="D782" s="49"/>
      <c r="E782" s="48"/>
      <c r="F782" s="48"/>
      <c r="G782" s="48"/>
      <c r="H782" s="48"/>
      <c r="I782" s="48"/>
      <c r="J782" s="48"/>
      <c r="K782" s="48"/>
      <c r="L782" s="48"/>
      <c r="M782" s="48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</row>
    <row r="783" ht="15.75" customHeight="1">
      <c r="A783" s="48"/>
      <c r="B783" s="48"/>
      <c r="C783" s="48"/>
      <c r="D783" s="49"/>
      <c r="E783" s="48"/>
      <c r="F783" s="48"/>
      <c r="G783" s="48"/>
      <c r="H783" s="48"/>
      <c r="I783" s="48"/>
      <c r="J783" s="48"/>
      <c r="K783" s="48"/>
      <c r="L783" s="48"/>
      <c r="M783" s="48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</row>
    <row r="784" ht="15.75" customHeight="1">
      <c r="A784" s="48"/>
      <c r="B784" s="48"/>
      <c r="C784" s="48"/>
      <c r="D784" s="49"/>
      <c r="E784" s="48"/>
      <c r="F784" s="48"/>
      <c r="G784" s="48"/>
      <c r="H784" s="48"/>
      <c r="I784" s="48"/>
      <c r="J784" s="48"/>
      <c r="K784" s="48"/>
      <c r="L784" s="48"/>
      <c r="M784" s="48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</row>
    <row r="785" ht="15.75" customHeight="1">
      <c r="A785" s="48"/>
      <c r="B785" s="48"/>
      <c r="C785" s="48"/>
      <c r="D785" s="49"/>
      <c r="E785" s="48"/>
      <c r="F785" s="48"/>
      <c r="G785" s="48"/>
      <c r="H785" s="48"/>
      <c r="I785" s="48"/>
      <c r="J785" s="48"/>
      <c r="K785" s="48"/>
      <c r="L785" s="48"/>
      <c r="M785" s="48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</row>
    <row r="786" ht="15.75" customHeight="1">
      <c r="A786" s="48"/>
      <c r="B786" s="48"/>
      <c r="C786" s="48"/>
      <c r="D786" s="49"/>
      <c r="E786" s="48"/>
      <c r="F786" s="48"/>
      <c r="G786" s="48"/>
      <c r="H786" s="48"/>
      <c r="I786" s="48"/>
      <c r="J786" s="48"/>
      <c r="K786" s="48"/>
      <c r="L786" s="48"/>
      <c r="M786" s="48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</row>
    <row r="787" ht="15.75" customHeight="1">
      <c r="A787" s="48"/>
      <c r="B787" s="48"/>
      <c r="C787" s="48"/>
      <c r="D787" s="49"/>
      <c r="E787" s="48"/>
      <c r="F787" s="48"/>
      <c r="G787" s="48"/>
      <c r="H787" s="48"/>
      <c r="I787" s="48"/>
      <c r="J787" s="48"/>
      <c r="K787" s="48"/>
      <c r="L787" s="48"/>
      <c r="M787" s="48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</row>
    <row r="788" ht="15.75" customHeight="1">
      <c r="A788" s="48"/>
      <c r="B788" s="48"/>
      <c r="C788" s="48"/>
      <c r="D788" s="49"/>
      <c r="E788" s="48"/>
      <c r="F788" s="48"/>
      <c r="G788" s="48"/>
      <c r="H788" s="48"/>
      <c r="I788" s="48"/>
      <c r="J788" s="48"/>
      <c r="K788" s="48"/>
      <c r="L788" s="48"/>
      <c r="M788" s="48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</row>
    <row r="789" ht="15.75" customHeight="1">
      <c r="A789" s="48"/>
      <c r="B789" s="48"/>
      <c r="C789" s="48"/>
      <c r="D789" s="49"/>
      <c r="E789" s="48"/>
      <c r="F789" s="48"/>
      <c r="G789" s="48"/>
      <c r="H789" s="48"/>
      <c r="I789" s="48"/>
      <c r="J789" s="48"/>
      <c r="K789" s="48"/>
      <c r="L789" s="48"/>
      <c r="M789" s="48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</row>
    <row r="790" ht="15.75" customHeight="1">
      <c r="A790" s="48"/>
      <c r="B790" s="48"/>
      <c r="C790" s="48"/>
      <c r="D790" s="49"/>
      <c r="E790" s="48"/>
      <c r="F790" s="48"/>
      <c r="G790" s="48"/>
      <c r="H790" s="48"/>
      <c r="I790" s="48"/>
      <c r="J790" s="48"/>
      <c r="K790" s="48"/>
      <c r="L790" s="48"/>
      <c r="M790" s="48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</row>
    <row r="791" ht="15.75" customHeight="1">
      <c r="A791" s="48"/>
      <c r="B791" s="48"/>
      <c r="C791" s="48"/>
      <c r="D791" s="49"/>
      <c r="E791" s="48"/>
      <c r="F791" s="48"/>
      <c r="G791" s="48"/>
      <c r="H791" s="48"/>
      <c r="I791" s="48"/>
      <c r="J791" s="48"/>
      <c r="K791" s="48"/>
      <c r="L791" s="48"/>
      <c r="M791" s="48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</row>
    <row r="792" ht="15.75" customHeight="1">
      <c r="A792" s="48"/>
      <c r="B792" s="48"/>
      <c r="C792" s="48"/>
      <c r="D792" s="49"/>
      <c r="E792" s="48"/>
      <c r="F792" s="48"/>
      <c r="G792" s="48"/>
      <c r="H792" s="48"/>
      <c r="I792" s="48"/>
      <c r="J792" s="48"/>
      <c r="K792" s="48"/>
      <c r="L792" s="48"/>
      <c r="M792" s="48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</row>
    <row r="793" ht="15.75" customHeight="1">
      <c r="A793" s="48"/>
      <c r="B793" s="48"/>
      <c r="C793" s="48"/>
      <c r="D793" s="49"/>
      <c r="E793" s="48"/>
      <c r="F793" s="48"/>
      <c r="G793" s="48"/>
      <c r="H793" s="48"/>
      <c r="I793" s="48"/>
      <c r="J793" s="48"/>
      <c r="K793" s="48"/>
      <c r="L793" s="48"/>
      <c r="M793" s="48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</row>
    <row r="794" ht="15.75" customHeight="1">
      <c r="A794" s="48"/>
      <c r="B794" s="48"/>
      <c r="C794" s="48"/>
      <c r="D794" s="49"/>
      <c r="E794" s="48"/>
      <c r="F794" s="48"/>
      <c r="G794" s="48"/>
      <c r="H794" s="48"/>
      <c r="I794" s="48"/>
      <c r="J794" s="48"/>
      <c r="K794" s="48"/>
      <c r="L794" s="48"/>
      <c r="M794" s="48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</row>
    <row r="795" ht="15.75" customHeight="1">
      <c r="A795" s="48"/>
      <c r="B795" s="48"/>
      <c r="C795" s="48"/>
      <c r="D795" s="49"/>
      <c r="E795" s="48"/>
      <c r="F795" s="48"/>
      <c r="G795" s="48"/>
      <c r="H795" s="48"/>
      <c r="I795" s="48"/>
      <c r="J795" s="48"/>
      <c r="K795" s="48"/>
      <c r="L795" s="48"/>
      <c r="M795" s="48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</row>
    <row r="796" ht="15.75" customHeight="1">
      <c r="A796" s="48"/>
      <c r="B796" s="48"/>
      <c r="C796" s="48"/>
      <c r="D796" s="49"/>
      <c r="E796" s="48"/>
      <c r="F796" s="48"/>
      <c r="G796" s="48"/>
      <c r="H796" s="48"/>
      <c r="I796" s="48"/>
      <c r="J796" s="48"/>
      <c r="K796" s="48"/>
      <c r="L796" s="48"/>
      <c r="M796" s="48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</row>
    <row r="797" ht="15.75" customHeight="1">
      <c r="A797" s="48"/>
      <c r="B797" s="48"/>
      <c r="C797" s="48"/>
      <c r="D797" s="49"/>
      <c r="E797" s="48"/>
      <c r="F797" s="48"/>
      <c r="G797" s="48"/>
      <c r="H797" s="48"/>
      <c r="I797" s="48"/>
      <c r="J797" s="48"/>
      <c r="K797" s="48"/>
      <c r="L797" s="48"/>
      <c r="M797" s="48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</row>
    <row r="798" ht="15.75" customHeight="1">
      <c r="A798" s="48"/>
      <c r="B798" s="48"/>
      <c r="C798" s="48"/>
      <c r="D798" s="49"/>
      <c r="E798" s="48"/>
      <c r="F798" s="48"/>
      <c r="G798" s="48"/>
      <c r="H798" s="48"/>
      <c r="I798" s="48"/>
      <c r="J798" s="48"/>
      <c r="K798" s="48"/>
      <c r="L798" s="48"/>
      <c r="M798" s="48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</row>
    <row r="799" ht="15.75" customHeight="1">
      <c r="A799" s="48"/>
      <c r="B799" s="48"/>
      <c r="C799" s="48"/>
      <c r="D799" s="49"/>
      <c r="E799" s="48"/>
      <c r="F799" s="48"/>
      <c r="G799" s="48"/>
      <c r="H799" s="48"/>
      <c r="I799" s="48"/>
      <c r="J799" s="48"/>
      <c r="K799" s="48"/>
      <c r="L799" s="48"/>
      <c r="M799" s="48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</row>
    <row r="800" ht="15.75" customHeight="1">
      <c r="A800" s="48"/>
      <c r="B800" s="48"/>
      <c r="C800" s="48"/>
      <c r="D800" s="49"/>
      <c r="E800" s="48"/>
      <c r="F800" s="48"/>
      <c r="G800" s="48"/>
      <c r="H800" s="48"/>
      <c r="I800" s="48"/>
      <c r="J800" s="48"/>
      <c r="K800" s="48"/>
      <c r="L800" s="48"/>
      <c r="M800" s="48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</row>
    <row r="801" ht="15.75" customHeight="1">
      <c r="A801" s="48"/>
      <c r="B801" s="48"/>
      <c r="C801" s="48"/>
      <c r="D801" s="49"/>
      <c r="E801" s="48"/>
      <c r="F801" s="48"/>
      <c r="G801" s="48"/>
      <c r="H801" s="48"/>
      <c r="I801" s="48"/>
      <c r="J801" s="48"/>
      <c r="K801" s="48"/>
      <c r="L801" s="48"/>
      <c r="M801" s="48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</row>
    <row r="802" ht="15.75" customHeight="1">
      <c r="A802" s="48"/>
      <c r="B802" s="48"/>
      <c r="C802" s="48"/>
      <c r="D802" s="49"/>
      <c r="E802" s="48"/>
      <c r="F802" s="48"/>
      <c r="G802" s="48"/>
      <c r="H802" s="48"/>
      <c r="I802" s="48"/>
      <c r="J802" s="48"/>
      <c r="K802" s="48"/>
      <c r="L802" s="48"/>
      <c r="M802" s="48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</row>
    <row r="803" ht="15.75" customHeight="1">
      <c r="A803" s="48"/>
      <c r="B803" s="48"/>
      <c r="C803" s="48"/>
      <c r="D803" s="49"/>
      <c r="E803" s="48"/>
      <c r="F803" s="48"/>
      <c r="G803" s="48"/>
      <c r="H803" s="48"/>
      <c r="I803" s="48"/>
      <c r="J803" s="48"/>
      <c r="K803" s="48"/>
      <c r="L803" s="48"/>
      <c r="M803" s="48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</row>
    <row r="804" ht="15.75" customHeight="1">
      <c r="A804" s="48"/>
      <c r="B804" s="48"/>
      <c r="C804" s="48"/>
      <c r="D804" s="49"/>
      <c r="E804" s="48"/>
      <c r="F804" s="48"/>
      <c r="G804" s="48"/>
      <c r="H804" s="48"/>
      <c r="I804" s="48"/>
      <c r="J804" s="48"/>
      <c r="K804" s="48"/>
      <c r="L804" s="48"/>
      <c r="M804" s="48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</row>
    <row r="805" ht="15.75" customHeight="1">
      <c r="A805" s="48"/>
      <c r="B805" s="48"/>
      <c r="C805" s="48"/>
      <c r="D805" s="49"/>
      <c r="E805" s="48"/>
      <c r="F805" s="48"/>
      <c r="G805" s="48"/>
      <c r="H805" s="48"/>
      <c r="I805" s="48"/>
      <c r="J805" s="48"/>
      <c r="K805" s="48"/>
      <c r="L805" s="48"/>
      <c r="M805" s="48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</row>
    <row r="806" ht="15.75" customHeight="1">
      <c r="A806" s="48"/>
      <c r="B806" s="48"/>
      <c r="C806" s="48"/>
      <c r="D806" s="49"/>
      <c r="E806" s="48"/>
      <c r="F806" s="48"/>
      <c r="G806" s="48"/>
      <c r="H806" s="48"/>
      <c r="I806" s="48"/>
      <c r="J806" s="48"/>
      <c r="K806" s="48"/>
      <c r="L806" s="48"/>
      <c r="M806" s="48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</row>
    <row r="807" ht="15.75" customHeight="1">
      <c r="A807" s="48"/>
      <c r="B807" s="48"/>
      <c r="C807" s="48"/>
      <c r="D807" s="49"/>
      <c r="E807" s="48"/>
      <c r="F807" s="48"/>
      <c r="G807" s="48"/>
      <c r="H807" s="48"/>
      <c r="I807" s="48"/>
      <c r="J807" s="48"/>
      <c r="K807" s="48"/>
      <c r="L807" s="48"/>
      <c r="M807" s="48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</row>
    <row r="808" ht="15.75" customHeight="1">
      <c r="A808" s="48"/>
      <c r="B808" s="48"/>
      <c r="C808" s="48"/>
      <c r="D808" s="49"/>
      <c r="E808" s="48"/>
      <c r="F808" s="48"/>
      <c r="G808" s="48"/>
      <c r="H808" s="48"/>
      <c r="I808" s="48"/>
      <c r="J808" s="48"/>
      <c r="K808" s="48"/>
      <c r="L808" s="48"/>
      <c r="M808" s="48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</row>
    <row r="809" ht="15.75" customHeight="1">
      <c r="A809" s="48"/>
      <c r="B809" s="48"/>
      <c r="C809" s="48"/>
      <c r="D809" s="49"/>
      <c r="E809" s="48"/>
      <c r="F809" s="48"/>
      <c r="G809" s="48"/>
      <c r="H809" s="48"/>
      <c r="I809" s="48"/>
      <c r="J809" s="48"/>
      <c r="K809" s="48"/>
      <c r="L809" s="48"/>
      <c r="M809" s="48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</row>
    <row r="810" ht="15.75" customHeight="1">
      <c r="A810" s="48"/>
      <c r="B810" s="48"/>
      <c r="C810" s="48"/>
      <c r="D810" s="49"/>
      <c r="E810" s="48"/>
      <c r="F810" s="48"/>
      <c r="G810" s="48"/>
      <c r="H810" s="48"/>
      <c r="I810" s="48"/>
      <c r="J810" s="48"/>
      <c r="K810" s="48"/>
      <c r="L810" s="48"/>
      <c r="M810" s="48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</row>
    <row r="811" ht="15.75" customHeight="1">
      <c r="A811" s="48"/>
      <c r="B811" s="48"/>
      <c r="C811" s="48"/>
      <c r="D811" s="49"/>
      <c r="E811" s="48"/>
      <c r="F811" s="48"/>
      <c r="G811" s="48"/>
      <c r="H811" s="48"/>
      <c r="I811" s="48"/>
      <c r="J811" s="48"/>
      <c r="K811" s="48"/>
      <c r="L811" s="48"/>
      <c r="M811" s="48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</row>
    <row r="812" ht="15.75" customHeight="1">
      <c r="A812" s="48"/>
      <c r="B812" s="48"/>
      <c r="C812" s="48"/>
      <c r="D812" s="49"/>
      <c r="E812" s="48"/>
      <c r="F812" s="48"/>
      <c r="G812" s="48"/>
      <c r="H812" s="48"/>
      <c r="I812" s="48"/>
      <c r="J812" s="48"/>
      <c r="K812" s="48"/>
      <c r="L812" s="48"/>
      <c r="M812" s="48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</row>
    <row r="813" ht="15.75" customHeight="1">
      <c r="A813" s="48"/>
      <c r="B813" s="48"/>
      <c r="C813" s="48"/>
      <c r="D813" s="49"/>
      <c r="E813" s="48"/>
      <c r="F813" s="48"/>
      <c r="G813" s="48"/>
      <c r="H813" s="48"/>
      <c r="I813" s="48"/>
      <c r="J813" s="48"/>
      <c r="K813" s="48"/>
      <c r="L813" s="48"/>
      <c r="M813" s="48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</row>
    <row r="814" ht="15.75" customHeight="1">
      <c r="A814" s="48"/>
      <c r="B814" s="48"/>
      <c r="C814" s="48"/>
      <c r="D814" s="49"/>
      <c r="E814" s="48"/>
      <c r="F814" s="48"/>
      <c r="G814" s="48"/>
      <c r="H814" s="48"/>
      <c r="I814" s="48"/>
      <c r="J814" s="48"/>
      <c r="K814" s="48"/>
      <c r="L814" s="48"/>
      <c r="M814" s="48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</row>
    <row r="815" ht="15.75" customHeight="1">
      <c r="A815" s="48"/>
      <c r="B815" s="48"/>
      <c r="C815" s="48"/>
      <c r="D815" s="49"/>
      <c r="E815" s="48"/>
      <c r="F815" s="48"/>
      <c r="G815" s="48"/>
      <c r="H815" s="48"/>
      <c r="I815" s="48"/>
      <c r="J815" s="48"/>
      <c r="K815" s="48"/>
      <c r="L815" s="48"/>
      <c r="M815" s="48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</row>
    <row r="816" ht="15.75" customHeight="1">
      <c r="A816" s="48"/>
      <c r="B816" s="48"/>
      <c r="C816" s="48"/>
      <c r="D816" s="49"/>
      <c r="E816" s="48"/>
      <c r="F816" s="48"/>
      <c r="G816" s="48"/>
      <c r="H816" s="48"/>
      <c r="I816" s="48"/>
      <c r="J816" s="48"/>
      <c r="K816" s="48"/>
      <c r="L816" s="48"/>
      <c r="M816" s="48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</row>
    <row r="817" ht="15.75" customHeight="1">
      <c r="A817" s="48"/>
      <c r="B817" s="48"/>
      <c r="C817" s="48"/>
      <c r="D817" s="49"/>
      <c r="E817" s="48"/>
      <c r="F817" s="48"/>
      <c r="G817" s="48"/>
      <c r="H817" s="48"/>
      <c r="I817" s="48"/>
      <c r="J817" s="48"/>
      <c r="K817" s="48"/>
      <c r="L817" s="48"/>
      <c r="M817" s="48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</row>
    <row r="818" ht="15.75" customHeight="1">
      <c r="A818" s="48"/>
      <c r="B818" s="48"/>
      <c r="C818" s="48"/>
      <c r="D818" s="49"/>
      <c r="E818" s="48"/>
      <c r="F818" s="48"/>
      <c r="G818" s="48"/>
      <c r="H818" s="48"/>
      <c r="I818" s="48"/>
      <c r="J818" s="48"/>
      <c r="K818" s="48"/>
      <c r="L818" s="48"/>
      <c r="M818" s="48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</row>
    <row r="819" ht="15.75" customHeight="1">
      <c r="A819" s="48"/>
      <c r="B819" s="48"/>
      <c r="C819" s="48"/>
      <c r="D819" s="49"/>
      <c r="E819" s="48"/>
      <c r="F819" s="48"/>
      <c r="G819" s="48"/>
      <c r="H819" s="48"/>
      <c r="I819" s="48"/>
      <c r="J819" s="48"/>
      <c r="K819" s="48"/>
      <c r="L819" s="48"/>
      <c r="M819" s="48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</row>
    <row r="820" ht="15.75" customHeight="1">
      <c r="A820" s="48"/>
      <c r="B820" s="48"/>
      <c r="C820" s="48"/>
      <c r="D820" s="49"/>
      <c r="E820" s="48"/>
      <c r="F820" s="48"/>
      <c r="G820" s="48"/>
      <c r="H820" s="48"/>
      <c r="I820" s="48"/>
      <c r="J820" s="48"/>
      <c r="K820" s="48"/>
      <c r="L820" s="48"/>
      <c r="M820" s="48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</row>
    <row r="821" ht="15.75" customHeight="1">
      <c r="A821" s="48"/>
      <c r="B821" s="48"/>
      <c r="C821" s="48"/>
      <c r="D821" s="49"/>
      <c r="E821" s="48"/>
      <c r="F821" s="48"/>
      <c r="G821" s="48"/>
      <c r="H821" s="48"/>
      <c r="I821" s="48"/>
      <c r="J821" s="48"/>
      <c r="K821" s="48"/>
      <c r="L821" s="48"/>
      <c r="M821" s="48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</row>
    <row r="822" ht="15.75" customHeight="1">
      <c r="A822" s="48"/>
      <c r="B822" s="48"/>
      <c r="C822" s="48"/>
      <c r="D822" s="49"/>
      <c r="E822" s="48"/>
      <c r="F822" s="48"/>
      <c r="G822" s="48"/>
      <c r="H822" s="48"/>
      <c r="I822" s="48"/>
      <c r="J822" s="48"/>
      <c r="K822" s="48"/>
      <c r="L822" s="48"/>
      <c r="M822" s="48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</row>
    <row r="823" ht="15.75" customHeight="1">
      <c r="A823" s="48"/>
      <c r="B823" s="48"/>
      <c r="C823" s="48"/>
      <c r="D823" s="49"/>
      <c r="E823" s="48"/>
      <c r="F823" s="48"/>
      <c r="G823" s="48"/>
      <c r="H823" s="48"/>
      <c r="I823" s="48"/>
      <c r="J823" s="48"/>
      <c r="K823" s="48"/>
      <c r="L823" s="48"/>
      <c r="M823" s="48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</row>
    <row r="824" ht="15.75" customHeight="1">
      <c r="A824" s="48"/>
      <c r="B824" s="48"/>
      <c r="C824" s="48"/>
      <c r="D824" s="49"/>
      <c r="E824" s="48"/>
      <c r="F824" s="48"/>
      <c r="G824" s="48"/>
      <c r="H824" s="48"/>
      <c r="I824" s="48"/>
      <c r="J824" s="48"/>
      <c r="K824" s="48"/>
      <c r="L824" s="48"/>
      <c r="M824" s="48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</row>
    <row r="825" ht="15.75" customHeight="1">
      <c r="A825" s="48"/>
      <c r="B825" s="48"/>
      <c r="C825" s="48"/>
      <c r="D825" s="49"/>
      <c r="E825" s="48"/>
      <c r="F825" s="48"/>
      <c r="G825" s="48"/>
      <c r="H825" s="48"/>
      <c r="I825" s="48"/>
      <c r="J825" s="48"/>
      <c r="K825" s="48"/>
      <c r="L825" s="48"/>
      <c r="M825" s="48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</row>
    <row r="826" ht="15.75" customHeight="1">
      <c r="A826" s="48"/>
      <c r="B826" s="48"/>
      <c r="C826" s="48"/>
      <c r="D826" s="49"/>
      <c r="E826" s="48"/>
      <c r="F826" s="48"/>
      <c r="G826" s="48"/>
      <c r="H826" s="48"/>
      <c r="I826" s="48"/>
      <c r="J826" s="48"/>
      <c r="K826" s="48"/>
      <c r="L826" s="48"/>
      <c r="M826" s="48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</row>
    <row r="827" ht="15.75" customHeight="1">
      <c r="A827" s="48"/>
      <c r="B827" s="48"/>
      <c r="C827" s="48"/>
      <c r="D827" s="49"/>
      <c r="E827" s="48"/>
      <c r="F827" s="48"/>
      <c r="G827" s="48"/>
      <c r="H827" s="48"/>
      <c r="I827" s="48"/>
      <c r="J827" s="48"/>
      <c r="K827" s="48"/>
      <c r="L827" s="48"/>
      <c r="M827" s="48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</row>
    <row r="828" ht="15.75" customHeight="1">
      <c r="A828" s="48"/>
      <c r="B828" s="48"/>
      <c r="C828" s="48"/>
      <c r="D828" s="49"/>
      <c r="E828" s="48"/>
      <c r="F828" s="48"/>
      <c r="G828" s="48"/>
      <c r="H828" s="48"/>
      <c r="I828" s="48"/>
      <c r="J828" s="48"/>
      <c r="K828" s="48"/>
      <c r="L828" s="48"/>
      <c r="M828" s="48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</row>
    <row r="829" ht="15.75" customHeight="1">
      <c r="A829" s="48"/>
      <c r="B829" s="48"/>
      <c r="C829" s="48"/>
      <c r="D829" s="49"/>
      <c r="E829" s="48"/>
      <c r="F829" s="48"/>
      <c r="G829" s="48"/>
      <c r="H829" s="48"/>
      <c r="I829" s="48"/>
      <c r="J829" s="48"/>
      <c r="K829" s="48"/>
      <c r="L829" s="48"/>
      <c r="M829" s="48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</row>
    <row r="830" ht="15.75" customHeight="1">
      <c r="A830" s="48"/>
      <c r="B830" s="48"/>
      <c r="C830" s="48"/>
      <c r="D830" s="49"/>
      <c r="E830" s="48"/>
      <c r="F830" s="48"/>
      <c r="G830" s="48"/>
      <c r="H830" s="48"/>
      <c r="I830" s="48"/>
      <c r="J830" s="48"/>
      <c r="K830" s="48"/>
      <c r="L830" s="48"/>
      <c r="M830" s="48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</row>
    <row r="831" ht="15.75" customHeight="1">
      <c r="A831" s="48"/>
      <c r="B831" s="48"/>
      <c r="C831" s="48"/>
      <c r="D831" s="49"/>
      <c r="E831" s="48"/>
      <c r="F831" s="48"/>
      <c r="G831" s="48"/>
      <c r="H831" s="48"/>
      <c r="I831" s="48"/>
      <c r="J831" s="48"/>
      <c r="K831" s="48"/>
      <c r="L831" s="48"/>
      <c r="M831" s="48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</row>
    <row r="832" ht="15.75" customHeight="1">
      <c r="A832" s="48"/>
      <c r="B832" s="48"/>
      <c r="C832" s="48"/>
      <c r="D832" s="49"/>
      <c r="E832" s="48"/>
      <c r="F832" s="48"/>
      <c r="G832" s="48"/>
      <c r="H832" s="48"/>
      <c r="I832" s="48"/>
      <c r="J832" s="48"/>
      <c r="K832" s="48"/>
      <c r="L832" s="48"/>
      <c r="M832" s="48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</row>
    <row r="833" ht="15.75" customHeight="1">
      <c r="A833" s="48"/>
      <c r="B833" s="48"/>
      <c r="C833" s="48"/>
      <c r="D833" s="49"/>
      <c r="E833" s="48"/>
      <c r="F833" s="48"/>
      <c r="G833" s="48"/>
      <c r="H833" s="48"/>
      <c r="I833" s="48"/>
      <c r="J833" s="48"/>
      <c r="K833" s="48"/>
      <c r="L833" s="48"/>
      <c r="M833" s="48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</row>
    <row r="834" ht="15.75" customHeight="1">
      <c r="A834" s="48"/>
      <c r="B834" s="48"/>
      <c r="C834" s="48"/>
      <c r="D834" s="49"/>
      <c r="E834" s="48"/>
      <c r="F834" s="48"/>
      <c r="G834" s="48"/>
      <c r="H834" s="48"/>
      <c r="I834" s="48"/>
      <c r="J834" s="48"/>
      <c r="K834" s="48"/>
      <c r="L834" s="48"/>
      <c r="M834" s="48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</row>
    <row r="835" ht="15.75" customHeight="1">
      <c r="A835" s="48"/>
      <c r="B835" s="48"/>
      <c r="C835" s="48"/>
      <c r="D835" s="49"/>
      <c r="E835" s="48"/>
      <c r="F835" s="48"/>
      <c r="G835" s="48"/>
      <c r="H835" s="48"/>
      <c r="I835" s="48"/>
      <c r="J835" s="48"/>
      <c r="K835" s="48"/>
      <c r="L835" s="48"/>
      <c r="M835" s="48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</row>
    <row r="836" ht="15.75" customHeight="1">
      <c r="A836" s="48"/>
      <c r="B836" s="48"/>
      <c r="C836" s="48"/>
      <c r="D836" s="49"/>
      <c r="E836" s="48"/>
      <c r="F836" s="48"/>
      <c r="G836" s="48"/>
      <c r="H836" s="48"/>
      <c r="I836" s="48"/>
      <c r="J836" s="48"/>
      <c r="K836" s="48"/>
      <c r="L836" s="48"/>
      <c r="M836" s="48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</row>
    <row r="837" ht="15.75" customHeight="1">
      <c r="A837" s="48"/>
      <c r="B837" s="48"/>
      <c r="C837" s="48"/>
      <c r="D837" s="49"/>
      <c r="E837" s="48"/>
      <c r="F837" s="48"/>
      <c r="G837" s="48"/>
      <c r="H837" s="48"/>
      <c r="I837" s="48"/>
      <c r="J837" s="48"/>
      <c r="K837" s="48"/>
      <c r="L837" s="48"/>
      <c r="M837" s="48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</row>
    <row r="838" ht="15.75" customHeight="1">
      <c r="A838" s="48"/>
      <c r="B838" s="48"/>
      <c r="C838" s="48"/>
      <c r="D838" s="49"/>
      <c r="E838" s="48"/>
      <c r="F838" s="48"/>
      <c r="G838" s="48"/>
      <c r="H838" s="48"/>
      <c r="I838" s="48"/>
      <c r="J838" s="48"/>
      <c r="K838" s="48"/>
      <c r="L838" s="48"/>
      <c r="M838" s="48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</row>
    <row r="839" ht="15.75" customHeight="1">
      <c r="A839" s="48"/>
      <c r="B839" s="48"/>
      <c r="C839" s="48"/>
      <c r="D839" s="49"/>
      <c r="E839" s="48"/>
      <c r="F839" s="48"/>
      <c r="G839" s="48"/>
      <c r="H839" s="48"/>
      <c r="I839" s="48"/>
      <c r="J839" s="48"/>
      <c r="K839" s="48"/>
      <c r="L839" s="48"/>
      <c r="M839" s="48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</row>
    <row r="840" ht="15.75" customHeight="1">
      <c r="A840" s="48"/>
      <c r="B840" s="48"/>
      <c r="C840" s="48"/>
      <c r="D840" s="49"/>
      <c r="E840" s="48"/>
      <c r="F840" s="48"/>
      <c r="G840" s="48"/>
      <c r="H840" s="48"/>
      <c r="I840" s="48"/>
      <c r="J840" s="48"/>
      <c r="K840" s="48"/>
      <c r="L840" s="48"/>
      <c r="M840" s="48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</row>
    <row r="841" ht="15.75" customHeight="1">
      <c r="A841" s="48"/>
      <c r="B841" s="48"/>
      <c r="C841" s="48"/>
      <c r="D841" s="49"/>
      <c r="E841" s="48"/>
      <c r="F841" s="48"/>
      <c r="G841" s="48"/>
      <c r="H841" s="48"/>
      <c r="I841" s="48"/>
      <c r="J841" s="48"/>
      <c r="K841" s="48"/>
      <c r="L841" s="48"/>
      <c r="M841" s="48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</row>
    <row r="842" ht="15.75" customHeight="1">
      <c r="A842" s="48"/>
      <c r="B842" s="48"/>
      <c r="C842" s="48"/>
      <c r="D842" s="49"/>
      <c r="E842" s="48"/>
      <c r="F842" s="48"/>
      <c r="G842" s="48"/>
      <c r="H842" s="48"/>
      <c r="I842" s="48"/>
      <c r="J842" s="48"/>
      <c r="K842" s="48"/>
      <c r="L842" s="48"/>
      <c r="M842" s="48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</row>
    <row r="843" ht="15.75" customHeight="1">
      <c r="A843" s="48"/>
      <c r="B843" s="48"/>
      <c r="C843" s="48"/>
      <c r="D843" s="49"/>
      <c r="E843" s="48"/>
      <c r="F843" s="48"/>
      <c r="G843" s="48"/>
      <c r="H843" s="48"/>
      <c r="I843" s="48"/>
      <c r="J843" s="48"/>
      <c r="K843" s="48"/>
      <c r="L843" s="48"/>
      <c r="M843" s="48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</row>
    <row r="844" ht="15.75" customHeight="1">
      <c r="A844" s="48"/>
      <c r="B844" s="48"/>
      <c r="C844" s="48"/>
      <c r="D844" s="49"/>
      <c r="E844" s="48"/>
      <c r="F844" s="48"/>
      <c r="G844" s="48"/>
      <c r="H844" s="48"/>
      <c r="I844" s="48"/>
      <c r="J844" s="48"/>
      <c r="K844" s="48"/>
      <c r="L844" s="48"/>
      <c r="M844" s="48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</row>
    <row r="845" ht="15.75" customHeight="1">
      <c r="A845" s="48"/>
      <c r="B845" s="48"/>
      <c r="C845" s="48"/>
      <c r="D845" s="49"/>
      <c r="E845" s="48"/>
      <c r="F845" s="48"/>
      <c r="G845" s="48"/>
      <c r="H845" s="48"/>
      <c r="I845" s="48"/>
      <c r="J845" s="48"/>
      <c r="K845" s="48"/>
      <c r="L845" s="48"/>
      <c r="M845" s="48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</row>
    <row r="846" ht="15.75" customHeight="1">
      <c r="A846" s="48"/>
      <c r="B846" s="48"/>
      <c r="C846" s="48"/>
      <c r="D846" s="49"/>
      <c r="E846" s="48"/>
      <c r="F846" s="48"/>
      <c r="G846" s="48"/>
      <c r="H846" s="48"/>
      <c r="I846" s="48"/>
      <c r="J846" s="48"/>
      <c r="K846" s="48"/>
      <c r="L846" s="48"/>
      <c r="M846" s="48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</row>
    <row r="847" ht="15.75" customHeight="1">
      <c r="A847" s="48"/>
      <c r="B847" s="48"/>
      <c r="C847" s="48"/>
      <c r="D847" s="49"/>
      <c r="E847" s="48"/>
      <c r="F847" s="48"/>
      <c r="G847" s="48"/>
      <c r="H847" s="48"/>
      <c r="I847" s="48"/>
      <c r="J847" s="48"/>
      <c r="K847" s="48"/>
      <c r="L847" s="48"/>
      <c r="M847" s="48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</row>
    <row r="848" ht="15.75" customHeight="1">
      <c r="A848" s="48"/>
      <c r="B848" s="48"/>
      <c r="C848" s="48"/>
      <c r="D848" s="49"/>
      <c r="E848" s="48"/>
      <c r="F848" s="48"/>
      <c r="G848" s="48"/>
      <c r="H848" s="48"/>
      <c r="I848" s="48"/>
      <c r="J848" s="48"/>
      <c r="K848" s="48"/>
      <c r="L848" s="48"/>
      <c r="M848" s="48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</row>
    <row r="849" ht="15.75" customHeight="1">
      <c r="A849" s="48"/>
      <c r="B849" s="48"/>
      <c r="C849" s="48"/>
      <c r="D849" s="49"/>
      <c r="E849" s="48"/>
      <c r="F849" s="48"/>
      <c r="G849" s="48"/>
      <c r="H849" s="48"/>
      <c r="I849" s="48"/>
      <c r="J849" s="48"/>
      <c r="K849" s="48"/>
      <c r="L849" s="48"/>
      <c r="M849" s="48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</row>
    <row r="850" ht="15.75" customHeight="1">
      <c r="A850" s="48"/>
      <c r="B850" s="48"/>
      <c r="C850" s="48"/>
      <c r="D850" s="49"/>
      <c r="E850" s="48"/>
      <c r="F850" s="48"/>
      <c r="G850" s="48"/>
      <c r="H850" s="48"/>
      <c r="I850" s="48"/>
      <c r="J850" s="48"/>
      <c r="K850" s="48"/>
      <c r="L850" s="48"/>
      <c r="M850" s="48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</row>
    <row r="851" ht="15.75" customHeight="1">
      <c r="A851" s="48"/>
      <c r="B851" s="48"/>
      <c r="C851" s="48"/>
      <c r="D851" s="49"/>
      <c r="E851" s="48"/>
      <c r="F851" s="48"/>
      <c r="G851" s="48"/>
      <c r="H851" s="48"/>
      <c r="I851" s="48"/>
      <c r="J851" s="48"/>
      <c r="K851" s="48"/>
      <c r="L851" s="48"/>
      <c r="M851" s="48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</row>
    <row r="852" ht="15.75" customHeight="1">
      <c r="A852" s="48"/>
      <c r="B852" s="48"/>
      <c r="C852" s="48"/>
      <c r="D852" s="49"/>
      <c r="E852" s="48"/>
      <c r="F852" s="48"/>
      <c r="G852" s="48"/>
      <c r="H852" s="48"/>
      <c r="I852" s="48"/>
      <c r="J852" s="48"/>
      <c r="K852" s="48"/>
      <c r="L852" s="48"/>
      <c r="M852" s="48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</row>
    <row r="853" ht="15.75" customHeight="1">
      <c r="A853" s="48"/>
      <c r="B853" s="48"/>
      <c r="C853" s="48"/>
      <c r="D853" s="49"/>
      <c r="E853" s="48"/>
      <c r="F853" s="48"/>
      <c r="G853" s="48"/>
      <c r="H853" s="48"/>
      <c r="I853" s="48"/>
      <c r="J853" s="48"/>
      <c r="K853" s="48"/>
      <c r="L853" s="48"/>
      <c r="M853" s="48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</row>
    <row r="854" ht="15.75" customHeight="1">
      <c r="A854" s="48"/>
      <c r="B854" s="48"/>
      <c r="C854" s="48"/>
      <c r="D854" s="49"/>
      <c r="E854" s="48"/>
      <c r="F854" s="48"/>
      <c r="G854" s="48"/>
      <c r="H854" s="48"/>
      <c r="I854" s="48"/>
      <c r="J854" s="48"/>
      <c r="K854" s="48"/>
      <c r="L854" s="48"/>
      <c r="M854" s="48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</row>
    <row r="855" ht="15.75" customHeight="1">
      <c r="A855" s="48"/>
      <c r="B855" s="48"/>
      <c r="C855" s="48"/>
      <c r="D855" s="49"/>
      <c r="E855" s="48"/>
      <c r="F855" s="48"/>
      <c r="G855" s="48"/>
      <c r="H855" s="48"/>
      <c r="I855" s="48"/>
      <c r="J855" s="48"/>
      <c r="K855" s="48"/>
      <c r="L855" s="48"/>
      <c r="M855" s="48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</row>
    <row r="856" ht="15.75" customHeight="1">
      <c r="A856" s="48"/>
      <c r="B856" s="48"/>
      <c r="C856" s="48"/>
      <c r="D856" s="49"/>
      <c r="E856" s="48"/>
      <c r="F856" s="48"/>
      <c r="G856" s="48"/>
      <c r="H856" s="48"/>
      <c r="I856" s="48"/>
      <c r="J856" s="48"/>
      <c r="K856" s="48"/>
      <c r="L856" s="48"/>
      <c r="M856" s="48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</row>
    <row r="857" ht="15.75" customHeight="1">
      <c r="A857" s="48"/>
      <c r="B857" s="48"/>
      <c r="C857" s="48"/>
      <c r="D857" s="49"/>
      <c r="E857" s="48"/>
      <c r="F857" s="48"/>
      <c r="G857" s="48"/>
      <c r="H857" s="48"/>
      <c r="I857" s="48"/>
      <c r="J857" s="48"/>
      <c r="K857" s="48"/>
      <c r="L857" s="48"/>
      <c r="M857" s="48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</row>
    <row r="858" ht="15.75" customHeight="1">
      <c r="A858" s="48"/>
      <c r="B858" s="48"/>
      <c r="C858" s="48"/>
      <c r="D858" s="49"/>
      <c r="E858" s="48"/>
      <c r="F858" s="48"/>
      <c r="G858" s="48"/>
      <c r="H858" s="48"/>
      <c r="I858" s="48"/>
      <c r="J858" s="48"/>
      <c r="K858" s="48"/>
      <c r="L858" s="48"/>
      <c r="M858" s="48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</row>
    <row r="859" ht="15.75" customHeight="1">
      <c r="A859" s="48"/>
      <c r="B859" s="48"/>
      <c r="C859" s="48"/>
      <c r="D859" s="49"/>
      <c r="E859" s="48"/>
      <c r="F859" s="48"/>
      <c r="G859" s="48"/>
      <c r="H859" s="48"/>
      <c r="I859" s="48"/>
      <c r="J859" s="48"/>
      <c r="K859" s="48"/>
      <c r="L859" s="48"/>
      <c r="M859" s="48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</row>
    <row r="860" ht="15.75" customHeight="1">
      <c r="A860" s="48"/>
      <c r="B860" s="48"/>
      <c r="C860" s="48"/>
      <c r="D860" s="49"/>
      <c r="E860" s="48"/>
      <c r="F860" s="48"/>
      <c r="G860" s="48"/>
      <c r="H860" s="48"/>
      <c r="I860" s="48"/>
      <c r="J860" s="48"/>
      <c r="K860" s="48"/>
      <c r="L860" s="48"/>
      <c r="M860" s="48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</row>
    <row r="861" ht="15.75" customHeight="1">
      <c r="A861" s="48"/>
      <c r="B861" s="48"/>
      <c r="C861" s="48"/>
      <c r="D861" s="49"/>
      <c r="E861" s="48"/>
      <c r="F861" s="48"/>
      <c r="G861" s="48"/>
      <c r="H861" s="48"/>
      <c r="I861" s="48"/>
      <c r="J861" s="48"/>
      <c r="K861" s="48"/>
      <c r="L861" s="48"/>
      <c r="M861" s="48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</row>
    <row r="862" ht="15.75" customHeight="1">
      <c r="A862" s="48"/>
      <c r="B862" s="48"/>
      <c r="C862" s="48"/>
      <c r="D862" s="49"/>
      <c r="E862" s="48"/>
      <c r="F862" s="48"/>
      <c r="G862" s="48"/>
      <c r="H862" s="48"/>
      <c r="I862" s="48"/>
      <c r="J862" s="48"/>
      <c r="K862" s="48"/>
      <c r="L862" s="48"/>
      <c r="M862" s="48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</row>
    <row r="863" ht="15.75" customHeight="1">
      <c r="A863" s="48"/>
      <c r="B863" s="48"/>
      <c r="C863" s="48"/>
      <c r="D863" s="49"/>
      <c r="E863" s="48"/>
      <c r="F863" s="48"/>
      <c r="G863" s="48"/>
      <c r="H863" s="48"/>
      <c r="I863" s="48"/>
      <c r="J863" s="48"/>
      <c r="K863" s="48"/>
      <c r="L863" s="48"/>
      <c r="M863" s="48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</row>
    <row r="864" ht="15.75" customHeight="1">
      <c r="A864" s="48"/>
      <c r="B864" s="48"/>
      <c r="C864" s="48"/>
      <c r="D864" s="49"/>
      <c r="E864" s="48"/>
      <c r="F864" s="48"/>
      <c r="G864" s="48"/>
      <c r="H864" s="48"/>
      <c r="I864" s="48"/>
      <c r="J864" s="48"/>
      <c r="K864" s="48"/>
      <c r="L864" s="48"/>
      <c r="M864" s="48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</row>
    <row r="865" ht="15.75" customHeight="1">
      <c r="A865" s="48"/>
      <c r="B865" s="48"/>
      <c r="C865" s="48"/>
      <c r="D865" s="49"/>
      <c r="E865" s="48"/>
      <c r="F865" s="48"/>
      <c r="G865" s="48"/>
      <c r="H865" s="48"/>
      <c r="I865" s="48"/>
      <c r="J865" s="48"/>
      <c r="K865" s="48"/>
      <c r="L865" s="48"/>
      <c r="M865" s="48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</row>
    <row r="866" ht="15.75" customHeight="1">
      <c r="A866" s="48"/>
      <c r="B866" s="48"/>
      <c r="C866" s="48"/>
      <c r="D866" s="49"/>
      <c r="E866" s="48"/>
      <c r="F866" s="48"/>
      <c r="G866" s="48"/>
      <c r="H866" s="48"/>
      <c r="I866" s="48"/>
      <c r="J866" s="48"/>
      <c r="K866" s="48"/>
      <c r="L866" s="48"/>
      <c r="M866" s="48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</row>
    <row r="867" ht="15.75" customHeight="1">
      <c r="A867" s="48"/>
      <c r="B867" s="48"/>
      <c r="C867" s="48"/>
      <c r="D867" s="49"/>
      <c r="E867" s="48"/>
      <c r="F867" s="48"/>
      <c r="G867" s="48"/>
      <c r="H867" s="48"/>
      <c r="I867" s="48"/>
      <c r="J867" s="48"/>
      <c r="K867" s="48"/>
      <c r="L867" s="48"/>
      <c r="M867" s="48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</row>
    <row r="868" ht="15.75" customHeight="1">
      <c r="A868" s="48"/>
      <c r="B868" s="48"/>
      <c r="C868" s="48"/>
      <c r="D868" s="49"/>
      <c r="E868" s="48"/>
      <c r="F868" s="48"/>
      <c r="G868" s="48"/>
      <c r="H868" s="48"/>
      <c r="I868" s="48"/>
      <c r="J868" s="48"/>
      <c r="K868" s="48"/>
      <c r="L868" s="48"/>
      <c r="M868" s="48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</row>
    <row r="869" ht="15.75" customHeight="1">
      <c r="A869" s="48"/>
      <c r="B869" s="48"/>
      <c r="C869" s="48"/>
      <c r="D869" s="49"/>
      <c r="E869" s="48"/>
      <c r="F869" s="48"/>
      <c r="G869" s="48"/>
      <c r="H869" s="48"/>
      <c r="I869" s="48"/>
      <c r="J869" s="48"/>
      <c r="K869" s="48"/>
      <c r="L869" s="48"/>
      <c r="M869" s="48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</row>
    <row r="870" ht="15.75" customHeight="1">
      <c r="A870" s="48"/>
      <c r="B870" s="48"/>
      <c r="C870" s="48"/>
      <c r="D870" s="49"/>
      <c r="E870" s="48"/>
      <c r="F870" s="48"/>
      <c r="G870" s="48"/>
      <c r="H870" s="48"/>
      <c r="I870" s="48"/>
      <c r="J870" s="48"/>
      <c r="K870" s="48"/>
      <c r="L870" s="48"/>
      <c r="M870" s="48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</row>
    <row r="871" ht="15.75" customHeight="1">
      <c r="A871" s="48"/>
      <c r="B871" s="48"/>
      <c r="C871" s="48"/>
      <c r="D871" s="49"/>
      <c r="E871" s="48"/>
      <c r="F871" s="48"/>
      <c r="G871" s="48"/>
      <c r="H871" s="48"/>
      <c r="I871" s="48"/>
      <c r="J871" s="48"/>
      <c r="K871" s="48"/>
      <c r="L871" s="48"/>
      <c r="M871" s="48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</row>
    <row r="872" ht="15.75" customHeight="1">
      <c r="A872" s="48"/>
      <c r="B872" s="48"/>
      <c r="C872" s="48"/>
      <c r="D872" s="49"/>
      <c r="E872" s="48"/>
      <c r="F872" s="48"/>
      <c r="G872" s="48"/>
      <c r="H872" s="48"/>
      <c r="I872" s="48"/>
      <c r="J872" s="48"/>
      <c r="K872" s="48"/>
      <c r="L872" s="48"/>
      <c r="M872" s="48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</row>
    <row r="873" ht="15.75" customHeight="1">
      <c r="A873" s="48"/>
      <c r="B873" s="48"/>
      <c r="C873" s="48"/>
      <c r="D873" s="49"/>
      <c r="E873" s="48"/>
      <c r="F873" s="48"/>
      <c r="G873" s="48"/>
      <c r="H873" s="48"/>
      <c r="I873" s="48"/>
      <c r="J873" s="48"/>
      <c r="K873" s="48"/>
      <c r="L873" s="48"/>
      <c r="M873" s="48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</row>
    <row r="874" ht="15.75" customHeight="1">
      <c r="A874" s="48"/>
      <c r="B874" s="48"/>
      <c r="C874" s="48"/>
      <c r="D874" s="49"/>
      <c r="E874" s="48"/>
      <c r="F874" s="48"/>
      <c r="G874" s="48"/>
      <c r="H874" s="48"/>
      <c r="I874" s="48"/>
      <c r="J874" s="48"/>
      <c r="K874" s="48"/>
      <c r="L874" s="48"/>
      <c r="M874" s="48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</row>
    <row r="875" ht="15.75" customHeight="1">
      <c r="A875" s="48"/>
      <c r="B875" s="48"/>
      <c r="C875" s="48"/>
      <c r="D875" s="49"/>
      <c r="E875" s="48"/>
      <c r="F875" s="48"/>
      <c r="G875" s="48"/>
      <c r="H875" s="48"/>
      <c r="I875" s="48"/>
      <c r="J875" s="48"/>
      <c r="K875" s="48"/>
      <c r="L875" s="48"/>
      <c r="M875" s="48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</row>
    <row r="876" ht="15.75" customHeight="1">
      <c r="A876" s="48"/>
      <c r="B876" s="48"/>
      <c r="C876" s="48"/>
      <c r="D876" s="49"/>
      <c r="E876" s="48"/>
      <c r="F876" s="48"/>
      <c r="G876" s="48"/>
      <c r="H876" s="48"/>
      <c r="I876" s="48"/>
      <c r="J876" s="48"/>
      <c r="K876" s="48"/>
      <c r="L876" s="48"/>
      <c r="M876" s="48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</row>
    <row r="877" ht="15.75" customHeight="1">
      <c r="A877" s="48"/>
      <c r="B877" s="48"/>
      <c r="C877" s="48"/>
      <c r="D877" s="49"/>
      <c r="E877" s="48"/>
      <c r="F877" s="48"/>
      <c r="G877" s="48"/>
      <c r="H877" s="48"/>
      <c r="I877" s="48"/>
      <c r="J877" s="48"/>
      <c r="K877" s="48"/>
      <c r="L877" s="48"/>
      <c r="M877" s="48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</row>
    <row r="878" ht="15.75" customHeight="1">
      <c r="A878" s="48"/>
      <c r="B878" s="48"/>
      <c r="C878" s="48"/>
      <c r="D878" s="49"/>
      <c r="E878" s="48"/>
      <c r="F878" s="48"/>
      <c r="G878" s="48"/>
      <c r="H878" s="48"/>
      <c r="I878" s="48"/>
      <c r="J878" s="48"/>
      <c r="K878" s="48"/>
      <c r="L878" s="48"/>
      <c r="M878" s="48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</row>
    <row r="879" ht="15.75" customHeight="1">
      <c r="A879" s="48"/>
      <c r="B879" s="48"/>
      <c r="C879" s="48"/>
      <c r="D879" s="49"/>
      <c r="E879" s="48"/>
      <c r="F879" s="48"/>
      <c r="G879" s="48"/>
      <c r="H879" s="48"/>
      <c r="I879" s="48"/>
      <c r="J879" s="48"/>
      <c r="K879" s="48"/>
      <c r="L879" s="48"/>
      <c r="M879" s="48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</row>
    <row r="880" ht="15.75" customHeight="1">
      <c r="A880" s="48"/>
      <c r="B880" s="48"/>
      <c r="C880" s="48"/>
      <c r="D880" s="49"/>
      <c r="E880" s="48"/>
      <c r="F880" s="48"/>
      <c r="G880" s="48"/>
      <c r="H880" s="48"/>
      <c r="I880" s="48"/>
      <c r="J880" s="48"/>
      <c r="K880" s="48"/>
      <c r="L880" s="48"/>
      <c r="M880" s="48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</row>
    <row r="881" ht="15.75" customHeight="1">
      <c r="A881" s="48"/>
      <c r="B881" s="48"/>
      <c r="C881" s="48"/>
      <c r="D881" s="49"/>
      <c r="E881" s="48"/>
      <c r="F881" s="48"/>
      <c r="G881" s="48"/>
      <c r="H881" s="48"/>
      <c r="I881" s="48"/>
      <c r="J881" s="48"/>
      <c r="K881" s="48"/>
      <c r="L881" s="48"/>
      <c r="M881" s="48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</row>
    <row r="882" ht="15.75" customHeight="1">
      <c r="A882" s="48"/>
      <c r="B882" s="48"/>
      <c r="C882" s="48"/>
      <c r="D882" s="49"/>
      <c r="E882" s="48"/>
      <c r="F882" s="48"/>
      <c r="G882" s="48"/>
      <c r="H882" s="48"/>
      <c r="I882" s="48"/>
      <c r="J882" s="48"/>
      <c r="K882" s="48"/>
      <c r="L882" s="48"/>
      <c r="M882" s="48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</row>
    <row r="883" ht="15.75" customHeight="1">
      <c r="A883" s="48"/>
      <c r="B883" s="48"/>
      <c r="C883" s="48"/>
      <c r="D883" s="49"/>
      <c r="E883" s="48"/>
      <c r="F883" s="48"/>
      <c r="G883" s="48"/>
      <c r="H883" s="48"/>
      <c r="I883" s="48"/>
      <c r="J883" s="48"/>
      <c r="K883" s="48"/>
      <c r="L883" s="48"/>
      <c r="M883" s="48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</row>
    <row r="884" ht="15.75" customHeight="1">
      <c r="A884" s="48"/>
      <c r="B884" s="48"/>
      <c r="C884" s="48"/>
      <c r="D884" s="49"/>
      <c r="E884" s="48"/>
      <c r="F884" s="48"/>
      <c r="G884" s="48"/>
      <c r="H884" s="48"/>
      <c r="I884" s="48"/>
      <c r="J884" s="48"/>
      <c r="K884" s="48"/>
      <c r="L884" s="48"/>
      <c r="M884" s="48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</row>
    <row r="885" ht="15.75" customHeight="1">
      <c r="A885" s="48"/>
      <c r="B885" s="48"/>
      <c r="C885" s="48"/>
      <c r="D885" s="49"/>
      <c r="E885" s="48"/>
      <c r="F885" s="48"/>
      <c r="G885" s="48"/>
      <c r="H885" s="48"/>
      <c r="I885" s="48"/>
      <c r="J885" s="48"/>
      <c r="K885" s="48"/>
      <c r="L885" s="48"/>
      <c r="M885" s="48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</row>
    <row r="886" ht="15.75" customHeight="1">
      <c r="A886" s="48"/>
      <c r="B886" s="48"/>
      <c r="C886" s="48"/>
      <c r="D886" s="49"/>
      <c r="E886" s="48"/>
      <c r="F886" s="48"/>
      <c r="G886" s="48"/>
      <c r="H886" s="48"/>
      <c r="I886" s="48"/>
      <c r="J886" s="48"/>
      <c r="K886" s="48"/>
      <c r="L886" s="48"/>
      <c r="M886" s="48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</row>
    <row r="887" ht="15.75" customHeight="1">
      <c r="A887" s="48"/>
      <c r="B887" s="48"/>
      <c r="C887" s="48"/>
      <c r="D887" s="49"/>
      <c r="E887" s="48"/>
      <c r="F887" s="48"/>
      <c r="G887" s="48"/>
      <c r="H887" s="48"/>
      <c r="I887" s="48"/>
      <c r="J887" s="48"/>
      <c r="K887" s="48"/>
      <c r="L887" s="48"/>
      <c r="M887" s="48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</row>
    <row r="888" ht="15.75" customHeight="1">
      <c r="A888" s="48"/>
      <c r="B888" s="48"/>
      <c r="C888" s="48"/>
      <c r="D888" s="49"/>
      <c r="E888" s="48"/>
      <c r="F888" s="48"/>
      <c r="G888" s="48"/>
      <c r="H888" s="48"/>
      <c r="I888" s="48"/>
      <c r="J888" s="48"/>
      <c r="K888" s="48"/>
      <c r="L888" s="48"/>
      <c r="M888" s="48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</row>
    <row r="889" ht="15.75" customHeight="1">
      <c r="A889" s="48"/>
      <c r="B889" s="48"/>
      <c r="C889" s="48"/>
      <c r="D889" s="49"/>
      <c r="E889" s="48"/>
      <c r="F889" s="48"/>
      <c r="G889" s="48"/>
      <c r="H889" s="48"/>
      <c r="I889" s="48"/>
      <c r="J889" s="48"/>
      <c r="K889" s="48"/>
      <c r="L889" s="48"/>
      <c r="M889" s="48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</row>
    <row r="890" ht="15.75" customHeight="1">
      <c r="A890" s="48"/>
      <c r="B890" s="48"/>
      <c r="C890" s="48"/>
      <c r="D890" s="49"/>
      <c r="E890" s="48"/>
      <c r="F890" s="48"/>
      <c r="G890" s="48"/>
      <c r="H890" s="48"/>
      <c r="I890" s="48"/>
      <c r="J890" s="48"/>
      <c r="K890" s="48"/>
      <c r="L890" s="48"/>
      <c r="M890" s="48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</row>
    <row r="891" ht="15.75" customHeight="1">
      <c r="A891" s="48"/>
      <c r="B891" s="48"/>
      <c r="C891" s="48"/>
      <c r="D891" s="49"/>
      <c r="E891" s="48"/>
      <c r="F891" s="48"/>
      <c r="G891" s="48"/>
      <c r="H891" s="48"/>
      <c r="I891" s="48"/>
      <c r="J891" s="48"/>
      <c r="K891" s="48"/>
      <c r="L891" s="48"/>
      <c r="M891" s="48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</row>
    <row r="892" ht="15.75" customHeight="1">
      <c r="A892" s="48"/>
      <c r="B892" s="48"/>
      <c r="C892" s="48"/>
      <c r="D892" s="49"/>
      <c r="E892" s="48"/>
      <c r="F892" s="48"/>
      <c r="G892" s="48"/>
      <c r="H892" s="48"/>
      <c r="I892" s="48"/>
      <c r="J892" s="48"/>
      <c r="K892" s="48"/>
      <c r="L892" s="48"/>
      <c r="M892" s="48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</row>
    <row r="893" ht="15.75" customHeight="1">
      <c r="A893" s="48"/>
      <c r="B893" s="48"/>
      <c r="C893" s="48"/>
      <c r="D893" s="49"/>
      <c r="E893" s="48"/>
      <c r="F893" s="48"/>
      <c r="G893" s="48"/>
      <c r="H893" s="48"/>
      <c r="I893" s="48"/>
      <c r="J893" s="48"/>
      <c r="K893" s="48"/>
      <c r="L893" s="48"/>
      <c r="M893" s="48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</row>
    <row r="894" ht="15.75" customHeight="1">
      <c r="A894" s="48"/>
      <c r="B894" s="48"/>
      <c r="C894" s="48"/>
      <c r="D894" s="49"/>
      <c r="E894" s="48"/>
      <c r="F894" s="48"/>
      <c r="G894" s="48"/>
      <c r="H894" s="48"/>
      <c r="I894" s="48"/>
      <c r="J894" s="48"/>
      <c r="K894" s="48"/>
      <c r="L894" s="48"/>
      <c r="M894" s="48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</row>
    <row r="895" ht="15.75" customHeight="1">
      <c r="A895" s="48"/>
      <c r="B895" s="48"/>
      <c r="C895" s="48"/>
      <c r="D895" s="49"/>
      <c r="E895" s="48"/>
      <c r="F895" s="48"/>
      <c r="G895" s="48"/>
      <c r="H895" s="48"/>
      <c r="I895" s="48"/>
      <c r="J895" s="48"/>
      <c r="K895" s="48"/>
      <c r="L895" s="48"/>
      <c r="M895" s="48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</row>
    <row r="896" ht="15.75" customHeight="1">
      <c r="A896" s="48"/>
      <c r="B896" s="48"/>
      <c r="C896" s="48"/>
      <c r="D896" s="49"/>
      <c r="E896" s="48"/>
      <c r="F896" s="48"/>
      <c r="G896" s="48"/>
      <c r="H896" s="48"/>
      <c r="I896" s="48"/>
      <c r="J896" s="48"/>
      <c r="K896" s="48"/>
      <c r="L896" s="48"/>
      <c r="M896" s="48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</row>
    <row r="897" ht="15.75" customHeight="1">
      <c r="A897" s="48"/>
      <c r="B897" s="48"/>
      <c r="C897" s="48"/>
      <c r="D897" s="49"/>
      <c r="E897" s="48"/>
      <c r="F897" s="48"/>
      <c r="G897" s="48"/>
      <c r="H897" s="48"/>
      <c r="I897" s="48"/>
      <c r="J897" s="48"/>
      <c r="K897" s="48"/>
      <c r="L897" s="48"/>
      <c r="M897" s="48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</row>
    <row r="898" ht="15.75" customHeight="1">
      <c r="A898" s="48"/>
      <c r="B898" s="48"/>
      <c r="C898" s="48"/>
      <c r="D898" s="49"/>
      <c r="E898" s="48"/>
      <c r="F898" s="48"/>
      <c r="G898" s="48"/>
      <c r="H898" s="48"/>
      <c r="I898" s="48"/>
      <c r="J898" s="48"/>
      <c r="K898" s="48"/>
      <c r="L898" s="48"/>
      <c r="M898" s="48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</row>
    <row r="899" ht="15.75" customHeight="1">
      <c r="A899" s="48"/>
      <c r="B899" s="48"/>
      <c r="C899" s="48"/>
      <c r="D899" s="49"/>
      <c r="E899" s="48"/>
      <c r="F899" s="48"/>
      <c r="G899" s="48"/>
      <c r="H899" s="48"/>
      <c r="I899" s="48"/>
      <c r="J899" s="48"/>
      <c r="K899" s="48"/>
      <c r="L899" s="48"/>
      <c r="M899" s="48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</row>
    <row r="900" ht="15.75" customHeight="1">
      <c r="A900" s="48"/>
      <c r="B900" s="48"/>
      <c r="C900" s="48"/>
      <c r="D900" s="49"/>
      <c r="E900" s="48"/>
      <c r="F900" s="48"/>
      <c r="G900" s="48"/>
      <c r="H900" s="48"/>
      <c r="I900" s="48"/>
      <c r="J900" s="48"/>
      <c r="K900" s="48"/>
      <c r="L900" s="48"/>
      <c r="M900" s="48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</row>
    <row r="901" ht="15.75" customHeight="1">
      <c r="A901" s="48"/>
      <c r="B901" s="48"/>
      <c r="C901" s="48"/>
      <c r="D901" s="49"/>
      <c r="E901" s="48"/>
      <c r="F901" s="48"/>
      <c r="G901" s="48"/>
      <c r="H901" s="48"/>
      <c r="I901" s="48"/>
      <c r="J901" s="48"/>
      <c r="K901" s="48"/>
      <c r="L901" s="48"/>
      <c r="M901" s="48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</row>
    <row r="902" ht="15.75" customHeight="1">
      <c r="A902" s="48"/>
      <c r="B902" s="48"/>
      <c r="C902" s="48"/>
      <c r="D902" s="49"/>
      <c r="E902" s="48"/>
      <c r="F902" s="48"/>
      <c r="G902" s="48"/>
      <c r="H902" s="48"/>
      <c r="I902" s="48"/>
      <c r="J902" s="48"/>
      <c r="K902" s="48"/>
      <c r="L902" s="48"/>
      <c r="M902" s="48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</row>
    <row r="903" ht="15.75" customHeight="1">
      <c r="A903" s="48"/>
      <c r="B903" s="48"/>
      <c r="C903" s="48"/>
      <c r="D903" s="49"/>
      <c r="E903" s="48"/>
      <c r="F903" s="48"/>
      <c r="G903" s="48"/>
      <c r="H903" s="48"/>
      <c r="I903" s="48"/>
      <c r="J903" s="48"/>
      <c r="K903" s="48"/>
      <c r="L903" s="48"/>
      <c r="M903" s="48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</row>
    <row r="904" ht="15.75" customHeight="1">
      <c r="A904" s="48"/>
      <c r="B904" s="48"/>
      <c r="C904" s="48"/>
      <c r="D904" s="49"/>
      <c r="E904" s="48"/>
      <c r="F904" s="48"/>
      <c r="G904" s="48"/>
      <c r="H904" s="48"/>
      <c r="I904" s="48"/>
      <c r="J904" s="48"/>
      <c r="K904" s="48"/>
      <c r="L904" s="48"/>
      <c r="M904" s="48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</row>
    <row r="905" ht="15.75" customHeight="1">
      <c r="A905" s="48"/>
      <c r="B905" s="48"/>
      <c r="C905" s="48"/>
      <c r="D905" s="49"/>
      <c r="E905" s="48"/>
      <c r="F905" s="48"/>
      <c r="G905" s="48"/>
      <c r="H905" s="48"/>
      <c r="I905" s="48"/>
      <c r="J905" s="48"/>
      <c r="K905" s="48"/>
      <c r="L905" s="48"/>
      <c r="M905" s="48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</row>
    <row r="906" ht="15.75" customHeight="1">
      <c r="A906" s="48"/>
      <c r="B906" s="48"/>
      <c r="C906" s="48"/>
      <c r="D906" s="49"/>
      <c r="E906" s="48"/>
      <c r="F906" s="48"/>
      <c r="G906" s="48"/>
      <c r="H906" s="48"/>
      <c r="I906" s="48"/>
      <c r="J906" s="48"/>
      <c r="K906" s="48"/>
      <c r="L906" s="48"/>
      <c r="M906" s="48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</row>
    <row r="907" ht="15.75" customHeight="1">
      <c r="A907" s="48"/>
      <c r="B907" s="48"/>
      <c r="C907" s="48"/>
      <c r="D907" s="49"/>
      <c r="E907" s="48"/>
      <c r="F907" s="48"/>
      <c r="G907" s="48"/>
      <c r="H907" s="48"/>
      <c r="I907" s="48"/>
      <c r="J907" s="48"/>
      <c r="K907" s="48"/>
      <c r="L907" s="48"/>
      <c r="M907" s="48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</row>
    <row r="908" ht="15.75" customHeight="1">
      <c r="A908" s="48"/>
      <c r="B908" s="48"/>
      <c r="C908" s="48"/>
      <c r="D908" s="49"/>
      <c r="E908" s="48"/>
      <c r="F908" s="48"/>
      <c r="G908" s="48"/>
      <c r="H908" s="48"/>
      <c r="I908" s="48"/>
      <c r="J908" s="48"/>
      <c r="K908" s="48"/>
      <c r="L908" s="48"/>
      <c r="M908" s="48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</row>
    <row r="909" ht="15.75" customHeight="1">
      <c r="A909" s="48"/>
      <c r="B909" s="48"/>
      <c r="C909" s="48"/>
      <c r="D909" s="49"/>
      <c r="E909" s="48"/>
      <c r="F909" s="48"/>
      <c r="G909" s="48"/>
      <c r="H909" s="48"/>
      <c r="I909" s="48"/>
      <c r="J909" s="48"/>
      <c r="K909" s="48"/>
      <c r="L909" s="48"/>
      <c r="M909" s="48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</row>
    <row r="910" ht="15.75" customHeight="1">
      <c r="A910" s="48"/>
      <c r="B910" s="48"/>
      <c r="C910" s="48"/>
      <c r="D910" s="49"/>
      <c r="E910" s="48"/>
      <c r="F910" s="48"/>
      <c r="G910" s="48"/>
      <c r="H910" s="48"/>
      <c r="I910" s="48"/>
      <c r="J910" s="48"/>
      <c r="K910" s="48"/>
      <c r="L910" s="48"/>
      <c r="M910" s="48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</row>
    <row r="911" ht="15.75" customHeight="1">
      <c r="A911" s="48"/>
      <c r="B911" s="48"/>
      <c r="C911" s="48"/>
      <c r="D911" s="49"/>
      <c r="E911" s="48"/>
      <c r="F911" s="48"/>
      <c r="G911" s="48"/>
      <c r="H911" s="48"/>
      <c r="I911" s="48"/>
      <c r="J911" s="48"/>
      <c r="K911" s="48"/>
      <c r="L911" s="48"/>
      <c r="M911" s="48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</row>
    <row r="912" ht="15.75" customHeight="1">
      <c r="A912" s="48"/>
      <c r="B912" s="48"/>
      <c r="C912" s="48"/>
      <c r="D912" s="49"/>
      <c r="E912" s="48"/>
      <c r="F912" s="48"/>
      <c r="G912" s="48"/>
      <c r="H912" s="48"/>
      <c r="I912" s="48"/>
      <c r="J912" s="48"/>
      <c r="K912" s="48"/>
      <c r="L912" s="48"/>
      <c r="M912" s="48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</row>
    <row r="913" ht="15.75" customHeight="1">
      <c r="A913" s="48"/>
      <c r="B913" s="48"/>
      <c r="C913" s="48"/>
      <c r="D913" s="49"/>
      <c r="E913" s="48"/>
      <c r="F913" s="48"/>
      <c r="G913" s="48"/>
      <c r="H913" s="48"/>
      <c r="I913" s="48"/>
      <c r="J913" s="48"/>
      <c r="K913" s="48"/>
      <c r="L913" s="48"/>
      <c r="M913" s="48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</row>
    <row r="914" ht="15.75" customHeight="1">
      <c r="A914" s="48"/>
      <c r="B914" s="48"/>
      <c r="C914" s="48"/>
      <c r="D914" s="49"/>
      <c r="E914" s="48"/>
      <c r="F914" s="48"/>
      <c r="G914" s="48"/>
      <c r="H914" s="48"/>
      <c r="I914" s="48"/>
      <c r="J914" s="48"/>
      <c r="K914" s="48"/>
      <c r="L914" s="48"/>
      <c r="M914" s="48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</row>
    <row r="915" ht="15.75" customHeight="1">
      <c r="A915" s="48"/>
      <c r="B915" s="48"/>
      <c r="C915" s="48"/>
      <c r="D915" s="49"/>
      <c r="E915" s="48"/>
      <c r="F915" s="48"/>
      <c r="G915" s="48"/>
      <c r="H915" s="48"/>
      <c r="I915" s="48"/>
      <c r="J915" s="48"/>
      <c r="K915" s="48"/>
      <c r="L915" s="48"/>
      <c r="M915" s="48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</row>
    <row r="916" ht="15.75" customHeight="1">
      <c r="A916" s="48"/>
      <c r="B916" s="48"/>
      <c r="C916" s="48"/>
      <c r="D916" s="49"/>
      <c r="E916" s="48"/>
      <c r="F916" s="48"/>
      <c r="G916" s="48"/>
      <c r="H916" s="48"/>
      <c r="I916" s="48"/>
      <c r="J916" s="48"/>
      <c r="K916" s="48"/>
      <c r="L916" s="48"/>
      <c r="M916" s="48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</row>
    <row r="917" ht="15.75" customHeight="1">
      <c r="A917" s="48"/>
      <c r="B917" s="48"/>
      <c r="C917" s="48"/>
      <c r="D917" s="49"/>
      <c r="E917" s="48"/>
      <c r="F917" s="48"/>
      <c r="G917" s="48"/>
      <c r="H917" s="48"/>
      <c r="I917" s="48"/>
      <c r="J917" s="48"/>
      <c r="K917" s="48"/>
      <c r="L917" s="48"/>
      <c r="M917" s="48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</row>
    <row r="918" ht="15.75" customHeight="1">
      <c r="A918" s="48"/>
      <c r="B918" s="48"/>
      <c r="C918" s="48"/>
      <c r="D918" s="49"/>
      <c r="E918" s="48"/>
      <c r="F918" s="48"/>
      <c r="G918" s="48"/>
      <c r="H918" s="48"/>
      <c r="I918" s="48"/>
      <c r="J918" s="48"/>
      <c r="K918" s="48"/>
      <c r="L918" s="48"/>
      <c r="M918" s="48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</row>
    <row r="919" ht="15.75" customHeight="1">
      <c r="A919" s="48"/>
      <c r="B919" s="48"/>
      <c r="C919" s="48"/>
      <c r="D919" s="49"/>
      <c r="E919" s="48"/>
      <c r="F919" s="48"/>
      <c r="G919" s="48"/>
      <c r="H919" s="48"/>
      <c r="I919" s="48"/>
      <c r="J919" s="48"/>
      <c r="K919" s="48"/>
      <c r="L919" s="48"/>
      <c r="M919" s="48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</row>
    <row r="920" ht="15.75" customHeight="1">
      <c r="A920" s="48"/>
      <c r="B920" s="48"/>
      <c r="C920" s="48"/>
      <c r="D920" s="49"/>
      <c r="E920" s="48"/>
      <c r="F920" s="48"/>
      <c r="G920" s="48"/>
      <c r="H920" s="48"/>
      <c r="I920" s="48"/>
      <c r="J920" s="48"/>
      <c r="K920" s="48"/>
      <c r="L920" s="48"/>
      <c r="M920" s="48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</row>
    <row r="921" ht="15.75" customHeight="1">
      <c r="A921" s="48"/>
      <c r="B921" s="48"/>
      <c r="C921" s="48"/>
      <c r="D921" s="49"/>
      <c r="E921" s="48"/>
      <c r="F921" s="48"/>
      <c r="G921" s="48"/>
      <c r="H921" s="48"/>
      <c r="I921" s="48"/>
      <c r="J921" s="48"/>
      <c r="K921" s="48"/>
      <c r="L921" s="48"/>
      <c r="M921" s="48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</row>
    <row r="922" ht="15.75" customHeight="1">
      <c r="A922" s="48"/>
      <c r="B922" s="48"/>
      <c r="C922" s="48"/>
      <c r="D922" s="49"/>
      <c r="E922" s="48"/>
      <c r="F922" s="48"/>
      <c r="G922" s="48"/>
      <c r="H922" s="48"/>
      <c r="I922" s="48"/>
      <c r="J922" s="48"/>
      <c r="K922" s="48"/>
      <c r="L922" s="48"/>
      <c r="M922" s="48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</row>
    <row r="923" ht="15.75" customHeight="1">
      <c r="A923" s="48"/>
      <c r="B923" s="48"/>
      <c r="C923" s="48"/>
      <c r="D923" s="49"/>
      <c r="E923" s="48"/>
      <c r="F923" s="48"/>
      <c r="G923" s="48"/>
      <c r="H923" s="48"/>
      <c r="I923" s="48"/>
      <c r="J923" s="48"/>
      <c r="K923" s="48"/>
      <c r="L923" s="48"/>
      <c r="M923" s="48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</row>
    <row r="924" ht="15.75" customHeight="1">
      <c r="A924" s="48"/>
      <c r="B924" s="48"/>
      <c r="C924" s="48"/>
      <c r="D924" s="49"/>
      <c r="E924" s="48"/>
      <c r="F924" s="48"/>
      <c r="G924" s="48"/>
      <c r="H924" s="48"/>
      <c r="I924" s="48"/>
      <c r="J924" s="48"/>
      <c r="K924" s="48"/>
      <c r="L924" s="48"/>
      <c r="M924" s="48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</row>
    <row r="925" ht="15.75" customHeight="1">
      <c r="A925" s="48"/>
      <c r="B925" s="48"/>
      <c r="C925" s="48"/>
      <c r="D925" s="49"/>
      <c r="E925" s="48"/>
      <c r="F925" s="48"/>
      <c r="G925" s="48"/>
      <c r="H925" s="48"/>
      <c r="I925" s="48"/>
      <c r="J925" s="48"/>
      <c r="K925" s="48"/>
      <c r="L925" s="48"/>
      <c r="M925" s="48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</row>
    <row r="926" ht="15.75" customHeight="1">
      <c r="A926" s="48"/>
      <c r="B926" s="48"/>
      <c r="C926" s="48"/>
      <c r="D926" s="49"/>
      <c r="E926" s="48"/>
      <c r="F926" s="48"/>
      <c r="G926" s="48"/>
      <c r="H926" s="48"/>
      <c r="I926" s="48"/>
      <c r="J926" s="48"/>
      <c r="K926" s="48"/>
      <c r="L926" s="48"/>
      <c r="M926" s="48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</row>
    <row r="927" ht="15.75" customHeight="1">
      <c r="A927" s="48"/>
      <c r="B927" s="48"/>
      <c r="C927" s="48"/>
      <c r="D927" s="49"/>
      <c r="E927" s="48"/>
      <c r="F927" s="48"/>
      <c r="G927" s="48"/>
      <c r="H927" s="48"/>
      <c r="I927" s="48"/>
      <c r="J927" s="48"/>
      <c r="K927" s="48"/>
      <c r="L927" s="48"/>
      <c r="M927" s="48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</row>
    <row r="928" ht="15.75" customHeight="1">
      <c r="A928" s="48"/>
      <c r="B928" s="48"/>
      <c r="C928" s="48"/>
      <c r="D928" s="49"/>
      <c r="E928" s="48"/>
      <c r="F928" s="48"/>
      <c r="G928" s="48"/>
      <c r="H928" s="48"/>
      <c r="I928" s="48"/>
      <c r="J928" s="48"/>
      <c r="K928" s="48"/>
      <c r="L928" s="48"/>
      <c r="M928" s="48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</row>
    <row r="929" ht="15.75" customHeight="1">
      <c r="A929" s="48"/>
      <c r="B929" s="48"/>
      <c r="C929" s="48"/>
      <c r="D929" s="49"/>
      <c r="E929" s="48"/>
      <c r="F929" s="48"/>
      <c r="G929" s="48"/>
      <c r="H929" s="48"/>
      <c r="I929" s="48"/>
      <c r="J929" s="48"/>
      <c r="K929" s="48"/>
      <c r="L929" s="48"/>
      <c r="M929" s="48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</row>
    <row r="930" ht="15.75" customHeight="1">
      <c r="A930" s="48"/>
      <c r="B930" s="48"/>
      <c r="C930" s="48"/>
      <c r="D930" s="49"/>
      <c r="E930" s="48"/>
      <c r="F930" s="48"/>
      <c r="G930" s="48"/>
      <c r="H930" s="48"/>
      <c r="I930" s="48"/>
      <c r="J930" s="48"/>
      <c r="K930" s="48"/>
      <c r="L930" s="48"/>
      <c r="M930" s="48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</row>
    <row r="931" ht="15.75" customHeight="1">
      <c r="A931" s="48"/>
      <c r="B931" s="48"/>
      <c r="C931" s="48"/>
      <c r="D931" s="49"/>
      <c r="E931" s="48"/>
      <c r="F931" s="48"/>
      <c r="G931" s="48"/>
      <c r="H931" s="48"/>
      <c r="I931" s="48"/>
      <c r="J931" s="48"/>
      <c r="K931" s="48"/>
      <c r="L931" s="48"/>
      <c r="M931" s="48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</row>
    <row r="932" ht="15.75" customHeight="1">
      <c r="A932" s="48"/>
      <c r="B932" s="48"/>
      <c r="C932" s="48"/>
      <c r="D932" s="49"/>
      <c r="E932" s="48"/>
      <c r="F932" s="48"/>
      <c r="G932" s="48"/>
      <c r="H932" s="48"/>
      <c r="I932" s="48"/>
      <c r="J932" s="48"/>
      <c r="K932" s="48"/>
      <c r="L932" s="48"/>
      <c r="M932" s="48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</row>
    <row r="933" ht="15.75" customHeight="1">
      <c r="A933" s="48"/>
      <c r="B933" s="48"/>
      <c r="C933" s="48"/>
      <c r="D933" s="49"/>
      <c r="E933" s="48"/>
      <c r="F933" s="48"/>
      <c r="G933" s="48"/>
      <c r="H933" s="48"/>
      <c r="I933" s="48"/>
      <c r="J933" s="48"/>
      <c r="K933" s="48"/>
      <c r="L933" s="48"/>
      <c r="M933" s="48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</row>
    <row r="934" ht="15.75" customHeight="1">
      <c r="A934" s="48"/>
      <c r="B934" s="48"/>
      <c r="C934" s="48"/>
      <c r="D934" s="49"/>
      <c r="E934" s="48"/>
      <c r="F934" s="48"/>
      <c r="G934" s="48"/>
      <c r="H934" s="48"/>
      <c r="I934" s="48"/>
      <c r="J934" s="48"/>
      <c r="K934" s="48"/>
      <c r="L934" s="48"/>
      <c r="M934" s="48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</row>
    <row r="935" ht="15.75" customHeight="1">
      <c r="A935" s="48"/>
      <c r="B935" s="48"/>
      <c r="C935" s="48"/>
      <c r="D935" s="49"/>
      <c r="E935" s="48"/>
      <c r="F935" s="48"/>
      <c r="G935" s="48"/>
      <c r="H935" s="48"/>
      <c r="I935" s="48"/>
      <c r="J935" s="48"/>
      <c r="K935" s="48"/>
      <c r="L935" s="48"/>
      <c r="M935" s="48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</row>
    <row r="936" ht="15.75" customHeight="1">
      <c r="A936" s="48"/>
      <c r="B936" s="48"/>
      <c r="C936" s="48"/>
      <c r="D936" s="49"/>
      <c r="E936" s="48"/>
      <c r="F936" s="48"/>
      <c r="G936" s="48"/>
      <c r="H936" s="48"/>
      <c r="I936" s="48"/>
      <c r="J936" s="48"/>
      <c r="K936" s="48"/>
      <c r="L936" s="48"/>
      <c r="M936" s="48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</row>
    <row r="937" ht="15.75" customHeight="1">
      <c r="A937" s="48"/>
      <c r="B937" s="48"/>
      <c r="C937" s="48"/>
      <c r="D937" s="49"/>
      <c r="E937" s="48"/>
      <c r="F937" s="48"/>
      <c r="G937" s="48"/>
      <c r="H937" s="48"/>
      <c r="I937" s="48"/>
      <c r="J937" s="48"/>
      <c r="K937" s="48"/>
      <c r="L937" s="48"/>
      <c r="M937" s="48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</row>
    <row r="938" ht="15.75" customHeight="1">
      <c r="A938" s="48"/>
      <c r="B938" s="48"/>
      <c r="C938" s="48"/>
      <c r="D938" s="49"/>
      <c r="E938" s="48"/>
      <c r="F938" s="48"/>
      <c r="G938" s="48"/>
      <c r="H938" s="48"/>
      <c r="I938" s="48"/>
      <c r="J938" s="48"/>
      <c r="K938" s="48"/>
      <c r="L938" s="48"/>
      <c r="M938" s="48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</row>
    <row r="939" ht="15.75" customHeight="1">
      <c r="A939" s="48"/>
      <c r="B939" s="48"/>
      <c r="C939" s="48"/>
      <c r="D939" s="49"/>
      <c r="E939" s="48"/>
      <c r="F939" s="48"/>
      <c r="G939" s="48"/>
      <c r="H939" s="48"/>
      <c r="I939" s="48"/>
      <c r="J939" s="48"/>
      <c r="K939" s="48"/>
      <c r="L939" s="48"/>
      <c r="M939" s="48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</row>
    <row r="940" ht="15.75" customHeight="1">
      <c r="A940" s="48"/>
      <c r="B940" s="48"/>
      <c r="C940" s="48"/>
      <c r="D940" s="49"/>
      <c r="E940" s="48"/>
      <c r="F940" s="48"/>
      <c r="G940" s="48"/>
      <c r="H940" s="48"/>
      <c r="I940" s="48"/>
      <c r="J940" s="48"/>
      <c r="K940" s="48"/>
      <c r="L940" s="48"/>
      <c r="M940" s="48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</row>
    <row r="941" ht="15.75" customHeight="1">
      <c r="A941" s="48"/>
      <c r="B941" s="48"/>
      <c r="C941" s="48"/>
      <c r="D941" s="49"/>
      <c r="E941" s="48"/>
      <c r="F941" s="48"/>
      <c r="G941" s="48"/>
      <c r="H941" s="48"/>
      <c r="I941" s="48"/>
      <c r="J941" s="48"/>
      <c r="K941" s="48"/>
      <c r="L941" s="48"/>
      <c r="M941" s="48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</row>
    <row r="942" ht="15.75" customHeight="1">
      <c r="A942" s="48"/>
      <c r="B942" s="48"/>
      <c r="C942" s="48"/>
      <c r="D942" s="49"/>
      <c r="E942" s="48"/>
      <c r="F942" s="48"/>
      <c r="G942" s="48"/>
      <c r="H942" s="48"/>
      <c r="I942" s="48"/>
      <c r="J942" s="48"/>
      <c r="K942" s="48"/>
      <c r="L942" s="48"/>
      <c r="M942" s="48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</row>
    <row r="943" ht="15.75" customHeight="1">
      <c r="A943" s="48"/>
      <c r="B943" s="48"/>
      <c r="C943" s="48"/>
      <c r="D943" s="49"/>
      <c r="E943" s="48"/>
      <c r="F943" s="48"/>
      <c r="G943" s="48"/>
      <c r="H943" s="48"/>
      <c r="I943" s="48"/>
      <c r="J943" s="48"/>
      <c r="K943" s="48"/>
      <c r="L943" s="48"/>
      <c r="M943" s="48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</row>
    <row r="944" ht="15.75" customHeight="1">
      <c r="A944" s="48"/>
      <c r="B944" s="48"/>
      <c r="C944" s="48"/>
      <c r="D944" s="49"/>
      <c r="E944" s="48"/>
      <c r="F944" s="48"/>
      <c r="G944" s="48"/>
      <c r="H944" s="48"/>
      <c r="I944" s="48"/>
      <c r="J944" s="48"/>
      <c r="K944" s="48"/>
      <c r="L944" s="48"/>
      <c r="M944" s="48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</row>
    <row r="945" ht="15.75" customHeight="1">
      <c r="A945" s="48"/>
      <c r="B945" s="48"/>
      <c r="C945" s="48"/>
      <c r="D945" s="49"/>
      <c r="E945" s="48"/>
      <c r="F945" s="48"/>
      <c r="G945" s="48"/>
      <c r="H945" s="48"/>
      <c r="I945" s="48"/>
      <c r="J945" s="48"/>
      <c r="K945" s="48"/>
      <c r="L945" s="48"/>
      <c r="M945" s="48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</row>
    <row r="946" ht="15.75" customHeight="1">
      <c r="A946" s="48"/>
      <c r="B946" s="48"/>
      <c r="C946" s="48"/>
      <c r="D946" s="49"/>
      <c r="E946" s="48"/>
      <c r="F946" s="48"/>
      <c r="G946" s="48"/>
      <c r="H946" s="48"/>
      <c r="I946" s="48"/>
      <c r="J946" s="48"/>
      <c r="K946" s="48"/>
      <c r="L946" s="48"/>
      <c r="M946" s="48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</row>
    <row r="947" ht="15.75" customHeight="1">
      <c r="A947" s="48"/>
      <c r="B947" s="48"/>
      <c r="C947" s="48"/>
      <c r="D947" s="49"/>
      <c r="E947" s="48"/>
      <c r="F947" s="48"/>
      <c r="G947" s="48"/>
      <c r="H947" s="48"/>
      <c r="I947" s="48"/>
      <c r="J947" s="48"/>
      <c r="K947" s="48"/>
      <c r="L947" s="48"/>
      <c r="M947" s="48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</row>
    <row r="948" ht="15.75" customHeight="1">
      <c r="A948" s="48"/>
      <c r="B948" s="48"/>
      <c r="C948" s="48"/>
      <c r="D948" s="49"/>
      <c r="E948" s="48"/>
      <c r="F948" s="48"/>
      <c r="G948" s="48"/>
      <c r="H948" s="48"/>
      <c r="I948" s="48"/>
      <c r="J948" s="48"/>
      <c r="K948" s="48"/>
      <c r="L948" s="48"/>
      <c r="M948" s="48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</row>
    <row r="949" ht="15.75" customHeight="1">
      <c r="A949" s="48"/>
      <c r="B949" s="48"/>
      <c r="C949" s="48"/>
      <c r="D949" s="49"/>
      <c r="E949" s="48"/>
      <c r="F949" s="48"/>
      <c r="G949" s="48"/>
      <c r="H949" s="48"/>
      <c r="I949" s="48"/>
      <c r="J949" s="48"/>
      <c r="K949" s="48"/>
      <c r="L949" s="48"/>
      <c r="M949" s="48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</row>
    <row r="950" ht="15.75" customHeight="1">
      <c r="A950" s="48"/>
      <c r="B950" s="48"/>
      <c r="C950" s="48"/>
      <c r="D950" s="49"/>
      <c r="E950" s="48"/>
      <c r="F950" s="48"/>
      <c r="G950" s="48"/>
      <c r="H950" s="48"/>
      <c r="I950" s="48"/>
      <c r="J950" s="48"/>
      <c r="K950" s="48"/>
      <c r="L950" s="48"/>
      <c r="M950" s="48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</row>
    <row r="951" ht="15.75" customHeight="1">
      <c r="A951" s="48"/>
      <c r="B951" s="48"/>
      <c r="C951" s="48"/>
      <c r="D951" s="49"/>
      <c r="E951" s="48"/>
      <c r="F951" s="48"/>
      <c r="G951" s="48"/>
      <c r="H951" s="48"/>
      <c r="I951" s="48"/>
      <c r="J951" s="48"/>
      <c r="K951" s="48"/>
      <c r="L951" s="48"/>
      <c r="M951" s="48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</row>
    <row r="952" ht="15.75" customHeight="1">
      <c r="A952" s="48"/>
      <c r="B952" s="48"/>
      <c r="C952" s="48"/>
      <c r="D952" s="49"/>
      <c r="E952" s="48"/>
      <c r="F952" s="48"/>
      <c r="G952" s="48"/>
      <c r="H952" s="48"/>
      <c r="I952" s="48"/>
      <c r="J952" s="48"/>
      <c r="K952" s="48"/>
      <c r="L952" s="48"/>
      <c r="M952" s="48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</row>
    <row r="953" ht="15.75" customHeight="1">
      <c r="A953" s="48"/>
      <c r="B953" s="48"/>
      <c r="C953" s="48"/>
      <c r="D953" s="49"/>
      <c r="E953" s="48"/>
      <c r="F953" s="48"/>
      <c r="G953" s="48"/>
      <c r="H953" s="48"/>
      <c r="I953" s="48"/>
      <c r="J953" s="48"/>
      <c r="K953" s="48"/>
      <c r="L953" s="48"/>
      <c r="M953" s="48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</row>
    <row r="954" ht="15.75" customHeight="1">
      <c r="A954" s="48"/>
      <c r="B954" s="48"/>
      <c r="C954" s="48"/>
      <c r="D954" s="49"/>
      <c r="E954" s="48"/>
      <c r="F954" s="48"/>
      <c r="G954" s="48"/>
      <c r="H954" s="48"/>
      <c r="I954" s="48"/>
      <c r="J954" s="48"/>
      <c r="K954" s="48"/>
      <c r="L954" s="48"/>
      <c r="M954" s="48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</row>
    <row r="955" ht="15.75" customHeight="1">
      <c r="A955" s="48"/>
      <c r="B955" s="48"/>
      <c r="C955" s="48"/>
      <c r="D955" s="49"/>
      <c r="E955" s="48"/>
      <c r="F955" s="48"/>
      <c r="G955" s="48"/>
      <c r="H955" s="48"/>
      <c r="I955" s="48"/>
      <c r="J955" s="48"/>
      <c r="K955" s="48"/>
      <c r="L955" s="48"/>
      <c r="M955" s="48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</row>
    <row r="956" ht="15.75" customHeight="1">
      <c r="A956" s="48"/>
      <c r="B956" s="48"/>
      <c r="C956" s="48"/>
      <c r="D956" s="49"/>
      <c r="E956" s="48"/>
      <c r="F956" s="48"/>
      <c r="G956" s="48"/>
      <c r="H956" s="48"/>
      <c r="I956" s="48"/>
      <c r="J956" s="48"/>
      <c r="K956" s="48"/>
      <c r="L956" s="48"/>
      <c r="M956" s="48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</row>
    <row r="957" ht="15.75" customHeight="1">
      <c r="A957" s="48"/>
      <c r="B957" s="48"/>
      <c r="C957" s="48"/>
      <c r="D957" s="49"/>
      <c r="E957" s="48"/>
      <c r="F957" s="48"/>
      <c r="G957" s="48"/>
      <c r="H957" s="48"/>
      <c r="I957" s="48"/>
      <c r="J957" s="48"/>
      <c r="K957" s="48"/>
      <c r="L957" s="48"/>
      <c r="M957" s="48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</row>
    <row r="958" ht="15.75" customHeight="1">
      <c r="A958" s="48"/>
      <c r="B958" s="48"/>
      <c r="C958" s="48"/>
      <c r="D958" s="49"/>
      <c r="E958" s="48"/>
      <c r="F958" s="48"/>
      <c r="G958" s="48"/>
      <c r="H958" s="48"/>
      <c r="I958" s="48"/>
      <c r="J958" s="48"/>
      <c r="K958" s="48"/>
      <c r="L958" s="48"/>
      <c r="M958" s="48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</row>
    <row r="959" ht="15.75" customHeight="1">
      <c r="A959" s="48"/>
      <c r="B959" s="48"/>
      <c r="C959" s="48"/>
      <c r="D959" s="49"/>
      <c r="E959" s="48"/>
      <c r="F959" s="48"/>
      <c r="G959" s="48"/>
      <c r="H959" s="48"/>
      <c r="I959" s="48"/>
      <c r="J959" s="48"/>
      <c r="K959" s="48"/>
      <c r="L959" s="48"/>
      <c r="M959" s="48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</row>
    <row r="960" ht="15.75" customHeight="1">
      <c r="A960" s="48"/>
      <c r="B960" s="48"/>
      <c r="C960" s="48"/>
      <c r="D960" s="49"/>
      <c r="E960" s="48"/>
      <c r="F960" s="48"/>
      <c r="G960" s="48"/>
      <c r="H960" s="48"/>
      <c r="I960" s="48"/>
      <c r="J960" s="48"/>
      <c r="K960" s="48"/>
      <c r="L960" s="48"/>
      <c r="M960" s="48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</row>
    <row r="961" ht="15.75" customHeight="1">
      <c r="A961" s="48"/>
      <c r="B961" s="48"/>
      <c r="C961" s="48"/>
      <c r="D961" s="49"/>
      <c r="E961" s="48"/>
      <c r="F961" s="48"/>
      <c r="G961" s="48"/>
      <c r="H961" s="48"/>
      <c r="I961" s="48"/>
      <c r="J961" s="48"/>
      <c r="K961" s="48"/>
      <c r="L961" s="48"/>
      <c r="M961" s="48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</row>
    <row r="962" ht="15.75" customHeight="1">
      <c r="A962" s="48"/>
      <c r="B962" s="48"/>
      <c r="C962" s="48"/>
      <c r="D962" s="49"/>
      <c r="E962" s="48"/>
      <c r="F962" s="48"/>
      <c r="G962" s="48"/>
      <c r="H962" s="48"/>
      <c r="I962" s="48"/>
      <c r="J962" s="48"/>
      <c r="K962" s="48"/>
      <c r="L962" s="48"/>
      <c r="M962" s="48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</row>
    <row r="963" ht="15.75" customHeight="1">
      <c r="A963" s="48"/>
      <c r="B963" s="48"/>
      <c r="C963" s="48"/>
      <c r="D963" s="49"/>
      <c r="E963" s="48"/>
      <c r="F963" s="48"/>
      <c r="G963" s="48"/>
      <c r="H963" s="48"/>
      <c r="I963" s="48"/>
      <c r="J963" s="48"/>
      <c r="K963" s="48"/>
      <c r="L963" s="48"/>
      <c r="M963" s="48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</row>
    <row r="964" ht="15.75" customHeight="1">
      <c r="A964" s="48"/>
      <c r="B964" s="48"/>
      <c r="C964" s="48"/>
      <c r="D964" s="49"/>
      <c r="E964" s="48"/>
      <c r="F964" s="48"/>
      <c r="G964" s="48"/>
      <c r="H964" s="48"/>
      <c r="I964" s="48"/>
      <c r="J964" s="48"/>
      <c r="K964" s="48"/>
      <c r="L964" s="48"/>
      <c r="M964" s="48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</row>
    <row r="965" ht="15.75" customHeight="1">
      <c r="A965" s="48"/>
      <c r="B965" s="48"/>
      <c r="C965" s="48"/>
      <c r="D965" s="49"/>
      <c r="E965" s="48"/>
      <c r="F965" s="48"/>
      <c r="G965" s="48"/>
      <c r="H965" s="48"/>
      <c r="I965" s="48"/>
      <c r="J965" s="48"/>
      <c r="K965" s="48"/>
      <c r="L965" s="48"/>
      <c r="M965" s="48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</row>
    <row r="966" ht="15.75" customHeight="1">
      <c r="A966" s="48"/>
      <c r="B966" s="48"/>
      <c r="C966" s="48"/>
      <c r="D966" s="49"/>
      <c r="E966" s="48"/>
      <c r="F966" s="48"/>
      <c r="G966" s="48"/>
      <c r="H966" s="48"/>
      <c r="I966" s="48"/>
      <c r="J966" s="48"/>
      <c r="K966" s="48"/>
      <c r="L966" s="48"/>
      <c r="M966" s="48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</row>
    <row r="967" ht="15.75" customHeight="1">
      <c r="A967" s="48"/>
      <c r="B967" s="48"/>
      <c r="C967" s="48"/>
      <c r="D967" s="49"/>
      <c r="E967" s="48"/>
      <c r="F967" s="48"/>
      <c r="G967" s="48"/>
      <c r="H967" s="48"/>
      <c r="I967" s="48"/>
      <c r="J967" s="48"/>
      <c r="K967" s="48"/>
      <c r="L967" s="48"/>
      <c r="M967" s="48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</row>
    <row r="968" ht="15.75" customHeight="1">
      <c r="A968" s="48"/>
      <c r="B968" s="48"/>
      <c r="C968" s="48"/>
      <c r="D968" s="49"/>
      <c r="E968" s="48"/>
      <c r="F968" s="48"/>
      <c r="G968" s="48"/>
      <c r="H968" s="48"/>
      <c r="I968" s="48"/>
      <c r="J968" s="48"/>
      <c r="K968" s="48"/>
      <c r="L968" s="48"/>
      <c r="M968" s="48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</row>
    <row r="969" ht="15.75" customHeight="1">
      <c r="A969" s="48"/>
      <c r="B969" s="48"/>
      <c r="C969" s="48"/>
      <c r="D969" s="49"/>
      <c r="E969" s="48"/>
      <c r="F969" s="48"/>
      <c r="G969" s="48"/>
      <c r="H969" s="48"/>
      <c r="I969" s="48"/>
      <c r="J969" s="48"/>
      <c r="K969" s="48"/>
      <c r="L969" s="48"/>
      <c r="M969" s="48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</row>
    <row r="970" ht="15.75" customHeight="1">
      <c r="A970" s="48"/>
      <c r="B970" s="48"/>
      <c r="C970" s="48"/>
      <c r="D970" s="49"/>
      <c r="E970" s="48"/>
      <c r="F970" s="48"/>
      <c r="G970" s="48"/>
      <c r="H970" s="48"/>
      <c r="I970" s="48"/>
      <c r="J970" s="48"/>
      <c r="K970" s="48"/>
      <c r="L970" s="48"/>
      <c r="M970" s="48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</row>
    <row r="971" ht="15.75" customHeight="1">
      <c r="A971" s="48"/>
      <c r="B971" s="48"/>
      <c r="C971" s="48"/>
      <c r="D971" s="49"/>
      <c r="E971" s="48"/>
      <c r="F971" s="48"/>
      <c r="G971" s="48"/>
      <c r="H971" s="48"/>
      <c r="I971" s="48"/>
      <c r="J971" s="48"/>
      <c r="K971" s="48"/>
      <c r="L971" s="48"/>
      <c r="M971" s="48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</row>
    <row r="972" ht="15.75" customHeight="1">
      <c r="A972" s="48"/>
      <c r="B972" s="48"/>
      <c r="C972" s="48"/>
      <c r="D972" s="49"/>
      <c r="E972" s="48"/>
      <c r="F972" s="48"/>
      <c r="G972" s="48"/>
      <c r="H972" s="48"/>
      <c r="I972" s="48"/>
      <c r="J972" s="48"/>
      <c r="K972" s="48"/>
      <c r="L972" s="48"/>
      <c r="M972" s="48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</row>
    <row r="973" ht="15.75" customHeight="1">
      <c r="A973" s="48"/>
      <c r="B973" s="48"/>
      <c r="C973" s="48"/>
      <c r="D973" s="49"/>
      <c r="E973" s="48"/>
      <c r="F973" s="48"/>
      <c r="G973" s="48"/>
      <c r="H973" s="48"/>
      <c r="I973" s="48"/>
      <c r="J973" s="48"/>
      <c r="K973" s="48"/>
      <c r="L973" s="48"/>
      <c r="M973" s="48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</row>
    <row r="974" ht="15.75" customHeight="1">
      <c r="A974" s="48"/>
      <c r="B974" s="48"/>
      <c r="C974" s="48"/>
      <c r="D974" s="49"/>
      <c r="E974" s="48"/>
      <c r="F974" s="48"/>
      <c r="G974" s="48"/>
      <c r="H974" s="48"/>
      <c r="I974" s="48"/>
      <c r="J974" s="48"/>
      <c r="K974" s="48"/>
      <c r="L974" s="48"/>
      <c r="M974" s="48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</row>
    <row r="975" ht="15.75" customHeight="1">
      <c r="A975" s="48"/>
      <c r="B975" s="48"/>
      <c r="C975" s="48"/>
      <c r="D975" s="49"/>
      <c r="E975" s="48"/>
      <c r="F975" s="48"/>
      <c r="G975" s="48"/>
      <c r="H975" s="48"/>
      <c r="I975" s="48"/>
      <c r="J975" s="48"/>
      <c r="K975" s="48"/>
      <c r="L975" s="48"/>
      <c r="M975" s="48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</row>
    <row r="976" ht="15.75" customHeight="1">
      <c r="A976" s="48"/>
      <c r="B976" s="48"/>
      <c r="C976" s="48"/>
      <c r="D976" s="49"/>
      <c r="E976" s="48"/>
      <c r="F976" s="48"/>
      <c r="G976" s="48"/>
      <c r="H976" s="48"/>
      <c r="I976" s="48"/>
      <c r="J976" s="48"/>
      <c r="K976" s="48"/>
      <c r="L976" s="48"/>
      <c r="M976" s="48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</row>
    <row r="977" ht="15.75" customHeight="1">
      <c r="A977" s="48"/>
      <c r="B977" s="48"/>
      <c r="C977" s="48"/>
      <c r="D977" s="49"/>
      <c r="E977" s="48"/>
      <c r="F977" s="48"/>
      <c r="G977" s="48"/>
      <c r="H977" s="48"/>
      <c r="I977" s="48"/>
      <c r="J977" s="48"/>
      <c r="K977" s="48"/>
      <c r="L977" s="48"/>
      <c r="M977" s="48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</row>
    <row r="978" ht="15.75" customHeight="1">
      <c r="A978" s="48"/>
      <c r="B978" s="48"/>
      <c r="C978" s="48"/>
      <c r="D978" s="49"/>
      <c r="E978" s="48"/>
      <c r="F978" s="48"/>
      <c r="G978" s="48"/>
      <c r="H978" s="48"/>
      <c r="I978" s="48"/>
      <c r="J978" s="48"/>
      <c r="K978" s="48"/>
      <c r="L978" s="48"/>
      <c r="M978" s="48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</row>
    <row r="979" ht="15.75" customHeight="1">
      <c r="A979" s="48"/>
      <c r="B979" s="48"/>
      <c r="C979" s="48"/>
      <c r="D979" s="49"/>
      <c r="E979" s="48"/>
      <c r="F979" s="48"/>
      <c r="G979" s="48"/>
      <c r="H979" s="48"/>
      <c r="I979" s="48"/>
      <c r="J979" s="48"/>
      <c r="K979" s="48"/>
      <c r="L979" s="48"/>
      <c r="M979" s="48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</row>
    <row r="980" ht="15.75" customHeight="1">
      <c r="A980" s="48"/>
      <c r="B980" s="48"/>
      <c r="C980" s="48"/>
      <c r="D980" s="49"/>
      <c r="E980" s="48"/>
      <c r="F980" s="48"/>
      <c r="G980" s="48"/>
      <c r="H980" s="48"/>
      <c r="I980" s="48"/>
      <c r="J980" s="48"/>
      <c r="K980" s="48"/>
      <c r="L980" s="48"/>
      <c r="M980" s="48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</row>
    <row r="981" ht="15.75" customHeight="1">
      <c r="A981" s="48"/>
      <c r="B981" s="48"/>
      <c r="C981" s="48"/>
      <c r="D981" s="49"/>
      <c r="E981" s="48"/>
      <c r="F981" s="48"/>
      <c r="G981" s="48"/>
      <c r="H981" s="48"/>
      <c r="I981" s="48"/>
      <c r="J981" s="48"/>
      <c r="K981" s="48"/>
      <c r="L981" s="48"/>
      <c r="M981" s="48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</row>
    <row r="982" ht="15.75" customHeight="1">
      <c r="A982" s="48"/>
      <c r="B982" s="48"/>
      <c r="C982" s="48"/>
      <c r="D982" s="49"/>
      <c r="E982" s="48"/>
      <c r="F982" s="48"/>
      <c r="G982" s="48"/>
      <c r="H982" s="48"/>
      <c r="I982" s="48"/>
      <c r="J982" s="48"/>
      <c r="K982" s="48"/>
      <c r="L982" s="48"/>
      <c r="M982" s="48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</row>
    <row r="983" ht="15.75" customHeight="1">
      <c r="A983" s="48"/>
      <c r="B983" s="48"/>
      <c r="C983" s="48"/>
      <c r="D983" s="49"/>
      <c r="E983" s="48"/>
      <c r="F983" s="48"/>
      <c r="G983" s="48"/>
      <c r="H983" s="48"/>
      <c r="I983" s="48"/>
      <c r="J983" s="48"/>
      <c r="K983" s="48"/>
      <c r="L983" s="48"/>
      <c r="M983" s="48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</row>
    <row r="984" ht="15.75" customHeight="1">
      <c r="A984" s="48"/>
      <c r="B984" s="48"/>
      <c r="C984" s="48"/>
      <c r="D984" s="49"/>
      <c r="E984" s="48"/>
      <c r="F984" s="48"/>
      <c r="G984" s="48"/>
      <c r="H984" s="48"/>
      <c r="I984" s="48"/>
      <c r="J984" s="48"/>
      <c r="K984" s="48"/>
      <c r="L984" s="48"/>
      <c r="M984" s="48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</row>
    <row r="985" ht="15.75" customHeight="1">
      <c r="A985" s="48"/>
      <c r="B985" s="48"/>
      <c r="C985" s="48"/>
      <c r="D985" s="49"/>
      <c r="E985" s="48"/>
      <c r="F985" s="48"/>
      <c r="G985" s="48"/>
      <c r="H985" s="48"/>
      <c r="I985" s="48"/>
      <c r="J985" s="48"/>
      <c r="K985" s="48"/>
      <c r="L985" s="48"/>
      <c r="M985" s="48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</row>
    <row r="986" ht="15.75" customHeight="1">
      <c r="A986" s="48"/>
      <c r="B986" s="48"/>
      <c r="C986" s="48"/>
      <c r="D986" s="49"/>
      <c r="E986" s="48"/>
      <c r="F986" s="48"/>
      <c r="G986" s="48"/>
      <c r="H986" s="48"/>
      <c r="I986" s="48"/>
      <c r="J986" s="48"/>
      <c r="K986" s="48"/>
      <c r="L986" s="48"/>
      <c r="M986" s="48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</row>
    <row r="987" ht="15.75" customHeight="1">
      <c r="A987" s="48"/>
      <c r="B987" s="48"/>
      <c r="C987" s="48"/>
      <c r="D987" s="49"/>
      <c r="E987" s="48"/>
      <c r="F987" s="48"/>
      <c r="G987" s="48"/>
      <c r="H987" s="48"/>
      <c r="I987" s="48"/>
      <c r="J987" s="48"/>
      <c r="K987" s="48"/>
      <c r="L987" s="48"/>
      <c r="M987" s="48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</row>
    <row r="988" ht="15.75" customHeight="1">
      <c r="A988" s="48"/>
      <c r="B988" s="48"/>
      <c r="C988" s="48"/>
      <c r="D988" s="49"/>
      <c r="E988" s="48"/>
      <c r="F988" s="48"/>
      <c r="G988" s="48"/>
      <c r="H988" s="48"/>
      <c r="I988" s="48"/>
      <c r="J988" s="48"/>
      <c r="K988" s="48"/>
      <c r="L988" s="48"/>
      <c r="M988" s="48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</row>
    <row r="989" ht="15.75" customHeight="1">
      <c r="A989" s="48"/>
      <c r="B989" s="48"/>
      <c r="C989" s="48"/>
      <c r="D989" s="49"/>
      <c r="E989" s="48"/>
      <c r="F989" s="48"/>
      <c r="G989" s="48"/>
      <c r="H989" s="48"/>
      <c r="I989" s="48"/>
      <c r="J989" s="48"/>
      <c r="K989" s="48"/>
      <c r="L989" s="48"/>
      <c r="M989" s="48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</row>
    <row r="990" ht="15.75" customHeight="1">
      <c r="A990" s="48"/>
      <c r="B990" s="48"/>
      <c r="C990" s="48"/>
      <c r="D990" s="49"/>
      <c r="E990" s="48"/>
      <c r="F990" s="48"/>
      <c r="G990" s="48"/>
      <c r="H990" s="48"/>
      <c r="I990" s="48"/>
      <c r="J990" s="48"/>
      <c r="K990" s="48"/>
      <c r="L990" s="48"/>
      <c r="M990" s="48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</row>
    <row r="991" ht="15.75" customHeight="1">
      <c r="A991" s="48"/>
      <c r="B991" s="48"/>
      <c r="C991" s="48"/>
      <c r="D991" s="49"/>
      <c r="E991" s="48"/>
      <c r="F991" s="48"/>
      <c r="G991" s="48"/>
      <c r="H991" s="48"/>
      <c r="I991" s="48"/>
      <c r="J991" s="48"/>
      <c r="K991" s="48"/>
      <c r="L991" s="48"/>
      <c r="M991" s="48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</row>
    <row r="992" ht="15.75" customHeight="1">
      <c r="A992" s="48"/>
      <c r="B992" s="48"/>
      <c r="C992" s="48"/>
      <c r="D992" s="49"/>
      <c r="E992" s="48"/>
      <c r="F992" s="48"/>
      <c r="G992" s="48"/>
      <c r="H992" s="48"/>
      <c r="I992" s="48"/>
      <c r="J992" s="48"/>
      <c r="K992" s="48"/>
      <c r="L992" s="48"/>
      <c r="M992" s="48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</row>
    <row r="993" ht="15.75" customHeight="1">
      <c r="A993" s="48"/>
      <c r="B993" s="48"/>
      <c r="C993" s="48"/>
      <c r="D993" s="49"/>
      <c r="E993" s="48"/>
      <c r="F993" s="48"/>
      <c r="G993" s="48"/>
      <c r="H993" s="48"/>
      <c r="I993" s="48"/>
      <c r="J993" s="48"/>
      <c r="K993" s="48"/>
      <c r="L993" s="48"/>
      <c r="M993" s="48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</row>
    <row r="994" ht="15.75" customHeight="1">
      <c r="A994" s="48"/>
      <c r="B994" s="48"/>
      <c r="C994" s="48"/>
      <c r="D994" s="49"/>
      <c r="E994" s="48"/>
      <c r="F994" s="48"/>
      <c r="G994" s="48"/>
      <c r="H994" s="48"/>
      <c r="I994" s="48"/>
      <c r="J994" s="48"/>
      <c r="K994" s="48"/>
      <c r="L994" s="48"/>
      <c r="M994" s="48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</row>
    <row r="995" ht="15.75" customHeight="1">
      <c r="A995" s="48"/>
      <c r="B995" s="48"/>
      <c r="C995" s="48"/>
      <c r="D995" s="49"/>
      <c r="E995" s="48"/>
      <c r="F995" s="48"/>
      <c r="G995" s="48"/>
      <c r="H995" s="48"/>
      <c r="I995" s="48"/>
      <c r="J995" s="48"/>
      <c r="K995" s="48"/>
      <c r="L995" s="48"/>
      <c r="M995" s="48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</row>
    <row r="996" ht="15.75" customHeight="1">
      <c r="A996" s="48"/>
      <c r="B996" s="48"/>
      <c r="C996" s="48"/>
      <c r="D996" s="49"/>
      <c r="E996" s="48"/>
      <c r="F996" s="48"/>
      <c r="G996" s="48"/>
      <c r="H996" s="48"/>
      <c r="I996" s="48"/>
      <c r="J996" s="48"/>
      <c r="K996" s="48"/>
      <c r="L996" s="48"/>
      <c r="M996" s="48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</row>
    <row r="997" ht="15.75" customHeight="1">
      <c r="A997" s="48"/>
      <c r="B997" s="48"/>
      <c r="C997" s="48"/>
      <c r="D997" s="49"/>
      <c r="E997" s="48"/>
      <c r="F997" s="48"/>
      <c r="G997" s="48"/>
      <c r="H997" s="48"/>
      <c r="I997" s="48"/>
      <c r="J997" s="48"/>
      <c r="K997" s="48"/>
      <c r="L997" s="48"/>
      <c r="M997" s="48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</row>
    <row r="998" ht="15.75" customHeight="1">
      <c r="A998" s="48"/>
      <c r="B998" s="48"/>
      <c r="C998" s="48"/>
      <c r="D998" s="49"/>
      <c r="E998" s="48"/>
      <c r="F998" s="48"/>
      <c r="G998" s="48"/>
      <c r="H998" s="48"/>
      <c r="I998" s="48"/>
      <c r="J998" s="48"/>
      <c r="K998" s="48"/>
      <c r="L998" s="48"/>
      <c r="M998" s="48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</row>
    <row r="999" ht="15.75" customHeight="1">
      <c r="A999" s="48"/>
      <c r="B999" s="48"/>
      <c r="C999" s="48"/>
      <c r="D999" s="49"/>
      <c r="E999" s="48"/>
      <c r="F999" s="48"/>
      <c r="G999" s="48"/>
      <c r="H999" s="48"/>
      <c r="I999" s="48"/>
      <c r="J999" s="48"/>
      <c r="K999" s="48"/>
      <c r="L999" s="48"/>
      <c r="M999" s="48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</row>
    <row r="1000" ht="15.75" customHeight="1">
      <c r="A1000" s="48"/>
      <c r="B1000" s="48"/>
      <c r="C1000" s="48"/>
      <c r="D1000" s="49"/>
      <c r="E1000" s="48"/>
      <c r="F1000" s="48"/>
      <c r="G1000" s="48"/>
      <c r="H1000" s="48"/>
      <c r="I1000" s="48"/>
      <c r="J1000" s="48"/>
      <c r="K1000" s="48"/>
      <c r="L1000" s="48"/>
      <c r="M1000" s="48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</row>
  </sheetData>
  <autoFilter ref="$A$1:$AV$102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9.0"/>
    <col customWidth="1" min="2" max="2" width="9.29"/>
    <col customWidth="1" min="3" max="3" width="19.57"/>
    <col customWidth="1" min="4" max="4" width="7.43"/>
    <col customWidth="1" min="5" max="5" width="18.14"/>
    <col customWidth="1" min="6" max="6" width="17.86"/>
    <col customWidth="1" min="7" max="7" width="19.14"/>
    <col customWidth="1" min="8" max="8" width="18.57"/>
    <col customWidth="1" min="9" max="9" width="18.29"/>
    <col customWidth="1" min="10" max="10" width="19.71"/>
    <col customWidth="1" min="11" max="11" width="17.86"/>
    <col customWidth="1" min="12" max="12" width="17.57"/>
    <col customWidth="1" min="13" max="13" width="18.86"/>
    <col customWidth="1" min="14" max="14" width="14.86"/>
    <col customWidth="1" min="15" max="15" width="14.57"/>
    <col customWidth="1" min="16" max="16" width="16.0"/>
    <col customWidth="1" min="17" max="17" width="15.43"/>
    <col customWidth="1" min="18" max="18" width="15.0"/>
    <col customWidth="1" min="19" max="19" width="16.43"/>
    <col customWidth="1" min="20" max="20" width="14.57"/>
    <col customWidth="1" min="21" max="21" width="14.29"/>
    <col customWidth="1" min="22" max="22" width="15.71"/>
    <col customWidth="1" min="23" max="23" width="18.86"/>
    <col customWidth="1" min="24" max="24" width="18.57"/>
    <col customWidth="1" min="25" max="25" width="19.86"/>
    <col customWidth="1" min="26" max="26" width="19.29"/>
    <col customWidth="1" min="27" max="27" width="19.0"/>
    <col customWidth="1" min="28" max="28" width="20.29"/>
    <col customWidth="1" min="29" max="29" width="18.57"/>
    <col customWidth="1" min="30" max="30" width="18.29"/>
    <col customWidth="1" min="31" max="31" width="19.57"/>
    <col customWidth="1" min="32" max="32" width="18.86"/>
    <col customWidth="1" min="33" max="33" width="18.57"/>
    <col customWidth="1" min="34" max="34" width="19.86"/>
    <col customWidth="1" min="35" max="35" width="19.29"/>
    <col customWidth="1" min="36" max="36" width="19.0"/>
    <col customWidth="1" min="37" max="37" width="20.29"/>
    <col customWidth="1" min="38" max="38" width="18.57"/>
    <col customWidth="1" min="39" max="39" width="18.29"/>
    <col customWidth="1" min="40" max="40" width="19.57"/>
    <col customWidth="1" min="41" max="41" width="17.57"/>
    <col customWidth="1" min="42" max="42" width="17.29"/>
    <col customWidth="1" min="43" max="43" width="18.57"/>
    <col customWidth="1" min="44" max="44" width="19.57"/>
    <col customWidth="1" min="45" max="45" width="19.29"/>
    <col customWidth="1" min="46" max="46" width="20.57"/>
  </cols>
  <sheetData>
    <row r="1">
      <c r="A1" s="51" t="s">
        <v>1116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8" t="s">
        <v>10</v>
      </c>
      <c r="L1" s="8" t="s">
        <v>11</v>
      </c>
      <c r="M1" s="9" t="s">
        <v>12</v>
      </c>
      <c r="N1" s="10" t="s">
        <v>13</v>
      </c>
      <c r="O1" s="11" t="s">
        <v>14</v>
      </c>
      <c r="P1" s="12" t="s">
        <v>15</v>
      </c>
      <c r="Q1" s="13" t="s">
        <v>16</v>
      </c>
      <c r="R1" s="14" t="s">
        <v>17</v>
      </c>
      <c r="S1" s="15" t="s">
        <v>18</v>
      </c>
      <c r="T1" s="16" t="s">
        <v>19</v>
      </c>
      <c r="U1" s="17" t="s">
        <v>20</v>
      </c>
      <c r="V1" s="18" t="s">
        <v>21</v>
      </c>
      <c r="W1" s="10" t="s">
        <v>22</v>
      </c>
      <c r="X1" s="11" t="s">
        <v>23</v>
      </c>
      <c r="Y1" s="12" t="s">
        <v>24</v>
      </c>
      <c r="Z1" s="13" t="s">
        <v>25</v>
      </c>
      <c r="AA1" s="14" t="s">
        <v>26</v>
      </c>
      <c r="AB1" s="15" t="s">
        <v>27</v>
      </c>
      <c r="AC1" s="16" t="s">
        <v>28</v>
      </c>
      <c r="AD1" s="17" t="s">
        <v>29</v>
      </c>
      <c r="AE1" s="18" t="s">
        <v>30</v>
      </c>
      <c r="AF1" s="10" t="s">
        <v>31</v>
      </c>
      <c r="AG1" s="11" t="s">
        <v>32</v>
      </c>
      <c r="AH1" s="12" t="s">
        <v>33</v>
      </c>
      <c r="AI1" s="13" t="s">
        <v>34</v>
      </c>
      <c r="AJ1" s="14" t="s">
        <v>35</v>
      </c>
      <c r="AK1" s="15" t="s">
        <v>36</v>
      </c>
      <c r="AL1" s="16" t="s">
        <v>37</v>
      </c>
      <c r="AM1" s="17" t="s">
        <v>38</v>
      </c>
      <c r="AN1" s="18" t="s">
        <v>39</v>
      </c>
      <c r="AO1" s="10" t="s">
        <v>40</v>
      </c>
      <c r="AP1" s="11" t="s">
        <v>41</v>
      </c>
      <c r="AQ1" s="12" t="s">
        <v>42</v>
      </c>
      <c r="AR1" s="13" t="s">
        <v>43</v>
      </c>
      <c r="AS1" s="14" t="s">
        <v>44</v>
      </c>
      <c r="AT1" s="15" t="s">
        <v>45</v>
      </c>
    </row>
    <row r="2">
      <c r="A2" s="52">
        <v>1.0</v>
      </c>
      <c r="B2" s="19">
        <v>3.0</v>
      </c>
      <c r="C2" s="19" t="s">
        <v>1117</v>
      </c>
      <c r="D2" s="20"/>
      <c r="E2" s="21" t="s">
        <v>1118</v>
      </c>
      <c r="F2" s="23" t="str">
        <f>CONCATENATE(TRIM(K2),"ते")</f>
        <v>अपेक्षेते</v>
      </c>
      <c r="G2" s="23" t="str">
        <f>CONCATENATE(LEFT(E2,LEN(E2)-2),"न्ते")</f>
        <v>अपेक्षन्ते</v>
      </c>
      <c r="H2" s="24" t="str">
        <f>CONCATENATE(LEFT(E2,LEN(E2)-2),"से")</f>
        <v>अपेक्षसे</v>
      </c>
      <c r="I2" s="25" t="str">
        <f>CONCATENATE(TRIM(K2),"थे")</f>
        <v>अपेक्षेथे</v>
      </c>
      <c r="J2" s="26" t="str">
        <f>CONCATENATE(LEFT(E2,LEN(E2)-2),"ध्वे")</f>
        <v>अपेक्षध्वे</v>
      </c>
      <c r="K2" s="28" t="s">
        <v>1119</v>
      </c>
      <c r="L2" s="28" t="s">
        <v>1120</v>
      </c>
      <c r="M2" s="28" t="s">
        <v>1121</v>
      </c>
      <c r="N2" s="30"/>
      <c r="O2" s="31"/>
      <c r="P2" s="32"/>
      <c r="Q2" s="33"/>
      <c r="R2" s="34"/>
      <c r="S2" s="35"/>
      <c r="T2" s="36"/>
      <c r="U2" s="37"/>
      <c r="V2" s="38"/>
      <c r="W2" s="30"/>
      <c r="X2" s="31"/>
      <c r="Y2" s="32"/>
      <c r="Z2" s="33"/>
      <c r="AA2" s="34"/>
      <c r="AB2" s="35"/>
      <c r="AC2" s="36"/>
      <c r="AD2" s="37"/>
      <c r="AE2" s="38"/>
      <c r="AF2" s="30"/>
      <c r="AG2" s="31"/>
      <c r="AH2" s="32"/>
      <c r="AI2" s="33"/>
      <c r="AJ2" s="34"/>
      <c r="AK2" s="35"/>
      <c r="AL2" s="36"/>
      <c r="AM2" s="37"/>
      <c r="AN2" s="38"/>
      <c r="AO2" s="31"/>
      <c r="AP2" s="31"/>
      <c r="AQ2" s="32"/>
      <c r="AR2" s="33"/>
      <c r="AS2" s="34"/>
      <c r="AT2" s="35"/>
    </row>
    <row r="3">
      <c r="A3" s="52"/>
      <c r="B3" s="19">
        <v>6.0</v>
      </c>
      <c r="C3" s="19" t="s">
        <v>1122</v>
      </c>
      <c r="D3" s="20"/>
      <c r="E3" s="21" t="s">
        <v>1123</v>
      </c>
      <c r="F3" s="23"/>
      <c r="G3" s="23"/>
      <c r="H3" s="24"/>
      <c r="I3" s="25"/>
      <c r="J3" s="26"/>
      <c r="K3" s="28"/>
      <c r="L3" s="28"/>
      <c r="M3" s="28"/>
      <c r="N3" s="30"/>
      <c r="O3" s="31"/>
      <c r="P3" s="32"/>
      <c r="Q3" s="33"/>
      <c r="R3" s="34"/>
      <c r="S3" s="35"/>
      <c r="T3" s="36"/>
      <c r="U3" s="37"/>
      <c r="V3" s="38"/>
      <c r="W3" s="30"/>
      <c r="X3" s="31"/>
      <c r="Y3" s="32"/>
      <c r="Z3" s="33"/>
      <c r="AA3" s="34"/>
      <c r="AB3" s="35"/>
      <c r="AC3" s="36"/>
      <c r="AD3" s="37"/>
      <c r="AE3" s="38"/>
      <c r="AF3" s="30"/>
      <c r="AG3" s="31"/>
      <c r="AH3" s="32"/>
      <c r="AI3" s="33"/>
      <c r="AJ3" s="34"/>
      <c r="AK3" s="35"/>
      <c r="AL3" s="36"/>
      <c r="AM3" s="37"/>
      <c r="AN3" s="38"/>
      <c r="AO3" s="31"/>
      <c r="AP3" s="31"/>
      <c r="AQ3" s="32"/>
      <c r="AR3" s="33"/>
      <c r="AS3" s="34"/>
      <c r="AT3" s="35"/>
    </row>
    <row r="4">
      <c r="A4" s="52">
        <v>2.0</v>
      </c>
      <c r="B4" s="19">
        <v>3.0</v>
      </c>
      <c r="C4" s="19" t="s">
        <v>1124</v>
      </c>
      <c r="D4" s="20"/>
      <c r="E4" s="21" t="s">
        <v>1125</v>
      </c>
      <c r="F4" s="23" t="str">
        <f t="shared" ref="F4:F7" si="1">CONCATENATE(TRIM(K4),"ते")</f>
        <v>आलोकेते</v>
      </c>
      <c r="G4" s="23" t="str">
        <f t="shared" ref="G4:G7" si="2">CONCATENATE(LEFT(E4,LEN(E4)-2),"न्ते")</f>
        <v>आलोकन्ते</v>
      </c>
      <c r="H4" s="24" t="str">
        <f t="shared" ref="H4:H7" si="3">CONCATENATE(LEFT(E4,LEN(E4)-2),"से")</f>
        <v>आलोकसे</v>
      </c>
      <c r="I4" s="25" t="str">
        <f t="shared" ref="I4:I7" si="4">CONCATENATE(TRIM(K4),"थे")</f>
        <v>आलोकेथे</v>
      </c>
      <c r="J4" s="26" t="str">
        <f t="shared" ref="J4:J7" si="5">CONCATENATE(LEFT(E4,LEN(E4)-2),"ध्वे")</f>
        <v>आलोकध्वे</v>
      </c>
      <c r="K4" s="28" t="s">
        <v>1126</v>
      </c>
      <c r="L4" s="28" t="s">
        <v>1127</v>
      </c>
      <c r="M4" s="28" t="s">
        <v>1128</v>
      </c>
      <c r="N4" s="30"/>
      <c r="O4" s="31"/>
      <c r="P4" s="32"/>
      <c r="Q4" s="33"/>
      <c r="R4" s="34"/>
      <c r="S4" s="35"/>
      <c r="T4" s="36"/>
      <c r="U4" s="37"/>
      <c r="V4" s="38"/>
      <c r="W4" s="30"/>
      <c r="X4" s="31"/>
      <c r="Y4" s="32"/>
      <c r="Z4" s="33"/>
      <c r="AA4" s="34"/>
      <c r="AB4" s="35"/>
      <c r="AC4" s="36"/>
      <c r="AD4" s="37"/>
      <c r="AE4" s="38"/>
      <c r="AF4" s="30"/>
      <c r="AG4" s="31"/>
      <c r="AH4" s="32"/>
      <c r="AI4" s="33"/>
      <c r="AJ4" s="34"/>
      <c r="AK4" s="35"/>
      <c r="AL4" s="36"/>
      <c r="AM4" s="37"/>
      <c r="AN4" s="38"/>
      <c r="AO4" s="31"/>
      <c r="AP4" s="31"/>
      <c r="AQ4" s="32"/>
      <c r="AR4" s="33"/>
      <c r="AS4" s="34"/>
      <c r="AT4" s="35"/>
    </row>
    <row r="5">
      <c r="A5" s="52">
        <v>3.0</v>
      </c>
      <c r="B5" s="19">
        <v>3.0</v>
      </c>
      <c r="C5" s="19" t="s">
        <v>1129</v>
      </c>
      <c r="D5" s="20"/>
      <c r="E5" s="21" t="s">
        <v>1130</v>
      </c>
      <c r="F5" s="23" t="str">
        <f t="shared" si="1"/>
        <v>आलोचेते</v>
      </c>
      <c r="G5" s="23" t="str">
        <f t="shared" si="2"/>
        <v>आलोचन्ते</v>
      </c>
      <c r="H5" s="24" t="str">
        <f t="shared" si="3"/>
        <v>आलोचसे</v>
      </c>
      <c r="I5" s="25" t="str">
        <f t="shared" si="4"/>
        <v>आलोचेथे</v>
      </c>
      <c r="J5" s="26" t="str">
        <f t="shared" si="5"/>
        <v>आलोचध्वे</v>
      </c>
      <c r="K5" s="28" t="s">
        <v>1131</v>
      </c>
      <c r="L5" s="28" t="s">
        <v>1132</v>
      </c>
      <c r="M5" s="28" t="s">
        <v>1133</v>
      </c>
      <c r="N5" s="30"/>
      <c r="O5" s="31"/>
      <c r="P5" s="32"/>
      <c r="Q5" s="33"/>
      <c r="R5" s="34"/>
      <c r="S5" s="35"/>
      <c r="T5" s="36"/>
      <c r="U5" s="37"/>
      <c r="V5" s="38"/>
      <c r="W5" s="30"/>
      <c r="X5" s="31"/>
      <c r="Y5" s="32"/>
      <c r="Z5" s="33"/>
      <c r="AA5" s="34"/>
      <c r="AB5" s="35"/>
      <c r="AC5" s="36"/>
      <c r="AD5" s="37"/>
      <c r="AE5" s="38"/>
      <c r="AF5" s="30"/>
      <c r="AG5" s="31"/>
      <c r="AH5" s="32"/>
      <c r="AI5" s="33"/>
      <c r="AJ5" s="34"/>
      <c r="AK5" s="35"/>
      <c r="AL5" s="36"/>
      <c r="AM5" s="37"/>
      <c r="AN5" s="38"/>
      <c r="AO5" s="31"/>
      <c r="AP5" s="31"/>
      <c r="AQ5" s="32"/>
      <c r="AR5" s="33"/>
      <c r="AS5" s="34"/>
      <c r="AT5" s="35"/>
    </row>
    <row r="6">
      <c r="A6" s="52">
        <v>4.0</v>
      </c>
      <c r="B6" s="19">
        <v>3.0</v>
      </c>
      <c r="C6" s="19" t="s">
        <v>1124</v>
      </c>
      <c r="D6" s="20"/>
      <c r="E6" s="21" t="s">
        <v>1134</v>
      </c>
      <c r="F6" s="23" t="str">
        <f t="shared" si="1"/>
        <v>ईक्षेते</v>
      </c>
      <c r="G6" s="23" t="str">
        <f t="shared" si="2"/>
        <v>ईक्षन्ते</v>
      </c>
      <c r="H6" s="24" t="str">
        <f t="shared" si="3"/>
        <v>ईक्षसे</v>
      </c>
      <c r="I6" s="25" t="str">
        <f t="shared" si="4"/>
        <v>ईक्षेथे</v>
      </c>
      <c r="J6" s="26" t="str">
        <f t="shared" si="5"/>
        <v>ईक्षध्वे</v>
      </c>
      <c r="K6" s="28" t="s">
        <v>1135</v>
      </c>
      <c r="L6" s="28" t="s">
        <v>1136</v>
      </c>
      <c r="M6" s="28" t="s">
        <v>1137</v>
      </c>
      <c r="N6" s="30" t="s">
        <v>1138</v>
      </c>
      <c r="O6" s="31" t="s">
        <v>1139</v>
      </c>
      <c r="P6" s="32" t="s">
        <v>1140</v>
      </c>
      <c r="Q6" s="33" t="s">
        <v>1141</v>
      </c>
      <c r="R6" s="34" t="s">
        <v>1142</v>
      </c>
      <c r="S6" s="35" t="s">
        <v>1143</v>
      </c>
      <c r="T6" s="36" t="s">
        <v>1144</v>
      </c>
      <c r="U6" s="37" t="s">
        <v>1145</v>
      </c>
      <c r="V6" s="38" t="s">
        <v>1146</v>
      </c>
      <c r="W6" s="30" t="str">
        <f t="shared" ref="W6:W7" si="7">CONCATENATE(LEFT(E6,LEN(E6)-2),"ताम्")</f>
        <v>ईक्षताम्</v>
      </c>
      <c r="X6" s="31" t="s">
        <v>1147</v>
      </c>
      <c r="Y6" s="32" t="str">
        <f t="shared" ref="Y6:Y7" si="8">CONCATENATE(LEFT(E6,LEN(E6)-2),"न्ताम्")</f>
        <v>ईक्षन्ताम्</v>
      </c>
      <c r="Z6" s="33" t="str">
        <f t="shared" ref="Z6:Z7" si="9">CONCATENATE(LEFT(E6,LEN(E6)-2),"स्व")</f>
        <v>ईक्षस्व</v>
      </c>
      <c r="AA6" s="34" t="s">
        <v>1148</v>
      </c>
      <c r="AB6" s="35" t="str">
        <f t="shared" ref="AB6:AB7" si="10">CONCATENATE(LEFT(E6,LEN(E6)-2),"ध्वम्")</f>
        <v>ईक्षध्वम्</v>
      </c>
      <c r="AC6" s="36" t="s">
        <v>1149</v>
      </c>
      <c r="AD6" s="37" t="str">
        <f t="shared" ref="AD6:AE6" si="6">CONCATENATE(LEFT(L6,LEN(L6)-2),"है")</f>
        <v>ईक्षावहै</v>
      </c>
      <c r="AE6" s="37" t="str">
        <f t="shared" si="6"/>
        <v>ईक्षामहै</v>
      </c>
      <c r="AF6" s="30" t="s">
        <v>1150</v>
      </c>
      <c r="AG6" s="31" t="s">
        <v>1151</v>
      </c>
      <c r="AH6" s="32" t="s">
        <v>1152</v>
      </c>
      <c r="AI6" s="33" t="s">
        <v>1153</v>
      </c>
      <c r="AJ6" s="34" t="s">
        <v>1154</v>
      </c>
      <c r="AK6" s="35" t="s">
        <v>1155</v>
      </c>
      <c r="AL6" s="36" t="s">
        <v>1156</v>
      </c>
      <c r="AM6" s="37" t="s">
        <v>1157</v>
      </c>
      <c r="AN6" s="37" t="s">
        <v>1158</v>
      </c>
      <c r="AO6" s="31" t="s">
        <v>1159</v>
      </c>
      <c r="AP6" s="31"/>
      <c r="AQ6" s="32" t="str">
        <f>CONCATENATE(LEFT(AO6,LEN(AO6)-4), "वन्त:")</f>
        <v>ईक्षितवन्त:</v>
      </c>
      <c r="AR6" s="33" t="s">
        <v>1160</v>
      </c>
      <c r="AS6" s="34"/>
      <c r="AT6" s="35" t="str">
        <f>CONCATENATE(LEFT(AO6,LEN(AO6)-4), "वत्य:")</f>
        <v>ईक्षितवत्य:</v>
      </c>
    </row>
    <row r="7">
      <c r="A7" s="52">
        <v>5.0</v>
      </c>
      <c r="B7" s="19">
        <v>3.0</v>
      </c>
      <c r="C7" s="19" t="s">
        <v>1161</v>
      </c>
      <c r="D7" s="20"/>
      <c r="E7" s="21" t="s">
        <v>1162</v>
      </c>
      <c r="F7" s="23" t="str">
        <f t="shared" si="1"/>
        <v>उत्सहेते</v>
      </c>
      <c r="G7" s="23" t="str">
        <f t="shared" si="2"/>
        <v>उत्सहन्ते</v>
      </c>
      <c r="H7" s="24" t="str">
        <f t="shared" si="3"/>
        <v>उत्सहसे</v>
      </c>
      <c r="I7" s="25" t="str">
        <f t="shared" si="4"/>
        <v>उत्सहेथे</v>
      </c>
      <c r="J7" s="26" t="str">
        <f t="shared" si="5"/>
        <v>उत्सहध्वे</v>
      </c>
      <c r="K7" s="28" t="s">
        <v>1163</v>
      </c>
      <c r="L7" s="28" t="s">
        <v>1164</v>
      </c>
      <c r="M7" s="28" t="s">
        <v>1165</v>
      </c>
      <c r="N7" s="30"/>
      <c r="O7" s="31"/>
      <c r="P7" s="32"/>
      <c r="Q7" s="33"/>
      <c r="R7" s="34"/>
      <c r="S7" s="35"/>
      <c r="T7" s="36"/>
      <c r="U7" s="37"/>
      <c r="V7" s="38"/>
      <c r="W7" s="30" t="str">
        <f t="shared" si="7"/>
        <v>उत्सहताम्</v>
      </c>
      <c r="X7" s="31"/>
      <c r="Y7" s="32" t="str">
        <f t="shared" si="8"/>
        <v>उत्सहन्ताम्</v>
      </c>
      <c r="Z7" s="33" t="str">
        <f t="shared" si="9"/>
        <v>उत्सहस्व</v>
      </c>
      <c r="AA7" s="34"/>
      <c r="AB7" s="35" t="str">
        <f t="shared" si="10"/>
        <v>उत्सहध्वम्</v>
      </c>
      <c r="AC7" s="36" t="s">
        <v>1166</v>
      </c>
      <c r="AD7" s="37" t="str">
        <f t="shared" ref="AD7:AE7" si="11">CONCATENATE(LEFT(L7,LEN(L7)-2),"है")</f>
        <v>उत्सहावहै</v>
      </c>
      <c r="AE7" s="37" t="str">
        <f t="shared" si="11"/>
        <v>उत्सहामहै</v>
      </c>
      <c r="AF7" s="30"/>
      <c r="AG7" s="31"/>
      <c r="AH7" s="32"/>
      <c r="AI7" s="33"/>
      <c r="AJ7" s="34"/>
      <c r="AK7" s="35"/>
      <c r="AL7" s="36"/>
      <c r="AM7" s="37"/>
      <c r="AN7" s="37"/>
      <c r="AO7" s="31"/>
      <c r="AP7" s="31"/>
      <c r="AQ7" s="32"/>
      <c r="AR7" s="33"/>
      <c r="AS7" s="34"/>
      <c r="AT7" s="35"/>
    </row>
    <row r="8">
      <c r="A8" s="52">
        <v>6.0</v>
      </c>
      <c r="B8" s="19" t="s">
        <v>1167</v>
      </c>
      <c r="C8" s="19" t="s">
        <v>1168</v>
      </c>
      <c r="D8" s="20"/>
      <c r="E8" s="21" t="s">
        <v>1169</v>
      </c>
      <c r="F8" s="23"/>
      <c r="G8" s="23"/>
      <c r="H8" s="24"/>
      <c r="I8" s="25"/>
      <c r="J8" s="26"/>
      <c r="K8" s="28"/>
      <c r="L8" s="28"/>
      <c r="M8" s="28"/>
      <c r="N8" s="30"/>
      <c r="O8" s="31"/>
      <c r="P8" s="32"/>
      <c r="Q8" s="33"/>
      <c r="R8" s="34"/>
      <c r="S8" s="35"/>
      <c r="T8" s="36"/>
      <c r="U8" s="37"/>
      <c r="V8" s="38"/>
      <c r="W8" s="30"/>
      <c r="X8" s="31"/>
      <c r="Y8" s="32"/>
      <c r="Z8" s="33"/>
      <c r="AA8" s="34"/>
      <c r="AB8" s="35"/>
      <c r="AC8" s="36"/>
      <c r="AD8" s="37"/>
      <c r="AE8" s="37"/>
      <c r="AF8" s="30"/>
      <c r="AG8" s="31"/>
      <c r="AH8" s="32"/>
      <c r="AI8" s="33"/>
      <c r="AJ8" s="34"/>
      <c r="AK8" s="35"/>
      <c r="AL8" s="36"/>
      <c r="AM8" s="37"/>
      <c r="AN8" s="37"/>
      <c r="AO8" s="31"/>
      <c r="AP8" s="31"/>
      <c r="AQ8" s="32"/>
      <c r="AR8" s="33"/>
      <c r="AS8" s="34"/>
      <c r="AT8" s="35"/>
    </row>
    <row r="9">
      <c r="A9" s="52">
        <v>7.0</v>
      </c>
      <c r="B9" s="19">
        <v>3.0</v>
      </c>
      <c r="C9" s="19" t="s">
        <v>1170</v>
      </c>
      <c r="D9" s="20"/>
      <c r="E9" s="21" t="s">
        <v>1171</v>
      </c>
      <c r="F9" s="23" t="str">
        <f t="shared" ref="F9:F15" si="13">CONCATENATE(TRIM(K9),"ते")</f>
        <v>ऊहेते</v>
      </c>
      <c r="G9" s="23" t="str">
        <f t="shared" ref="G9:G15" si="14">CONCATENATE(LEFT(E9,LEN(E9)-2),"न्ते")</f>
        <v>ऊहन्ते</v>
      </c>
      <c r="H9" s="24" t="str">
        <f t="shared" ref="H9:H15" si="15">CONCATENATE(LEFT(E9,LEN(E9)-2),"से")</f>
        <v>ऊहसे</v>
      </c>
      <c r="I9" s="25" t="str">
        <f t="shared" ref="I9:I15" si="16">CONCATENATE(TRIM(K9),"थे")</f>
        <v>ऊहेथे</v>
      </c>
      <c r="J9" s="26" t="str">
        <f t="shared" ref="J9:J15" si="17">CONCATENATE(LEFT(E9,LEN(E9)-2),"ध्वे")</f>
        <v>ऊहध्वे</v>
      </c>
      <c r="K9" s="28" t="s">
        <v>1172</v>
      </c>
      <c r="L9" s="28" t="s">
        <v>1173</v>
      </c>
      <c r="M9" s="28" t="s">
        <v>1174</v>
      </c>
      <c r="N9" s="30"/>
      <c r="O9" s="31"/>
      <c r="P9" s="32"/>
      <c r="Q9" s="33"/>
      <c r="R9" s="34"/>
      <c r="S9" s="35"/>
      <c r="T9" s="36"/>
      <c r="U9" s="37"/>
      <c r="V9" s="38"/>
      <c r="W9" s="30" t="str">
        <f>CONCATENATE(LEFT(E9,LEN(E9)-2),"ताम्")</f>
        <v>ऊहताम्</v>
      </c>
      <c r="X9" s="31"/>
      <c r="Y9" s="32" t="str">
        <f>CONCATENATE(LEFT(E9,LEN(E9)-2),"न्ताम्")</f>
        <v>ऊहन्ताम्</v>
      </c>
      <c r="Z9" s="33" t="str">
        <f>CONCATENATE(LEFT(E9,LEN(E9)-2),"स्व")</f>
        <v>ऊहस्व</v>
      </c>
      <c r="AA9" s="34"/>
      <c r="AB9" s="35" t="str">
        <f>CONCATENATE(LEFT(E9,LEN(E9)-2),"ध्वम्")</f>
        <v>ऊहध्वम्</v>
      </c>
      <c r="AC9" s="36" t="s">
        <v>1175</v>
      </c>
      <c r="AD9" s="37" t="str">
        <f t="shared" ref="AD9:AE9" si="12">CONCATENATE(LEFT(L9,LEN(L9)-2),"है")</f>
        <v>ऊहावहै</v>
      </c>
      <c r="AE9" s="38" t="str">
        <f t="shared" si="12"/>
        <v>ऊहामहै</v>
      </c>
      <c r="AF9" s="30"/>
      <c r="AG9" s="31"/>
      <c r="AH9" s="32"/>
      <c r="AI9" s="33"/>
      <c r="AJ9" s="34"/>
      <c r="AK9" s="35"/>
      <c r="AL9" s="36"/>
      <c r="AM9" s="37"/>
      <c r="AN9" s="38"/>
      <c r="AO9" s="31"/>
      <c r="AP9" s="31"/>
      <c r="AQ9" s="32"/>
      <c r="AR9" s="33"/>
      <c r="AS9" s="34"/>
      <c r="AT9" s="35"/>
    </row>
    <row r="10">
      <c r="A10" s="52">
        <v>8.0</v>
      </c>
      <c r="B10" s="19">
        <v>3.0</v>
      </c>
      <c r="C10" s="19" t="s">
        <v>405</v>
      </c>
      <c r="D10" s="20"/>
      <c r="E10" s="21" t="s">
        <v>1176</v>
      </c>
      <c r="F10" s="23" t="str">
        <f t="shared" si="13"/>
        <v>कम्पेते</v>
      </c>
      <c r="G10" s="23" t="str">
        <f t="shared" si="14"/>
        <v>कम्पन्ते</v>
      </c>
      <c r="H10" s="24" t="str">
        <f t="shared" si="15"/>
        <v>कम्पसे</v>
      </c>
      <c r="I10" s="25" t="str">
        <f t="shared" si="16"/>
        <v>कम्पेथे</v>
      </c>
      <c r="J10" s="26" t="str">
        <f t="shared" si="17"/>
        <v>कम्पध्वे</v>
      </c>
      <c r="K10" s="28" t="s">
        <v>1177</v>
      </c>
      <c r="L10" s="28" t="s">
        <v>1178</v>
      </c>
      <c r="M10" s="28" t="s">
        <v>1179</v>
      </c>
      <c r="N10" s="30"/>
      <c r="O10" s="31"/>
      <c r="P10" s="32"/>
      <c r="Q10" s="33"/>
      <c r="R10" s="34"/>
      <c r="S10" s="35"/>
      <c r="T10" s="36"/>
      <c r="U10" s="37"/>
      <c r="V10" s="38"/>
      <c r="W10" s="30"/>
      <c r="X10" s="31"/>
      <c r="Y10" s="32"/>
      <c r="Z10" s="33"/>
      <c r="AA10" s="34"/>
      <c r="AB10" s="35"/>
      <c r="AC10" s="36"/>
      <c r="AD10" s="37"/>
      <c r="AE10" s="38"/>
      <c r="AF10" s="30"/>
      <c r="AG10" s="31"/>
      <c r="AH10" s="32"/>
      <c r="AI10" s="33"/>
      <c r="AJ10" s="34"/>
      <c r="AK10" s="35"/>
      <c r="AL10" s="36"/>
      <c r="AM10" s="37"/>
      <c r="AN10" s="38"/>
      <c r="AO10" s="31"/>
      <c r="AP10" s="31"/>
      <c r="AQ10" s="32"/>
      <c r="AR10" s="33"/>
      <c r="AS10" s="34"/>
      <c r="AT10" s="35"/>
    </row>
    <row r="11">
      <c r="A11" s="52">
        <v>9.0</v>
      </c>
      <c r="B11" s="19">
        <v>3.0</v>
      </c>
      <c r="C11" s="19" t="s">
        <v>107</v>
      </c>
      <c r="D11" s="20"/>
      <c r="E11" s="21" t="s">
        <v>1180</v>
      </c>
      <c r="F11" s="23" t="str">
        <f t="shared" si="13"/>
        <v>कुरु??ते</v>
      </c>
      <c r="G11" s="23" t="str">
        <f t="shared" si="14"/>
        <v>कुरुन्ते</v>
      </c>
      <c r="H11" s="24" t="str">
        <f t="shared" si="15"/>
        <v>कुरुसे</v>
      </c>
      <c r="I11" s="25" t="str">
        <f t="shared" si="16"/>
        <v>कुरु??थे</v>
      </c>
      <c r="J11" s="26" t="str">
        <f t="shared" si="17"/>
        <v>कुरुध्वे</v>
      </c>
      <c r="K11" s="28" t="s">
        <v>1181</v>
      </c>
      <c r="L11" s="28" t="s">
        <v>1182</v>
      </c>
      <c r="M11" s="28" t="s">
        <v>1183</v>
      </c>
      <c r="N11" s="30"/>
      <c r="O11" s="31"/>
      <c r="P11" s="32"/>
      <c r="Q11" s="33"/>
      <c r="R11" s="34"/>
      <c r="S11" s="35"/>
      <c r="T11" s="36"/>
      <c r="U11" s="37"/>
      <c r="V11" s="38"/>
      <c r="W11" s="30"/>
      <c r="X11" s="31"/>
      <c r="Y11" s="32"/>
      <c r="Z11" s="33"/>
      <c r="AA11" s="34"/>
      <c r="AB11" s="35"/>
      <c r="AC11" s="36"/>
      <c r="AD11" s="37"/>
      <c r="AE11" s="38"/>
      <c r="AF11" s="30"/>
      <c r="AG11" s="31"/>
      <c r="AH11" s="32"/>
      <c r="AI11" s="33"/>
      <c r="AJ11" s="34"/>
      <c r="AK11" s="35"/>
      <c r="AL11" s="36"/>
      <c r="AM11" s="37"/>
      <c r="AN11" s="38"/>
      <c r="AO11" s="31"/>
      <c r="AP11" s="31"/>
      <c r="AQ11" s="32"/>
      <c r="AR11" s="33"/>
      <c r="AS11" s="34"/>
      <c r="AT11" s="35"/>
    </row>
    <row r="12">
      <c r="A12" s="52">
        <v>10.0</v>
      </c>
      <c r="B12" s="19">
        <v>3.0</v>
      </c>
      <c r="C12" s="19" t="s">
        <v>1184</v>
      </c>
      <c r="D12" s="20"/>
      <c r="E12" s="21" t="s">
        <v>1185</v>
      </c>
      <c r="F12" s="23" t="str">
        <f t="shared" si="13"/>
        <v>कूर्देते</v>
      </c>
      <c r="G12" s="23" t="str">
        <f t="shared" si="14"/>
        <v>कूर्दन्ते</v>
      </c>
      <c r="H12" s="24" t="str">
        <f t="shared" si="15"/>
        <v>कूर्दसे</v>
      </c>
      <c r="I12" s="25" t="str">
        <f t="shared" si="16"/>
        <v>कूर्देथे</v>
      </c>
      <c r="J12" s="26" t="str">
        <f t="shared" si="17"/>
        <v>कूर्दध्वे</v>
      </c>
      <c r="K12" s="28" t="s">
        <v>1186</v>
      </c>
      <c r="L12" s="28" t="s">
        <v>1187</v>
      </c>
      <c r="M12" s="28" t="s">
        <v>1188</v>
      </c>
      <c r="N12" s="30"/>
      <c r="O12" s="31"/>
      <c r="P12" s="32"/>
      <c r="Q12" s="33"/>
      <c r="R12" s="34"/>
      <c r="S12" s="35"/>
      <c r="T12" s="36"/>
      <c r="U12" s="37"/>
      <c r="V12" s="38"/>
      <c r="W12" s="30"/>
      <c r="X12" s="31"/>
      <c r="Y12" s="32"/>
      <c r="Z12" s="33"/>
      <c r="AA12" s="34"/>
      <c r="AB12" s="35"/>
      <c r="AC12" s="36"/>
      <c r="AD12" s="37"/>
      <c r="AE12" s="38"/>
      <c r="AF12" s="30"/>
      <c r="AG12" s="31"/>
      <c r="AH12" s="32"/>
      <c r="AI12" s="33"/>
      <c r="AJ12" s="34"/>
      <c r="AK12" s="35"/>
      <c r="AL12" s="36"/>
      <c r="AM12" s="37"/>
      <c r="AN12" s="38"/>
      <c r="AO12" s="31"/>
      <c r="AP12" s="31"/>
      <c r="AQ12" s="32"/>
      <c r="AR12" s="33"/>
      <c r="AS12" s="34"/>
      <c r="AT12" s="35"/>
    </row>
    <row r="13">
      <c r="A13" s="52">
        <v>11.0</v>
      </c>
      <c r="B13" s="19">
        <v>3.0</v>
      </c>
      <c r="C13" s="19" t="s">
        <v>1189</v>
      </c>
      <c r="D13" s="20"/>
      <c r="E13" s="21" t="s">
        <v>1190</v>
      </c>
      <c r="F13" s="23" t="str">
        <f t="shared" si="13"/>
        <v>क्षमेते</v>
      </c>
      <c r="G13" s="23" t="str">
        <f t="shared" si="14"/>
        <v>क्षमन्ते</v>
      </c>
      <c r="H13" s="24" t="str">
        <f t="shared" si="15"/>
        <v>क्षमसे</v>
      </c>
      <c r="I13" s="25" t="str">
        <f t="shared" si="16"/>
        <v>क्षमेथे</v>
      </c>
      <c r="J13" s="26" t="str">
        <f t="shared" si="17"/>
        <v>क्षमध्वे</v>
      </c>
      <c r="K13" s="28" t="s">
        <v>1191</v>
      </c>
      <c r="L13" s="28" t="s">
        <v>1192</v>
      </c>
      <c r="M13" s="28" t="s">
        <v>1193</v>
      </c>
      <c r="N13" s="30" t="str">
        <f t="shared" ref="N13:N14" si="19">CONCATENATE("अ",LEFT($E13,LEN($E13)-2),"त")</f>
        <v>अक्षमत</v>
      </c>
      <c r="O13" s="31" t="str">
        <f t="shared" ref="O13:O14" si="20">CONCATENATE($T13,"ताम्")</f>
        <v>अक्षमेताम्</v>
      </c>
      <c r="P13" s="32" t="str">
        <f t="shared" ref="P13:P14" si="21">CONCATENATE("अ",LEFT($E13,LEN($E13)-2),"न्त")</f>
        <v>अक्षमन्त</v>
      </c>
      <c r="Q13" s="33" t="str">
        <f t="shared" ref="Q13:Q14" si="22">CONCATENATE("अ",LEFT($E13,LEN($E13)-2),"था:")</f>
        <v>अक्षमथा:</v>
      </c>
      <c r="R13" s="34" t="str">
        <f t="shared" ref="R13:R14" si="23">CONCATENATE($T13,"थाम्")</f>
        <v>अक्षमेथाम्</v>
      </c>
      <c r="S13" s="35" t="str">
        <f t="shared" ref="S13:S14" si="24">CONCATENATE("अ",LEFT($E13,LEN($E13)-2),"ध्वम्")</f>
        <v>अक्षमध्वम्</v>
      </c>
      <c r="T13" s="36" t="s">
        <v>1194</v>
      </c>
      <c r="U13" s="37" t="s">
        <v>1195</v>
      </c>
      <c r="V13" s="38" t="s">
        <v>1196</v>
      </c>
      <c r="W13" s="30" t="str">
        <f t="shared" ref="W13:W18" si="25">CONCATENATE(LEFT(E13,LEN(E13)-2),"ताम्")</f>
        <v>क्षमताम्</v>
      </c>
      <c r="X13" s="31"/>
      <c r="Y13" s="32" t="str">
        <f t="shared" ref="Y13:Y18" si="26">CONCATENATE(LEFT(E13,LEN(E13)-2),"न्ताम्")</f>
        <v>क्षमन्ताम्</v>
      </c>
      <c r="Z13" s="33" t="str">
        <f t="shared" ref="Z13:Z18" si="27">CONCATENATE(LEFT(E13,LEN(E13)-2),"स्व")</f>
        <v>क्षमस्व</v>
      </c>
      <c r="AA13" s="34"/>
      <c r="AB13" s="35" t="str">
        <f t="shared" ref="AB13:AB18" si="28">CONCATENATE(LEFT(E13,LEN(E13)-2),"ध्वम्")</f>
        <v>क्षमध्वम्</v>
      </c>
      <c r="AC13" s="36" t="s">
        <v>1197</v>
      </c>
      <c r="AD13" s="37" t="str">
        <f t="shared" ref="AD13:AE13" si="18">CONCATENATE(LEFT(L13,LEN(L13)-2),"है")</f>
        <v>क्षमावहै</v>
      </c>
      <c r="AE13" s="38" t="str">
        <f t="shared" si="18"/>
        <v>क्षमामहै</v>
      </c>
      <c r="AF13" s="30"/>
      <c r="AG13" s="31"/>
      <c r="AH13" s="32"/>
      <c r="AI13" s="33"/>
      <c r="AJ13" s="34"/>
      <c r="AK13" s="35"/>
      <c r="AL13" s="36"/>
      <c r="AM13" s="37"/>
      <c r="AN13" s="38"/>
      <c r="AO13" s="31"/>
      <c r="AP13" s="31"/>
      <c r="AQ13" s="32"/>
      <c r="AR13" s="33"/>
      <c r="AS13" s="34"/>
      <c r="AT13" s="35"/>
    </row>
    <row r="14">
      <c r="A14" s="52">
        <v>12.0</v>
      </c>
      <c r="B14" s="19">
        <v>3.0</v>
      </c>
      <c r="C14" s="19" t="s">
        <v>1198</v>
      </c>
      <c r="D14" s="20"/>
      <c r="E14" s="21" t="s">
        <v>1199</v>
      </c>
      <c r="F14" s="23" t="str">
        <f t="shared" si="13"/>
        <v>क्ष्लाघेते</v>
      </c>
      <c r="G14" s="23" t="str">
        <f t="shared" si="14"/>
        <v>क्ष्लाघन्ते</v>
      </c>
      <c r="H14" s="24" t="str">
        <f t="shared" si="15"/>
        <v>क्ष्लाघसे</v>
      </c>
      <c r="I14" s="25" t="str">
        <f t="shared" si="16"/>
        <v>क्ष्लाघेथे</v>
      </c>
      <c r="J14" s="26" t="str">
        <f t="shared" si="17"/>
        <v>क्ष्लाघध्वे</v>
      </c>
      <c r="K14" s="28" t="s">
        <v>1200</v>
      </c>
      <c r="L14" s="28" t="s">
        <v>1201</v>
      </c>
      <c r="M14" s="28" t="s">
        <v>1202</v>
      </c>
      <c r="N14" s="30" t="str">
        <f t="shared" si="19"/>
        <v>अक्ष्लाघत</v>
      </c>
      <c r="O14" s="31" t="str">
        <f t="shared" si="20"/>
        <v>अक्ष्लाघेताम्</v>
      </c>
      <c r="P14" s="32" t="str">
        <f t="shared" si="21"/>
        <v>अक्ष्लाघन्त</v>
      </c>
      <c r="Q14" s="33" t="str">
        <f t="shared" si="22"/>
        <v>अक्ष्लाघथा:</v>
      </c>
      <c r="R14" s="34" t="str">
        <f t="shared" si="23"/>
        <v>अक्ष्लाघेथाम्</v>
      </c>
      <c r="S14" s="35" t="str">
        <f t="shared" si="24"/>
        <v>अक्ष्लाघध्वम्</v>
      </c>
      <c r="T14" s="36" t="s">
        <v>1203</v>
      </c>
      <c r="U14" s="37" t="s">
        <v>1204</v>
      </c>
      <c r="V14" s="38" t="s">
        <v>1205</v>
      </c>
      <c r="W14" s="30" t="str">
        <f t="shared" si="25"/>
        <v>क्ष्लाघताम्</v>
      </c>
      <c r="X14" s="31"/>
      <c r="Y14" s="32" t="str">
        <f t="shared" si="26"/>
        <v>क्ष्लाघन्ताम्</v>
      </c>
      <c r="Z14" s="33" t="str">
        <f t="shared" si="27"/>
        <v>क्ष्लाघस्व</v>
      </c>
      <c r="AA14" s="34"/>
      <c r="AB14" s="35" t="str">
        <f t="shared" si="28"/>
        <v>क्ष्लाघध्वम्</v>
      </c>
      <c r="AC14" s="36" t="s">
        <v>1206</v>
      </c>
      <c r="AD14" s="37" t="str">
        <f t="shared" ref="AD14:AE14" si="29">CONCATENATE(LEFT(L14,LEN(L14)-2),"है")</f>
        <v>क्ष्लाघावहै</v>
      </c>
      <c r="AE14" s="38" t="str">
        <f t="shared" si="29"/>
        <v>क्ष्लाघामहै</v>
      </c>
      <c r="AF14" s="30" t="s">
        <v>1207</v>
      </c>
      <c r="AG14" s="31"/>
      <c r="AH14" s="32"/>
      <c r="AI14" s="33"/>
      <c r="AJ14" s="34"/>
      <c r="AK14" s="35"/>
      <c r="AL14" s="36"/>
      <c r="AM14" s="37"/>
      <c r="AN14" s="38"/>
      <c r="AO14" s="31"/>
      <c r="AP14" s="31"/>
      <c r="AQ14" s="32"/>
      <c r="AR14" s="33"/>
      <c r="AS14" s="34"/>
      <c r="AT14" s="35"/>
    </row>
    <row r="15">
      <c r="A15" s="52">
        <v>13.0</v>
      </c>
      <c r="B15" s="19">
        <v>3.0</v>
      </c>
      <c r="C15" s="19" t="s">
        <v>1208</v>
      </c>
      <c r="D15" s="20"/>
      <c r="E15" s="21" t="s">
        <v>1209</v>
      </c>
      <c r="F15" s="23" t="str">
        <f t="shared" si="13"/>
        <v>खिद्येते</v>
      </c>
      <c r="G15" s="23" t="str">
        <f t="shared" si="14"/>
        <v>खिद्यन्ते</v>
      </c>
      <c r="H15" s="24" t="str">
        <f t="shared" si="15"/>
        <v>खिद्यसे</v>
      </c>
      <c r="I15" s="25" t="str">
        <f t="shared" si="16"/>
        <v>खिद्येथे</v>
      </c>
      <c r="J15" s="26" t="str">
        <f t="shared" si="17"/>
        <v>खिद्यध्वे</v>
      </c>
      <c r="K15" s="28" t="s">
        <v>1210</v>
      </c>
      <c r="L15" s="28" t="s">
        <v>1211</v>
      </c>
      <c r="M15" s="28" t="s">
        <v>1212</v>
      </c>
      <c r="N15" s="30"/>
      <c r="O15" s="31"/>
      <c r="P15" s="32"/>
      <c r="Q15" s="33"/>
      <c r="R15" s="34"/>
      <c r="S15" s="35"/>
      <c r="T15" s="36"/>
      <c r="U15" s="37"/>
      <c r="V15" s="38"/>
      <c r="W15" s="30" t="str">
        <f t="shared" si="25"/>
        <v>खिद्यताम्</v>
      </c>
      <c r="X15" s="31"/>
      <c r="Y15" s="32" t="str">
        <f t="shared" si="26"/>
        <v>खिद्यन्ताम्</v>
      </c>
      <c r="Z15" s="33" t="str">
        <f t="shared" si="27"/>
        <v>खिद्यस्व</v>
      </c>
      <c r="AA15" s="34"/>
      <c r="AB15" s="35" t="str">
        <f t="shared" si="28"/>
        <v>खिद्यध्वम्</v>
      </c>
      <c r="AC15" s="36" t="s">
        <v>1213</v>
      </c>
      <c r="AD15" s="37" t="str">
        <f t="shared" ref="AD15:AE15" si="30">CONCATENATE(LEFT(L15,LEN(L15)-2),"है")</f>
        <v>खिद्यावहै</v>
      </c>
      <c r="AE15" s="38" t="str">
        <f t="shared" si="30"/>
        <v>खिद्यामहै</v>
      </c>
      <c r="AF15" s="30"/>
      <c r="AG15" s="31"/>
      <c r="AH15" s="32"/>
      <c r="AI15" s="33"/>
      <c r="AJ15" s="34"/>
      <c r="AK15" s="35"/>
      <c r="AL15" s="36"/>
      <c r="AM15" s="37"/>
      <c r="AN15" s="38"/>
      <c r="AO15" s="31"/>
      <c r="AP15" s="31"/>
      <c r="AQ15" s="32"/>
      <c r="AR15" s="33"/>
      <c r="AS15" s="34"/>
      <c r="AT15" s="35"/>
    </row>
    <row r="16">
      <c r="A16" s="52">
        <v>14.0</v>
      </c>
      <c r="B16" s="19">
        <v>5.0</v>
      </c>
      <c r="C16" s="19" t="s">
        <v>1214</v>
      </c>
      <c r="D16" s="20"/>
      <c r="E16" s="21" t="s">
        <v>1215</v>
      </c>
      <c r="F16" s="23"/>
      <c r="G16" s="23"/>
      <c r="H16" s="24"/>
      <c r="I16" s="25"/>
      <c r="J16" s="26"/>
      <c r="K16" s="28"/>
      <c r="L16" s="28"/>
      <c r="M16" s="28"/>
      <c r="N16" s="30"/>
      <c r="O16" s="31"/>
      <c r="P16" s="32"/>
      <c r="Q16" s="33"/>
      <c r="R16" s="34"/>
      <c r="S16" s="35"/>
      <c r="T16" s="36"/>
      <c r="U16" s="37"/>
      <c r="V16" s="38"/>
      <c r="W16" s="30" t="str">
        <f t="shared" si="25"/>
        <v>डयताम्</v>
      </c>
      <c r="X16" s="31"/>
      <c r="Y16" s="32" t="str">
        <f t="shared" si="26"/>
        <v>डयन्ताम्</v>
      </c>
      <c r="Z16" s="33" t="str">
        <f t="shared" si="27"/>
        <v>डयस्व</v>
      </c>
      <c r="AA16" s="34"/>
      <c r="AB16" s="35" t="str">
        <f t="shared" si="28"/>
        <v>डयध्वम्</v>
      </c>
      <c r="AC16" s="36" t="s">
        <v>1216</v>
      </c>
      <c r="AD16" s="37" t="s">
        <v>1217</v>
      </c>
      <c r="AE16" s="38" t="s">
        <v>1218</v>
      </c>
      <c r="AF16" s="30"/>
      <c r="AG16" s="31"/>
      <c r="AH16" s="32"/>
      <c r="AI16" s="33"/>
      <c r="AJ16" s="34"/>
      <c r="AK16" s="35"/>
      <c r="AL16" s="36"/>
      <c r="AM16" s="37"/>
      <c r="AN16" s="38"/>
      <c r="AO16" s="31"/>
      <c r="AP16" s="31"/>
      <c r="AQ16" s="32"/>
      <c r="AR16" s="33"/>
      <c r="AS16" s="34"/>
      <c r="AT16" s="35"/>
    </row>
    <row r="17">
      <c r="A17" s="52">
        <v>15.0</v>
      </c>
      <c r="B17" s="19">
        <v>3.0</v>
      </c>
      <c r="C17" s="19" t="s">
        <v>863</v>
      </c>
      <c r="D17" s="20"/>
      <c r="E17" s="21" t="s">
        <v>1219</v>
      </c>
      <c r="F17" s="23" t="str">
        <f t="shared" ref="F17:F22" si="32">CONCATENATE(TRIM(K17),"ते")</f>
        <v>त्रायेते</v>
      </c>
      <c r="G17" s="23" t="str">
        <f t="shared" ref="G17:G22" si="33">CONCATENATE(LEFT(E17,LEN(E17)-2),"न्ते")</f>
        <v>त्रायन्ते</v>
      </c>
      <c r="H17" s="24" t="str">
        <f t="shared" ref="H17:H22" si="34">CONCATENATE(LEFT(E17,LEN(E17)-2),"से")</f>
        <v>त्रायसे</v>
      </c>
      <c r="I17" s="25" t="str">
        <f t="shared" ref="I17:I22" si="35">CONCATENATE(TRIM(K17),"थे")</f>
        <v>त्रायेथे</v>
      </c>
      <c r="J17" s="26" t="str">
        <f t="shared" ref="J17:J22" si="36">CONCATENATE(LEFT(E17,LEN(E17)-2),"ध्वे")</f>
        <v>त्रायध्वे</v>
      </c>
      <c r="K17" s="28" t="s">
        <v>1220</v>
      </c>
      <c r="L17" s="28" t="s">
        <v>1221</v>
      </c>
      <c r="M17" s="28" t="s">
        <v>1222</v>
      </c>
      <c r="N17" s="30" t="str">
        <f>CONCATENATE("अ",LEFT($E17,LEN($E17)-2),"त")</f>
        <v>अत्रायत</v>
      </c>
      <c r="O17" s="31" t="str">
        <f>CONCATENATE($T17,"ताम्")</f>
        <v>अत्रायेताम्</v>
      </c>
      <c r="P17" s="32" t="str">
        <f>CONCATENATE("अ",LEFT($E17,LEN($E17)-2),"न्त")</f>
        <v>अत्रायन्त</v>
      </c>
      <c r="Q17" s="33" t="str">
        <f>CONCATENATE("अ",LEFT($E17,LEN($E17)-2),"था:")</f>
        <v>अत्रायथा:</v>
      </c>
      <c r="R17" s="34" t="str">
        <f>CONCATENATE($T17,"थाम्")</f>
        <v>अत्रायेथाम्</v>
      </c>
      <c r="S17" s="35" t="str">
        <f>CONCATENATE("अ",LEFT($E17,LEN($E17)-2),"ध्वम्")</f>
        <v>अत्रायध्वम्</v>
      </c>
      <c r="T17" s="36" t="s">
        <v>1223</v>
      </c>
      <c r="U17" s="37" t="s">
        <v>1224</v>
      </c>
      <c r="V17" s="38" t="s">
        <v>1225</v>
      </c>
      <c r="W17" s="30" t="str">
        <f t="shared" si="25"/>
        <v>त्रायताम्</v>
      </c>
      <c r="X17" s="31"/>
      <c r="Y17" s="32" t="str">
        <f t="shared" si="26"/>
        <v>त्रायन्ताम्</v>
      </c>
      <c r="Z17" s="33" t="str">
        <f t="shared" si="27"/>
        <v>त्रायस्व</v>
      </c>
      <c r="AA17" s="34"/>
      <c r="AB17" s="35" t="str">
        <f t="shared" si="28"/>
        <v>त्रायध्वम्</v>
      </c>
      <c r="AC17" s="36" t="s">
        <v>1226</v>
      </c>
      <c r="AD17" s="37" t="str">
        <f t="shared" ref="AD17:AE17" si="31">CONCATENATE(LEFT(L17,LEN(L17)-2),"है")</f>
        <v>त्रायावहै</v>
      </c>
      <c r="AE17" s="38" t="str">
        <f t="shared" si="31"/>
        <v>त्रायामहै</v>
      </c>
      <c r="AF17" s="30"/>
      <c r="AG17" s="31"/>
      <c r="AH17" s="32"/>
      <c r="AI17" s="33"/>
      <c r="AJ17" s="34"/>
      <c r="AK17" s="35"/>
      <c r="AL17" s="36"/>
      <c r="AM17" s="37"/>
      <c r="AN17" s="38"/>
      <c r="AO17" s="31"/>
      <c r="AP17" s="31"/>
      <c r="AQ17" s="32"/>
      <c r="AR17" s="33"/>
      <c r="AS17" s="34"/>
      <c r="AT17" s="35"/>
    </row>
    <row r="18">
      <c r="A18" s="52">
        <v>16.0</v>
      </c>
      <c r="B18" s="19">
        <v>3.0</v>
      </c>
      <c r="C18" s="19" t="s">
        <v>1227</v>
      </c>
      <c r="D18" s="20"/>
      <c r="E18" s="21" t="s">
        <v>1228</v>
      </c>
      <c r="F18" s="23" t="str">
        <f t="shared" si="32"/>
        <v>त्वरेते</v>
      </c>
      <c r="G18" s="23" t="str">
        <f t="shared" si="33"/>
        <v>त्वरन्ते</v>
      </c>
      <c r="H18" s="24" t="str">
        <f t="shared" si="34"/>
        <v>त्वरसे</v>
      </c>
      <c r="I18" s="25" t="str">
        <f t="shared" si="35"/>
        <v>त्वरेथे</v>
      </c>
      <c r="J18" s="26" t="str">
        <f t="shared" si="36"/>
        <v>त्वरध्वे</v>
      </c>
      <c r="K18" s="28" t="s">
        <v>1229</v>
      </c>
      <c r="L18" s="28" t="s">
        <v>1230</v>
      </c>
      <c r="M18" s="28" t="s">
        <v>1231</v>
      </c>
      <c r="N18" s="30"/>
      <c r="O18" s="31"/>
      <c r="P18" s="32"/>
      <c r="Q18" s="33"/>
      <c r="R18" s="34"/>
      <c r="S18" s="35"/>
      <c r="T18" s="36"/>
      <c r="U18" s="37"/>
      <c r="V18" s="38"/>
      <c r="W18" s="30" t="str">
        <f t="shared" si="25"/>
        <v>त्वरताम्</v>
      </c>
      <c r="X18" s="31"/>
      <c r="Y18" s="32" t="str">
        <f t="shared" si="26"/>
        <v>त्वरन्ताम्</v>
      </c>
      <c r="Z18" s="33" t="str">
        <f t="shared" si="27"/>
        <v>त्वरस्व</v>
      </c>
      <c r="AA18" s="34"/>
      <c r="AB18" s="35" t="str">
        <f t="shared" si="28"/>
        <v>त्वरध्वम्</v>
      </c>
      <c r="AC18" s="36" t="s">
        <v>1232</v>
      </c>
      <c r="AD18" s="37" t="str">
        <f t="shared" ref="AD18:AE18" si="37">CONCATENATE(LEFT(L18,LEN(L18)-2),"है")</f>
        <v>त्वरावहै</v>
      </c>
      <c r="AE18" s="38" t="str">
        <f t="shared" si="37"/>
        <v>त्वरामहै</v>
      </c>
      <c r="AF18" s="30"/>
      <c r="AG18" s="31"/>
      <c r="AH18" s="32"/>
      <c r="AI18" s="33"/>
      <c r="AJ18" s="34"/>
      <c r="AK18" s="35"/>
      <c r="AL18" s="36"/>
      <c r="AM18" s="37"/>
      <c r="AN18" s="38"/>
      <c r="AO18" s="31"/>
      <c r="AP18" s="31"/>
      <c r="AQ18" s="32"/>
      <c r="AR18" s="33"/>
      <c r="AS18" s="34"/>
      <c r="AT18" s="35"/>
    </row>
    <row r="19">
      <c r="A19" s="52">
        <v>17.0</v>
      </c>
      <c r="B19" s="19">
        <v>3.0</v>
      </c>
      <c r="C19" s="19" t="s">
        <v>1233</v>
      </c>
      <c r="D19" s="20"/>
      <c r="E19" s="21" t="s">
        <v>1234</v>
      </c>
      <c r="F19" s="23" t="str">
        <f t="shared" si="32"/>
        <v>पचेते</v>
      </c>
      <c r="G19" s="23" t="str">
        <f t="shared" si="33"/>
        <v>पचन्ते</v>
      </c>
      <c r="H19" s="24" t="str">
        <f t="shared" si="34"/>
        <v>पचसे</v>
      </c>
      <c r="I19" s="25" t="str">
        <f t="shared" si="35"/>
        <v>पचेथे</v>
      </c>
      <c r="J19" s="26" t="str">
        <f t="shared" si="36"/>
        <v>पचध्वे</v>
      </c>
      <c r="K19" s="28" t="s">
        <v>1235</v>
      </c>
      <c r="L19" s="28" t="s">
        <v>1236</v>
      </c>
      <c r="M19" s="28" t="s">
        <v>1237</v>
      </c>
      <c r="N19" s="30"/>
      <c r="O19" s="31"/>
      <c r="P19" s="32"/>
      <c r="Q19" s="33"/>
      <c r="R19" s="34"/>
      <c r="S19" s="35"/>
      <c r="T19" s="36"/>
      <c r="U19" s="37"/>
      <c r="V19" s="38"/>
      <c r="W19" s="30"/>
      <c r="X19" s="31"/>
      <c r="Y19" s="32"/>
      <c r="Z19" s="33"/>
      <c r="AA19" s="34"/>
      <c r="AB19" s="35"/>
      <c r="AC19" s="36"/>
      <c r="AD19" s="37"/>
      <c r="AE19" s="38"/>
      <c r="AF19" s="30"/>
      <c r="AG19" s="31"/>
      <c r="AH19" s="32"/>
      <c r="AI19" s="33"/>
      <c r="AJ19" s="34"/>
      <c r="AK19" s="35"/>
      <c r="AL19" s="36"/>
      <c r="AM19" s="37"/>
      <c r="AN19" s="38"/>
      <c r="AO19" s="31"/>
      <c r="AP19" s="31"/>
      <c r="AQ19" s="32"/>
      <c r="AR19" s="33"/>
      <c r="AS19" s="34"/>
      <c r="AT19" s="35"/>
    </row>
    <row r="20">
      <c r="A20" s="52">
        <v>18.0</v>
      </c>
      <c r="B20" s="19">
        <v>3.0</v>
      </c>
      <c r="C20" s="19" t="s">
        <v>1238</v>
      </c>
      <c r="D20" s="20"/>
      <c r="E20" s="21" t="s">
        <v>1239</v>
      </c>
      <c r="F20" s="23" t="str">
        <f t="shared" si="32"/>
        <v>परिक्षेते</v>
      </c>
      <c r="G20" s="23" t="str">
        <f t="shared" si="33"/>
        <v>परिक्षन्ते</v>
      </c>
      <c r="H20" s="24" t="str">
        <f t="shared" si="34"/>
        <v>परिक्षसे</v>
      </c>
      <c r="I20" s="25" t="str">
        <f t="shared" si="35"/>
        <v>परिक्षेथे</v>
      </c>
      <c r="J20" s="26" t="str">
        <f t="shared" si="36"/>
        <v>परिक्षध्वे</v>
      </c>
      <c r="K20" s="28" t="s">
        <v>1240</v>
      </c>
      <c r="L20" s="28" t="s">
        <v>1241</v>
      </c>
      <c r="M20" s="28" t="s">
        <v>1242</v>
      </c>
      <c r="N20" s="30"/>
      <c r="O20" s="31"/>
      <c r="P20" s="32"/>
      <c r="Q20" s="33"/>
      <c r="R20" s="34"/>
      <c r="S20" s="35"/>
      <c r="T20" s="36"/>
      <c r="U20" s="37"/>
      <c r="V20" s="38"/>
      <c r="W20" s="30" t="str">
        <f t="shared" ref="W20:W22" si="39">CONCATENATE(LEFT(E20,LEN(E20)-2),"ताम्")</f>
        <v>परिक्षताम्</v>
      </c>
      <c r="X20" s="31"/>
      <c r="Y20" s="32" t="str">
        <f t="shared" ref="Y20:Y22" si="40">CONCATENATE(LEFT(E20,LEN(E20)-2),"न्ताम्")</f>
        <v>परिक्षन्ताम्</v>
      </c>
      <c r="Z20" s="33" t="str">
        <f t="shared" ref="Z20:Z22" si="41">CONCATENATE(LEFT(E20,LEN(E20)-2),"स्व")</f>
        <v>परिक्षस्व</v>
      </c>
      <c r="AA20" s="34"/>
      <c r="AB20" s="35" t="str">
        <f t="shared" ref="AB20:AB22" si="42">CONCATENATE(LEFT(E20,LEN(E20)-2),"ध्वम्")</f>
        <v>परिक्षध्वम्</v>
      </c>
      <c r="AC20" s="36" t="s">
        <v>1243</v>
      </c>
      <c r="AD20" s="37" t="str">
        <f t="shared" ref="AD20:AE20" si="38">CONCATENATE(LEFT(L20,LEN(L20)-2),"है")</f>
        <v>परिक्षावहै</v>
      </c>
      <c r="AE20" s="38" t="str">
        <f t="shared" si="38"/>
        <v>परिक्षामहै</v>
      </c>
      <c r="AF20" s="30"/>
      <c r="AG20" s="31"/>
      <c r="AH20" s="32"/>
      <c r="AI20" s="33"/>
      <c r="AJ20" s="34"/>
      <c r="AK20" s="35"/>
      <c r="AL20" s="36"/>
      <c r="AM20" s="37"/>
      <c r="AN20" s="38"/>
      <c r="AO20" s="31"/>
      <c r="AP20" s="31"/>
      <c r="AQ20" s="32"/>
      <c r="AR20" s="33"/>
      <c r="AS20" s="34"/>
      <c r="AT20" s="35"/>
    </row>
    <row r="21" ht="15.75" customHeight="1">
      <c r="A21" s="52">
        <v>19.0</v>
      </c>
      <c r="B21" s="19">
        <v>3.0</v>
      </c>
      <c r="C21" s="19" t="s">
        <v>1244</v>
      </c>
      <c r="D21" s="20"/>
      <c r="E21" s="21" t="s">
        <v>1245</v>
      </c>
      <c r="F21" s="23" t="str">
        <f t="shared" si="32"/>
        <v>पलायेते</v>
      </c>
      <c r="G21" s="23" t="str">
        <f t="shared" si="33"/>
        <v>पलायन्ते</v>
      </c>
      <c r="H21" s="24" t="str">
        <f t="shared" si="34"/>
        <v>पलायसे</v>
      </c>
      <c r="I21" s="25" t="str">
        <f t="shared" si="35"/>
        <v>पलायेथे</v>
      </c>
      <c r="J21" s="26" t="str">
        <f t="shared" si="36"/>
        <v>पलायध्वे</v>
      </c>
      <c r="K21" s="28" t="s">
        <v>1246</v>
      </c>
      <c r="L21" s="28" t="s">
        <v>1247</v>
      </c>
      <c r="M21" s="28" t="s">
        <v>1248</v>
      </c>
      <c r="N21" s="30" t="str">
        <f>CONCATENATE("अ",LEFT($E21,LEN($E21)-2),"त")</f>
        <v>अपलायत</v>
      </c>
      <c r="O21" s="31"/>
      <c r="P21" s="32" t="str">
        <f>CONCATENATE("अ",LEFT($E21,LEN($E21)-2),"न्त")</f>
        <v>अपलायन्त</v>
      </c>
      <c r="Q21" s="33" t="str">
        <f>CONCATENATE("अ",LEFT($E21,LEN($E21)-2),"था:")</f>
        <v>अपलायथा:</v>
      </c>
      <c r="R21" s="34"/>
      <c r="S21" s="35" t="str">
        <f>CONCATENATE("अ",LEFT($E21,LEN($E21)-2),"ध्वम्")</f>
        <v>अपलायध्वम्</v>
      </c>
      <c r="T21" s="36"/>
      <c r="U21" s="37"/>
      <c r="V21" s="38"/>
      <c r="W21" s="30" t="str">
        <f t="shared" si="39"/>
        <v>पलायताम्</v>
      </c>
      <c r="X21" s="31"/>
      <c r="Y21" s="32" t="str">
        <f t="shared" si="40"/>
        <v>पलायन्ताम्</v>
      </c>
      <c r="Z21" s="33" t="str">
        <f t="shared" si="41"/>
        <v>पलायस्व</v>
      </c>
      <c r="AA21" s="34"/>
      <c r="AB21" s="35" t="str">
        <f t="shared" si="42"/>
        <v>पलायध्वम्</v>
      </c>
      <c r="AC21" s="36" t="s">
        <v>1249</v>
      </c>
      <c r="AD21" s="37" t="str">
        <f t="shared" ref="AD21:AE21" si="43">CONCATENATE(LEFT(L21,LEN(L21)-2),"है")</f>
        <v>पलायावहै</v>
      </c>
      <c r="AE21" s="38" t="str">
        <f t="shared" si="43"/>
        <v>पलायामहै</v>
      </c>
      <c r="AF21" s="30"/>
      <c r="AG21" s="31"/>
      <c r="AH21" s="32"/>
      <c r="AI21" s="33"/>
      <c r="AJ21" s="34"/>
      <c r="AK21" s="35"/>
      <c r="AL21" s="36"/>
      <c r="AM21" s="37"/>
      <c r="AN21" s="38"/>
      <c r="AO21" s="31"/>
      <c r="AP21" s="31"/>
      <c r="AQ21" s="32"/>
      <c r="AR21" s="33"/>
      <c r="AS21" s="34"/>
      <c r="AT21" s="35"/>
    </row>
    <row r="22" ht="15.75" customHeight="1">
      <c r="A22" s="52">
        <v>20.0</v>
      </c>
      <c r="B22" s="19">
        <v>3.0</v>
      </c>
      <c r="C22" s="19" t="s">
        <v>1250</v>
      </c>
      <c r="D22" s="20"/>
      <c r="E22" s="21" t="s">
        <v>1251</v>
      </c>
      <c r="F22" s="23" t="str">
        <f t="shared" si="32"/>
        <v>प्रकाशेते</v>
      </c>
      <c r="G22" s="23" t="str">
        <f t="shared" si="33"/>
        <v>प्रकाशन्ते</v>
      </c>
      <c r="H22" s="24" t="str">
        <f t="shared" si="34"/>
        <v>प्रकाशसे</v>
      </c>
      <c r="I22" s="25" t="str">
        <f t="shared" si="35"/>
        <v>प्रकाशेथे</v>
      </c>
      <c r="J22" s="26" t="str">
        <f t="shared" si="36"/>
        <v>प्रकाशध्वे</v>
      </c>
      <c r="K22" s="28" t="s">
        <v>1252</v>
      </c>
      <c r="L22" s="28" t="s">
        <v>1253</v>
      </c>
      <c r="M22" s="28" t="s">
        <v>1254</v>
      </c>
      <c r="N22" s="30"/>
      <c r="O22" s="31"/>
      <c r="P22" s="32"/>
      <c r="Q22" s="33"/>
      <c r="R22" s="34"/>
      <c r="S22" s="35"/>
      <c r="T22" s="36"/>
      <c r="U22" s="37"/>
      <c r="V22" s="38"/>
      <c r="W22" s="30" t="str">
        <f t="shared" si="39"/>
        <v>प्रकाशताम्</v>
      </c>
      <c r="X22" s="31"/>
      <c r="Y22" s="32" t="str">
        <f t="shared" si="40"/>
        <v>प्रकाशन्ताम्</v>
      </c>
      <c r="Z22" s="33" t="str">
        <f t="shared" si="41"/>
        <v>प्रकाशस्व</v>
      </c>
      <c r="AA22" s="34"/>
      <c r="AB22" s="35" t="str">
        <f t="shared" si="42"/>
        <v>प्रकाशध्वम्</v>
      </c>
      <c r="AC22" s="36" t="s">
        <v>1255</v>
      </c>
      <c r="AD22" s="37" t="str">
        <f t="shared" ref="AD22:AE22" si="44">CONCATENATE(LEFT(L22,LEN(L22)-2),"है")</f>
        <v>प्रकाशावहै</v>
      </c>
      <c r="AE22" s="38" t="str">
        <f t="shared" si="44"/>
        <v>प्रकाशामहै</v>
      </c>
      <c r="AF22" s="30"/>
      <c r="AG22" s="31"/>
      <c r="AH22" s="32"/>
      <c r="AI22" s="33"/>
      <c r="AJ22" s="34"/>
      <c r="AK22" s="35"/>
      <c r="AL22" s="36"/>
      <c r="AM22" s="37"/>
      <c r="AN22" s="38"/>
      <c r="AO22" s="31"/>
      <c r="AP22" s="31"/>
      <c r="AQ22" s="32"/>
      <c r="AR22" s="33"/>
      <c r="AS22" s="34"/>
      <c r="AT22" s="35"/>
    </row>
    <row r="23" ht="15.75" customHeight="1">
      <c r="A23" s="52">
        <v>21.0</v>
      </c>
      <c r="B23" s="19">
        <v>6.0</v>
      </c>
      <c r="C23" s="19" t="s">
        <v>1256</v>
      </c>
      <c r="D23" s="20"/>
      <c r="E23" s="21" t="s">
        <v>1257</v>
      </c>
      <c r="F23" s="23"/>
      <c r="G23" s="23"/>
      <c r="H23" s="24"/>
      <c r="I23" s="25"/>
      <c r="J23" s="26"/>
      <c r="K23" s="28"/>
      <c r="L23" s="28"/>
      <c r="M23" s="28"/>
      <c r="N23" s="30"/>
      <c r="O23" s="31"/>
      <c r="P23" s="32"/>
      <c r="Q23" s="33"/>
      <c r="R23" s="34"/>
      <c r="S23" s="35"/>
      <c r="T23" s="36"/>
      <c r="U23" s="37"/>
      <c r="V23" s="38"/>
      <c r="W23" s="30"/>
      <c r="X23" s="31"/>
      <c r="Y23" s="32"/>
      <c r="Z23" s="33"/>
      <c r="AA23" s="34"/>
      <c r="AB23" s="35"/>
      <c r="AC23" s="36"/>
      <c r="AD23" s="37"/>
      <c r="AE23" s="38"/>
      <c r="AF23" s="30" t="s">
        <v>1258</v>
      </c>
      <c r="AG23" s="31"/>
      <c r="AH23" s="32" t="s">
        <v>1259</v>
      </c>
      <c r="AI23" s="33" t="s">
        <v>1260</v>
      </c>
      <c r="AJ23" s="34"/>
      <c r="AK23" s="35" t="s">
        <v>1261</v>
      </c>
      <c r="AL23" s="36" t="s">
        <v>1262</v>
      </c>
      <c r="AM23" s="37"/>
      <c r="AN23" s="38" t="s">
        <v>1263</v>
      </c>
      <c r="AO23" s="31"/>
      <c r="AP23" s="31"/>
      <c r="AQ23" s="32"/>
      <c r="AR23" s="33"/>
      <c r="AS23" s="34"/>
      <c r="AT23" s="35"/>
    </row>
    <row r="24" ht="15.75" customHeight="1">
      <c r="A24" s="52">
        <v>22.0</v>
      </c>
      <c r="B24" s="19">
        <v>3.0</v>
      </c>
      <c r="C24" s="19" t="s">
        <v>1264</v>
      </c>
      <c r="D24" s="20"/>
      <c r="E24" s="21" t="s">
        <v>1265</v>
      </c>
      <c r="F24" s="23" t="str">
        <f t="shared" ref="F24:F33" si="45">CONCATENATE(TRIM(K24),"ते")</f>
        <v>प्लवेते</v>
      </c>
      <c r="G24" s="23" t="str">
        <f t="shared" ref="G24:G34" si="46">CONCATENATE(LEFT(E24,LEN(E24)-2),"न्ते")</f>
        <v>प्लवन्ते</v>
      </c>
      <c r="H24" s="24" t="str">
        <f t="shared" ref="H24:H34" si="47">CONCATENATE(LEFT(E24,LEN(E24)-2),"से")</f>
        <v>प्लवसे</v>
      </c>
      <c r="I24" s="25" t="str">
        <f t="shared" ref="I24:I33" si="48">CONCATENATE(TRIM(K24),"थे")</f>
        <v>प्लवेथे</v>
      </c>
      <c r="J24" s="26" t="str">
        <f t="shared" ref="J24:J34" si="49">CONCATENATE(LEFT(E24,LEN(E24)-2),"ध्वे")</f>
        <v>प्लवध्वे</v>
      </c>
      <c r="K24" s="28" t="s">
        <v>1266</v>
      </c>
      <c r="L24" s="28" t="s">
        <v>1267</v>
      </c>
      <c r="M24" s="28" t="s">
        <v>1268</v>
      </c>
      <c r="N24" s="30"/>
      <c r="O24" s="31"/>
      <c r="P24" s="32"/>
      <c r="Q24" s="33"/>
      <c r="R24" s="34"/>
      <c r="S24" s="35"/>
      <c r="T24" s="36"/>
      <c r="U24" s="37"/>
      <c r="V24" s="38"/>
      <c r="W24" s="30"/>
      <c r="X24" s="31"/>
      <c r="Y24" s="32"/>
      <c r="Z24" s="33"/>
      <c r="AA24" s="34"/>
      <c r="AB24" s="35"/>
      <c r="AC24" s="36"/>
      <c r="AD24" s="37"/>
      <c r="AE24" s="38"/>
      <c r="AF24" s="30"/>
      <c r="AG24" s="31"/>
      <c r="AH24" s="32"/>
      <c r="AI24" s="33"/>
      <c r="AJ24" s="34"/>
      <c r="AK24" s="35"/>
      <c r="AL24" s="36"/>
      <c r="AM24" s="37"/>
      <c r="AN24" s="38"/>
      <c r="AO24" s="31"/>
      <c r="AP24" s="31"/>
      <c r="AQ24" s="32"/>
      <c r="AR24" s="33"/>
      <c r="AS24" s="34"/>
      <c r="AT24" s="35"/>
    </row>
    <row r="25" ht="15.75" customHeight="1">
      <c r="A25" s="52">
        <v>23.0</v>
      </c>
      <c r="B25" s="19">
        <v>3.0</v>
      </c>
      <c r="C25" s="19" t="s">
        <v>1269</v>
      </c>
      <c r="D25" s="20"/>
      <c r="E25" s="21" t="s">
        <v>1270</v>
      </c>
      <c r="F25" s="23" t="str">
        <f t="shared" si="45"/>
        <v>बाधेते</v>
      </c>
      <c r="G25" s="23" t="str">
        <f t="shared" si="46"/>
        <v>बाधन्ते</v>
      </c>
      <c r="H25" s="24" t="str">
        <f t="shared" si="47"/>
        <v>बाधसे</v>
      </c>
      <c r="I25" s="25" t="str">
        <f t="shared" si="48"/>
        <v>बाधेथे</v>
      </c>
      <c r="J25" s="26" t="str">
        <f t="shared" si="49"/>
        <v>बाधध्वे</v>
      </c>
      <c r="K25" s="28" t="s">
        <v>1271</v>
      </c>
      <c r="L25" s="28" t="s">
        <v>1272</v>
      </c>
      <c r="M25" s="28" t="s">
        <v>1273</v>
      </c>
      <c r="N25" s="30" t="str">
        <f t="shared" ref="N25:N27" si="50">CONCATENATE("अ",LEFT($E25,LEN($E25)-2),"त")</f>
        <v>अबाधत</v>
      </c>
      <c r="O25" s="31" t="str">
        <f t="shared" ref="O25:O27" si="51">CONCATENATE($T25,"ताम्")</f>
        <v>अबाधतेताम्</v>
      </c>
      <c r="P25" s="32" t="str">
        <f t="shared" ref="P25:P27" si="52">CONCATENATE("अ",LEFT($E25,LEN($E25)-2),"न्त")</f>
        <v>अबाधन्त</v>
      </c>
      <c r="Q25" s="33" t="str">
        <f t="shared" ref="Q25:Q27" si="53">CONCATENATE("अ",LEFT($E25,LEN($E25)-2),"था:")</f>
        <v>अबाधथा:</v>
      </c>
      <c r="R25" s="34" t="str">
        <f t="shared" ref="R25:R27" si="54">CONCATENATE($T25,"थाम्")</f>
        <v>अबाधतेथाम्</v>
      </c>
      <c r="S25" s="35" t="str">
        <f t="shared" ref="S25:S27" si="55">CONCATENATE("अ",LEFT($E25,LEN($E25)-2),"ध्वम्")</f>
        <v>अबाधध्वम्</v>
      </c>
      <c r="T25" s="36" t="s">
        <v>1274</v>
      </c>
      <c r="U25" s="37" t="s">
        <v>1275</v>
      </c>
      <c r="V25" s="38" t="s">
        <v>1276</v>
      </c>
      <c r="W25" s="30"/>
      <c r="X25" s="31"/>
      <c r="Y25" s="32"/>
      <c r="Z25" s="33"/>
      <c r="AA25" s="34"/>
      <c r="AB25" s="35"/>
      <c r="AC25" s="36"/>
      <c r="AD25" s="37"/>
      <c r="AE25" s="38"/>
      <c r="AF25" s="30"/>
      <c r="AG25" s="31"/>
      <c r="AH25" s="32"/>
      <c r="AI25" s="33"/>
      <c r="AJ25" s="34"/>
      <c r="AK25" s="35"/>
      <c r="AL25" s="36"/>
      <c r="AM25" s="37"/>
      <c r="AN25" s="38"/>
      <c r="AO25" s="31"/>
      <c r="AP25" s="31"/>
      <c r="AQ25" s="32"/>
      <c r="AR25" s="33"/>
      <c r="AS25" s="34"/>
      <c r="AT25" s="35"/>
    </row>
    <row r="26" ht="15.75" customHeight="1">
      <c r="A26" s="52">
        <v>24.0</v>
      </c>
      <c r="B26" s="19">
        <v>3.0</v>
      </c>
      <c r="C26" s="19" t="s">
        <v>899</v>
      </c>
      <c r="D26" s="20"/>
      <c r="E26" s="21" t="s">
        <v>1277</v>
      </c>
      <c r="F26" s="23" t="str">
        <f t="shared" si="45"/>
        <v>भाषेते</v>
      </c>
      <c r="G26" s="23" t="str">
        <f t="shared" si="46"/>
        <v>भाषन्ते</v>
      </c>
      <c r="H26" s="24" t="str">
        <f t="shared" si="47"/>
        <v>भाषसे</v>
      </c>
      <c r="I26" s="25" t="str">
        <f t="shared" si="48"/>
        <v>भाषेथे</v>
      </c>
      <c r="J26" s="26" t="str">
        <f t="shared" si="49"/>
        <v>भाषध्वे</v>
      </c>
      <c r="K26" s="28" t="s">
        <v>1278</v>
      </c>
      <c r="L26" s="28" t="s">
        <v>1279</v>
      </c>
      <c r="M26" s="28" t="s">
        <v>1280</v>
      </c>
      <c r="N26" s="30" t="str">
        <f t="shared" si="50"/>
        <v>अभाषत</v>
      </c>
      <c r="O26" s="31" t="str">
        <f t="shared" si="51"/>
        <v>अभाषेताम्</v>
      </c>
      <c r="P26" s="32" t="str">
        <f t="shared" si="52"/>
        <v>अभाषन्त</v>
      </c>
      <c r="Q26" s="33" t="str">
        <f t="shared" si="53"/>
        <v>अभाषथा:</v>
      </c>
      <c r="R26" s="34" t="str">
        <f t="shared" si="54"/>
        <v>अभाषेथाम्</v>
      </c>
      <c r="S26" s="35" t="str">
        <f t="shared" si="55"/>
        <v>अभाषध्वम्</v>
      </c>
      <c r="T26" s="36" t="s">
        <v>1281</v>
      </c>
      <c r="U26" s="37" t="s">
        <v>1282</v>
      </c>
      <c r="V26" s="38" t="s">
        <v>1283</v>
      </c>
      <c r="W26" s="30" t="str">
        <f>CONCATENATE(LEFT(E26,LEN(E26)-2),"ताम्")</f>
        <v>भाषताम्</v>
      </c>
      <c r="X26" s="31"/>
      <c r="Y26" s="32" t="str">
        <f>CONCATENATE(LEFT(E26,LEN(E26)-2),"न्ताम्")</f>
        <v>भाषन्ताम्</v>
      </c>
      <c r="Z26" s="33" t="str">
        <f>CONCATENATE(LEFT(E26,LEN(E26)-2),"स्व")</f>
        <v>भाषस्व</v>
      </c>
      <c r="AA26" s="34"/>
      <c r="AB26" s="35" t="str">
        <f>CONCATENATE(LEFT(E26,LEN(E26)-2),"ध्वम्")</f>
        <v>भाषध्वम्</v>
      </c>
      <c r="AC26" s="36" t="s">
        <v>1284</v>
      </c>
      <c r="AD26" s="37" t="str">
        <f t="shared" ref="AD26:AE26" si="56">CONCATENATE(LEFT(L26,LEN(L26)-2),"है")</f>
        <v>भाषावहै</v>
      </c>
      <c r="AE26" s="38" t="str">
        <f t="shared" si="56"/>
        <v>भाषामहै</v>
      </c>
      <c r="AF26" s="30" t="s">
        <v>1285</v>
      </c>
      <c r="AG26" s="31"/>
      <c r="AH26" s="32" t="s">
        <v>1286</v>
      </c>
      <c r="AI26" s="33" t="s">
        <v>1287</v>
      </c>
      <c r="AJ26" s="34"/>
      <c r="AK26" s="35" t="s">
        <v>1288</v>
      </c>
      <c r="AL26" s="36" t="s">
        <v>1289</v>
      </c>
      <c r="AM26" s="37"/>
      <c r="AN26" s="38" t="s">
        <v>1290</v>
      </c>
      <c r="AO26" s="31"/>
      <c r="AP26" s="31"/>
      <c r="AQ26" s="32"/>
      <c r="AR26" s="33"/>
      <c r="AS26" s="34"/>
      <c r="AT26" s="35"/>
    </row>
    <row r="27" ht="15.75" customHeight="1">
      <c r="A27" s="52">
        <v>25.0</v>
      </c>
      <c r="B27" s="19">
        <v>3.0</v>
      </c>
      <c r="C27" s="19" t="s">
        <v>1291</v>
      </c>
      <c r="D27" s="20"/>
      <c r="E27" s="21" t="s">
        <v>1292</v>
      </c>
      <c r="F27" s="23" t="str">
        <f t="shared" si="45"/>
        <v>भिक्षेते</v>
      </c>
      <c r="G27" s="23" t="str">
        <f t="shared" si="46"/>
        <v>भिक्षन्ते</v>
      </c>
      <c r="H27" s="24" t="str">
        <f t="shared" si="47"/>
        <v>भिक्षसे</v>
      </c>
      <c r="I27" s="25" t="str">
        <f t="shared" si="48"/>
        <v>भिक्षेथे</v>
      </c>
      <c r="J27" s="26" t="str">
        <f t="shared" si="49"/>
        <v>भिक्षध्वे</v>
      </c>
      <c r="K27" s="28" t="s">
        <v>1293</v>
      </c>
      <c r="L27" s="28" t="s">
        <v>1294</v>
      </c>
      <c r="M27" s="28" t="s">
        <v>1295</v>
      </c>
      <c r="N27" s="30" t="str">
        <f t="shared" si="50"/>
        <v>अभिक्षत</v>
      </c>
      <c r="O27" s="31" t="str">
        <f t="shared" si="51"/>
        <v>अभिक्षेताम्</v>
      </c>
      <c r="P27" s="32" t="str">
        <f t="shared" si="52"/>
        <v>अभिक्षन्त</v>
      </c>
      <c r="Q27" s="33" t="str">
        <f t="shared" si="53"/>
        <v>अभिक्षथा:</v>
      </c>
      <c r="R27" s="34" t="str">
        <f t="shared" si="54"/>
        <v>अभिक्षेथाम्</v>
      </c>
      <c r="S27" s="35" t="str">
        <f t="shared" si="55"/>
        <v>अभिक्षध्वम्</v>
      </c>
      <c r="T27" s="36" t="s">
        <v>1296</v>
      </c>
      <c r="U27" s="37" t="s">
        <v>1297</v>
      </c>
      <c r="V27" s="38" t="s">
        <v>1298</v>
      </c>
      <c r="W27" s="30"/>
      <c r="X27" s="31"/>
      <c r="Y27" s="32"/>
      <c r="Z27" s="33"/>
      <c r="AA27" s="34"/>
      <c r="AB27" s="35"/>
      <c r="AC27" s="36"/>
      <c r="AD27" s="37"/>
      <c r="AE27" s="38"/>
      <c r="AF27" s="30"/>
      <c r="AG27" s="31"/>
      <c r="AH27" s="32"/>
      <c r="AI27" s="33"/>
      <c r="AJ27" s="34"/>
      <c r="AK27" s="35"/>
      <c r="AL27" s="36"/>
      <c r="AM27" s="37"/>
      <c r="AN27" s="38"/>
      <c r="AO27" s="31"/>
      <c r="AP27" s="31"/>
      <c r="AQ27" s="32"/>
      <c r="AR27" s="33"/>
      <c r="AS27" s="34"/>
      <c r="AT27" s="35"/>
    </row>
    <row r="28" ht="15.75" customHeight="1">
      <c r="A28" s="52">
        <v>26.0</v>
      </c>
      <c r="B28" s="19">
        <v>3.0</v>
      </c>
      <c r="C28" s="19" t="s">
        <v>1129</v>
      </c>
      <c r="D28" s="20"/>
      <c r="E28" s="21" t="s">
        <v>1299</v>
      </c>
      <c r="F28" s="23" t="str">
        <f t="shared" si="45"/>
        <v>मन्येते</v>
      </c>
      <c r="G28" s="23" t="str">
        <f t="shared" si="46"/>
        <v>मन्यन्ते</v>
      </c>
      <c r="H28" s="24" t="str">
        <f t="shared" si="47"/>
        <v>मन्यसे</v>
      </c>
      <c r="I28" s="25" t="str">
        <f t="shared" si="48"/>
        <v>मन्येथे</v>
      </c>
      <c r="J28" s="26" t="str">
        <f t="shared" si="49"/>
        <v>मन्यध्वे</v>
      </c>
      <c r="K28" s="28" t="s">
        <v>1300</v>
      </c>
      <c r="L28" s="28" t="s">
        <v>1301</v>
      </c>
      <c r="M28" s="28" t="s">
        <v>1302</v>
      </c>
      <c r="N28" s="30"/>
      <c r="O28" s="31"/>
      <c r="P28" s="32"/>
      <c r="Q28" s="33"/>
      <c r="R28" s="34"/>
      <c r="S28" s="35"/>
      <c r="T28" s="36"/>
      <c r="U28" s="37"/>
      <c r="V28" s="38"/>
      <c r="W28" s="30"/>
      <c r="X28" s="31"/>
      <c r="Y28" s="32"/>
      <c r="Z28" s="33"/>
      <c r="AA28" s="34"/>
      <c r="AB28" s="35"/>
      <c r="AC28" s="36"/>
      <c r="AD28" s="37"/>
      <c r="AE28" s="38"/>
      <c r="AF28" s="30"/>
      <c r="AG28" s="31"/>
      <c r="AH28" s="32"/>
      <c r="AI28" s="33"/>
      <c r="AJ28" s="34"/>
      <c r="AK28" s="35"/>
      <c r="AL28" s="36"/>
      <c r="AM28" s="37"/>
      <c r="AN28" s="38"/>
      <c r="AO28" s="31"/>
      <c r="AP28" s="31"/>
      <c r="AQ28" s="32"/>
      <c r="AR28" s="33"/>
      <c r="AS28" s="34"/>
      <c r="AT28" s="35"/>
    </row>
    <row r="29" ht="15.75" customHeight="1">
      <c r="A29" s="52">
        <v>27.0</v>
      </c>
      <c r="B29" s="19">
        <v>3.0</v>
      </c>
      <c r="C29" s="19" t="s">
        <v>1303</v>
      </c>
      <c r="D29" s="20"/>
      <c r="E29" s="21" t="s">
        <v>1304</v>
      </c>
      <c r="F29" s="23" t="str">
        <f t="shared" si="45"/>
        <v>मोदेते</v>
      </c>
      <c r="G29" s="23" t="str">
        <f t="shared" si="46"/>
        <v>मोदन्ते</v>
      </c>
      <c r="H29" s="24" t="str">
        <f t="shared" si="47"/>
        <v>मोदसे</v>
      </c>
      <c r="I29" s="25" t="str">
        <f t="shared" si="48"/>
        <v>मोदेथे</v>
      </c>
      <c r="J29" s="26" t="str">
        <f t="shared" si="49"/>
        <v>मोदध्वे</v>
      </c>
      <c r="K29" s="28" t="s">
        <v>1305</v>
      </c>
      <c r="L29" s="28" t="s">
        <v>1306</v>
      </c>
      <c r="M29" s="28" t="s">
        <v>1307</v>
      </c>
      <c r="N29" s="30" t="str">
        <f t="shared" ref="N29:N31" si="58">CONCATENATE("अ",LEFT($E29,LEN($E29)-2),"त")</f>
        <v>अमोदत</v>
      </c>
      <c r="O29" s="31"/>
      <c r="P29" s="32" t="str">
        <f t="shared" ref="P29:P31" si="59">CONCATENATE("अ",LEFT($E29,LEN($E29)-2),"न्त")</f>
        <v>अमोदन्त</v>
      </c>
      <c r="Q29" s="33"/>
      <c r="R29" s="34"/>
      <c r="S29" s="35"/>
      <c r="T29" s="36"/>
      <c r="U29" s="37"/>
      <c r="V29" s="38"/>
      <c r="W29" s="30" t="str">
        <f t="shared" ref="W29:W30" si="60">CONCATENATE(LEFT(E29,LEN(E29)-2),"ताम्")</f>
        <v>मोदताम्</v>
      </c>
      <c r="X29" s="31"/>
      <c r="Y29" s="32" t="str">
        <f t="shared" ref="Y29:Y30" si="61">CONCATENATE(LEFT(E29,LEN(E29)-2),"न्ताम्")</f>
        <v>मोदन्ताम्</v>
      </c>
      <c r="Z29" s="33" t="str">
        <f t="shared" ref="Z29:Z30" si="62">CONCATENATE(LEFT(E29,LEN(E29)-2),"स्व")</f>
        <v>मोदस्व</v>
      </c>
      <c r="AA29" s="34"/>
      <c r="AB29" s="35" t="str">
        <f t="shared" ref="AB29:AB30" si="63">CONCATENATE(LEFT(E29,LEN(E29)-2),"ध्वम्")</f>
        <v>मोदध्वम्</v>
      </c>
      <c r="AC29" s="36" t="s">
        <v>1308</v>
      </c>
      <c r="AD29" s="37" t="str">
        <f t="shared" ref="AD29:AE29" si="57">CONCATENATE(LEFT(L29,LEN(L29)-2),"है")</f>
        <v>मोदावहै</v>
      </c>
      <c r="AE29" s="38" t="str">
        <f t="shared" si="57"/>
        <v>मोदामहै</v>
      </c>
      <c r="AF29" s="30" t="s">
        <v>1309</v>
      </c>
      <c r="AG29" s="31"/>
      <c r="AH29" s="32" t="s">
        <v>1310</v>
      </c>
      <c r="AI29" s="33" t="s">
        <v>1311</v>
      </c>
      <c r="AJ29" s="34"/>
      <c r="AK29" s="35" t="s">
        <v>1312</v>
      </c>
      <c r="AL29" s="36" t="s">
        <v>1313</v>
      </c>
      <c r="AM29" s="37"/>
      <c r="AN29" s="38" t="s">
        <v>1314</v>
      </c>
      <c r="AO29" s="31"/>
      <c r="AP29" s="31"/>
      <c r="AQ29" s="32"/>
      <c r="AR29" s="33"/>
      <c r="AS29" s="34"/>
      <c r="AT29" s="35"/>
    </row>
    <row r="30" ht="15.75" customHeight="1">
      <c r="A30" s="52">
        <v>28.0</v>
      </c>
      <c r="B30" s="19">
        <v>3.0</v>
      </c>
      <c r="C30" s="19" t="s">
        <v>1315</v>
      </c>
      <c r="D30" s="20"/>
      <c r="E30" s="21" t="s">
        <v>1316</v>
      </c>
      <c r="F30" s="23" t="str">
        <f t="shared" si="45"/>
        <v>यतेते</v>
      </c>
      <c r="G30" s="23" t="str">
        <f t="shared" si="46"/>
        <v>यतन्ते</v>
      </c>
      <c r="H30" s="24" t="str">
        <f t="shared" si="47"/>
        <v>यतसे</v>
      </c>
      <c r="I30" s="25" t="str">
        <f t="shared" si="48"/>
        <v>यतेथे</v>
      </c>
      <c r="J30" s="26" t="str">
        <f t="shared" si="49"/>
        <v>यतध्वे</v>
      </c>
      <c r="K30" s="28" t="s">
        <v>1317</v>
      </c>
      <c r="L30" s="28" t="s">
        <v>1318</v>
      </c>
      <c r="M30" s="28" t="s">
        <v>1319</v>
      </c>
      <c r="N30" s="30" t="str">
        <f t="shared" si="58"/>
        <v>अयतत</v>
      </c>
      <c r="O30" s="31" t="str">
        <f t="shared" ref="O30:O31" si="65">CONCATENATE($T30,"ताम्")</f>
        <v>अयतेताम्</v>
      </c>
      <c r="P30" s="32" t="str">
        <f t="shared" si="59"/>
        <v>अयतन्त</v>
      </c>
      <c r="Q30" s="33" t="str">
        <f t="shared" ref="Q30:Q31" si="66">CONCATENATE("अ",LEFT($E30,LEN($E30)-2),"था:")</f>
        <v>अयतथा:</v>
      </c>
      <c r="R30" s="34" t="str">
        <f t="shared" ref="R30:R31" si="67">CONCATENATE($T30,"थाम्")</f>
        <v>अयतेथाम्</v>
      </c>
      <c r="S30" s="35" t="str">
        <f t="shared" ref="S30:S31" si="68">CONCATENATE("अ",LEFT($E30,LEN($E30)-2),"ध्वम्")</f>
        <v>अयतध्वम्</v>
      </c>
      <c r="T30" s="36" t="s">
        <v>1320</v>
      </c>
      <c r="U30" s="37" t="s">
        <v>1321</v>
      </c>
      <c r="V30" s="38" t="s">
        <v>1322</v>
      </c>
      <c r="W30" s="30" t="str">
        <f t="shared" si="60"/>
        <v>यतताम्</v>
      </c>
      <c r="X30" s="31"/>
      <c r="Y30" s="32" t="str">
        <f t="shared" si="61"/>
        <v>यतन्ताम्</v>
      </c>
      <c r="Z30" s="33" t="str">
        <f t="shared" si="62"/>
        <v>यतस्व</v>
      </c>
      <c r="AA30" s="34"/>
      <c r="AB30" s="35" t="str">
        <f t="shared" si="63"/>
        <v>यतध्वम्</v>
      </c>
      <c r="AC30" s="36" t="s">
        <v>1323</v>
      </c>
      <c r="AD30" s="37" t="str">
        <f t="shared" ref="AD30:AE30" si="64">CONCATENATE(LEFT(L30,LEN(L30)-2),"है")</f>
        <v>यतावहै</v>
      </c>
      <c r="AE30" s="38" t="str">
        <f t="shared" si="64"/>
        <v>यतामहै</v>
      </c>
      <c r="AF30" s="30" t="s">
        <v>1324</v>
      </c>
      <c r="AG30" s="31"/>
      <c r="AH30" s="32" t="s">
        <v>1325</v>
      </c>
      <c r="AI30" s="33" t="s">
        <v>1326</v>
      </c>
      <c r="AJ30" s="34"/>
      <c r="AK30" s="35" t="s">
        <v>1327</v>
      </c>
      <c r="AL30" s="36" t="s">
        <v>1328</v>
      </c>
      <c r="AM30" s="37"/>
      <c r="AN30" s="38" t="s">
        <v>1329</v>
      </c>
      <c r="AO30" s="31"/>
      <c r="AP30" s="31"/>
      <c r="AQ30" s="32"/>
      <c r="AR30" s="33"/>
      <c r="AS30" s="34"/>
      <c r="AT30" s="35"/>
    </row>
    <row r="31" ht="15.75" customHeight="1">
      <c r="A31" s="52">
        <v>29.0</v>
      </c>
      <c r="B31" s="19">
        <v>3.0</v>
      </c>
      <c r="C31" s="19" t="s">
        <v>1291</v>
      </c>
      <c r="D31" s="20"/>
      <c r="E31" s="21" t="s">
        <v>1330</v>
      </c>
      <c r="F31" s="23" t="str">
        <f t="shared" si="45"/>
        <v>याचेते</v>
      </c>
      <c r="G31" s="23" t="str">
        <f t="shared" si="46"/>
        <v>याचन्ते</v>
      </c>
      <c r="H31" s="24" t="str">
        <f t="shared" si="47"/>
        <v>याचसे</v>
      </c>
      <c r="I31" s="25" t="str">
        <f t="shared" si="48"/>
        <v>याचेथे</v>
      </c>
      <c r="J31" s="26" t="str">
        <f t="shared" si="49"/>
        <v>याचध्वे</v>
      </c>
      <c r="K31" s="28" t="s">
        <v>1331</v>
      </c>
      <c r="L31" s="28" t="s">
        <v>1332</v>
      </c>
      <c r="M31" s="28" t="s">
        <v>1333</v>
      </c>
      <c r="N31" s="30" t="str">
        <f t="shared" si="58"/>
        <v>अयाचत</v>
      </c>
      <c r="O31" s="31" t="str">
        <f t="shared" si="65"/>
        <v>अयाचेताम्</v>
      </c>
      <c r="P31" s="32" t="str">
        <f t="shared" si="59"/>
        <v>अयाचन्त</v>
      </c>
      <c r="Q31" s="33" t="str">
        <f t="shared" si="66"/>
        <v>अयाचथा:</v>
      </c>
      <c r="R31" s="34" t="str">
        <f t="shared" si="67"/>
        <v>अयाचेथाम्</v>
      </c>
      <c r="S31" s="35" t="str">
        <f t="shared" si="68"/>
        <v>अयाचध्वम्</v>
      </c>
      <c r="T31" s="36" t="s">
        <v>1334</v>
      </c>
      <c r="U31" s="37" t="s">
        <v>1335</v>
      </c>
      <c r="V31" s="38" t="s">
        <v>1336</v>
      </c>
      <c r="W31" s="30"/>
      <c r="X31" s="31"/>
      <c r="Y31" s="32"/>
      <c r="Z31" s="33"/>
      <c r="AA31" s="34"/>
      <c r="AB31" s="35"/>
      <c r="AC31" s="36"/>
      <c r="AD31" s="37"/>
      <c r="AE31" s="38"/>
      <c r="AF31" s="30"/>
      <c r="AG31" s="31"/>
      <c r="AH31" s="32"/>
      <c r="AI31" s="33"/>
      <c r="AJ31" s="34"/>
      <c r="AK31" s="35"/>
      <c r="AL31" s="36"/>
      <c r="AM31" s="37"/>
      <c r="AN31" s="38"/>
      <c r="AO31" s="31"/>
      <c r="AP31" s="31"/>
      <c r="AQ31" s="32"/>
      <c r="AR31" s="33"/>
      <c r="AS31" s="34"/>
      <c r="AT31" s="35"/>
    </row>
    <row r="32" ht="15.75" customHeight="1">
      <c r="A32" s="52">
        <v>30.0</v>
      </c>
      <c r="B32" s="19">
        <v>3.0</v>
      </c>
      <c r="C32" s="19" t="s">
        <v>1337</v>
      </c>
      <c r="D32" s="20"/>
      <c r="E32" s="21" t="s">
        <v>1338</v>
      </c>
      <c r="F32" s="23" t="str">
        <f t="shared" si="45"/>
        <v>युध्येते</v>
      </c>
      <c r="G32" s="23" t="str">
        <f t="shared" si="46"/>
        <v>युध्यन्ते</v>
      </c>
      <c r="H32" s="24" t="str">
        <f t="shared" si="47"/>
        <v>युध्यसे</v>
      </c>
      <c r="I32" s="25" t="str">
        <f t="shared" si="48"/>
        <v>युध्येथे</v>
      </c>
      <c r="J32" s="26" t="str">
        <f t="shared" si="49"/>
        <v>युध्यध्वे</v>
      </c>
      <c r="K32" s="28" t="s">
        <v>1339</v>
      </c>
      <c r="L32" s="28" t="s">
        <v>1340</v>
      </c>
      <c r="M32" s="28" t="s">
        <v>1341</v>
      </c>
      <c r="N32" s="30"/>
      <c r="O32" s="31"/>
      <c r="P32" s="32"/>
      <c r="Q32" s="33"/>
      <c r="R32" s="34"/>
      <c r="S32" s="35"/>
      <c r="T32" s="36"/>
      <c r="U32" s="37"/>
      <c r="V32" s="38"/>
      <c r="W32" s="30"/>
      <c r="X32" s="31"/>
      <c r="Y32" s="32"/>
      <c r="Z32" s="33"/>
      <c r="AA32" s="34"/>
      <c r="AB32" s="35"/>
      <c r="AC32" s="36"/>
      <c r="AD32" s="37"/>
      <c r="AE32" s="38"/>
      <c r="AF32" s="30"/>
      <c r="AG32" s="31"/>
      <c r="AH32" s="32"/>
      <c r="AI32" s="33"/>
      <c r="AJ32" s="34"/>
      <c r="AK32" s="35"/>
      <c r="AL32" s="36"/>
      <c r="AM32" s="37"/>
      <c r="AN32" s="38"/>
      <c r="AO32" s="31"/>
      <c r="AP32" s="31"/>
      <c r="AQ32" s="32"/>
      <c r="AR32" s="33"/>
      <c r="AS32" s="34"/>
      <c r="AT32" s="35"/>
    </row>
    <row r="33" ht="15.75" customHeight="1">
      <c r="A33" s="52">
        <v>31.0</v>
      </c>
      <c r="B33" s="19">
        <v>3.0</v>
      </c>
      <c r="C33" s="19" t="s">
        <v>1342</v>
      </c>
      <c r="D33" s="20"/>
      <c r="E33" s="21" t="s">
        <v>1343</v>
      </c>
      <c r="F33" s="23" t="str">
        <f t="shared" si="45"/>
        <v>लज्जेते</v>
      </c>
      <c r="G33" s="23" t="str">
        <f t="shared" si="46"/>
        <v>लज्जन्ते</v>
      </c>
      <c r="H33" s="24" t="str">
        <f t="shared" si="47"/>
        <v>लज्जसे</v>
      </c>
      <c r="I33" s="25" t="str">
        <f t="shared" si="48"/>
        <v>लज्जेथे</v>
      </c>
      <c r="J33" s="26" t="str">
        <f t="shared" si="49"/>
        <v>लज्जध्वे</v>
      </c>
      <c r="K33" s="28" t="s">
        <v>1344</v>
      </c>
      <c r="L33" s="28" t="s">
        <v>1345</v>
      </c>
      <c r="M33" s="28" t="s">
        <v>1346</v>
      </c>
      <c r="N33" s="30" t="str">
        <f t="shared" ref="N33:N34" si="70">CONCATENATE("अ",LEFT($E33,LEN($E33)-2),"त")</f>
        <v>अलज्जत</v>
      </c>
      <c r="O33" s="31"/>
      <c r="P33" s="32" t="str">
        <f t="shared" ref="P33:P34" si="71">CONCATENATE("अ",LEFT($E33,LEN($E33)-2),"न्त")</f>
        <v>अलज्जन्त</v>
      </c>
      <c r="Q33" s="33"/>
      <c r="R33" s="34"/>
      <c r="S33" s="35"/>
      <c r="T33" s="36"/>
      <c r="U33" s="37"/>
      <c r="V33" s="38"/>
      <c r="W33" s="30" t="str">
        <f>CONCATENATE(LEFT(E33,LEN(E33)-2),"ताम्")</f>
        <v>लज्जताम्</v>
      </c>
      <c r="X33" s="31"/>
      <c r="Y33" s="32" t="str">
        <f>CONCATENATE(LEFT(E33,LEN(E33)-2),"न्ताम्")</f>
        <v>लज्जन्ताम्</v>
      </c>
      <c r="Z33" s="33" t="str">
        <f>CONCATENATE(LEFT(E33,LEN(E33)-2),"स्व")</f>
        <v>लज्जस्व</v>
      </c>
      <c r="AA33" s="34"/>
      <c r="AB33" s="35" t="str">
        <f>CONCATENATE(LEFT(E33,LEN(E33)-2),"ध्वम्")</f>
        <v>लज्जध्वम्</v>
      </c>
      <c r="AC33" s="36" t="s">
        <v>1347</v>
      </c>
      <c r="AD33" s="37" t="str">
        <f t="shared" ref="AD33:AE33" si="69">CONCATENATE(LEFT(L33,LEN(L33)-2),"है")</f>
        <v>लज्जावहै</v>
      </c>
      <c r="AE33" s="38" t="str">
        <f t="shared" si="69"/>
        <v>लज्जामहै</v>
      </c>
      <c r="AF33" s="30"/>
      <c r="AG33" s="31"/>
      <c r="AH33" s="32"/>
      <c r="AI33" s="33"/>
      <c r="AJ33" s="34"/>
      <c r="AK33" s="35"/>
      <c r="AL33" s="36"/>
      <c r="AM33" s="37"/>
      <c r="AN33" s="38"/>
      <c r="AO33" s="31"/>
      <c r="AP33" s="31"/>
      <c r="AQ33" s="32"/>
      <c r="AR33" s="33"/>
      <c r="AS33" s="34"/>
      <c r="AT33" s="35"/>
    </row>
    <row r="34" ht="15.75" customHeight="1">
      <c r="A34" s="52">
        <v>32.0</v>
      </c>
      <c r="B34" s="19">
        <v>6.0</v>
      </c>
      <c r="C34" s="19" t="s">
        <v>1348</v>
      </c>
      <c r="D34" s="20"/>
      <c r="E34" s="21" t="s">
        <v>1349</v>
      </c>
      <c r="F34" s="23"/>
      <c r="G34" s="23" t="str">
        <f t="shared" si="46"/>
        <v>लभन्ते</v>
      </c>
      <c r="H34" s="24" t="str">
        <f t="shared" si="47"/>
        <v>लभसे</v>
      </c>
      <c r="I34" s="25"/>
      <c r="J34" s="26" t="str">
        <f t="shared" si="49"/>
        <v>लभध्वे</v>
      </c>
      <c r="K34" s="28"/>
      <c r="L34" s="28"/>
      <c r="M34" s="28"/>
      <c r="N34" s="30" t="str">
        <f t="shared" si="70"/>
        <v>अलभत</v>
      </c>
      <c r="O34" s="31"/>
      <c r="P34" s="32" t="str">
        <f t="shared" si="71"/>
        <v>अलभन्त</v>
      </c>
      <c r="Q34" s="33"/>
      <c r="R34" s="34"/>
      <c r="S34" s="35"/>
      <c r="T34" s="36"/>
      <c r="U34" s="37"/>
      <c r="V34" s="38"/>
      <c r="W34" s="30"/>
      <c r="X34" s="31"/>
      <c r="Y34" s="32"/>
      <c r="Z34" s="33"/>
      <c r="AA34" s="34"/>
      <c r="AB34" s="35"/>
      <c r="AC34" s="36"/>
      <c r="AD34" s="37"/>
      <c r="AE34" s="38"/>
      <c r="AF34" s="30" t="s">
        <v>1350</v>
      </c>
      <c r="AG34" s="31"/>
      <c r="AH34" s="32" t="s">
        <v>1351</v>
      </c>
      <c r="AI34" s="33" t="s">
        <v>1352</v>
      </c>
      <c r="AJ34" s="34"/>
      <c r="AK34" s="35" t="s">
        <v>1353</v>
      </c>
      <c r="AL34" s="36" t="s">
        <v>1354</v>
      </c>
      <c r="AM34" s="37"/>
      <c r="AN34" s="38" t="s">
        <v>1355</v>
      </c>
      <c r="AO34" s="31"/>
      <c r="AP34" s="31"/>
      <c r="AQ34" s="32"/>
      <c r="AR34" s="33"/>
      <c r="AS34" s="34"/>
      <c r="AT34" s="35"/>
    </row>
    <row r="35" ht="15.75" customHeight="1">
      <c r="A35" s="52">
        <v>33.0</v>
      </c>
      <c r="B35" s="19">
        <v>6.0</v>
      </c>
      <c r="C35" s="19" t="s">
        <v>1356</v>
      </c>
      <c r="D35" s="20"/>
      <c r="E35" s="21" t="s">
        <v>1357</v>
      </c>
      <c r="F35" s="23"/>
      <c r="G35" s="23"/>
      <c r="H35" s="24"/>
      <c r="I35" s="25"/>
      <c r="J35" s="26"/>
      <c r="K35" s="28"/>
      <c r="L35" s="28"/>
      <c r="M35" s="28"/>
      <c r="N35" s="30"/>
      <c r="O35" s="31"/>
      <c r="P35" s="32"/>
      <c r="Q35" s="33"/>
      <c r="R35" s="34"/>
      <c r="S35" s="35"/>
      <c r="T35" s="36"/>
      <c r="U35" s="37"/>
      <c r="V35" s="38"/>
      <c r="W35" s="30"/>
      <c r="X35" s="31"/>
      <c r="Y35" s="32"/>
      <c r="Z35" s="33"/>
      <c r="AA35" s="34"/>
      <c r="AB35" s="35"/>
      <c r="AC35" s="36"/>
      <c r="AD35" s="37"/>
      <c r="AE35" s="38"/>
      <c r="AF35" s="30" t="s">
        <v>1350</v>
      </c>
      <c r="AG35" s="31"/>
      <c r="AH35" s="32"/>
      <c r="AI35" s="33"/>
      <c r="AJ35" s="34"/>
      <c r="AK35" s="35"/>
      <c r="AL35" s="36"/>
      <c r="AM35" s="37"/>
      <c r="AN35" s="38"/>
      <c r="AO35" s="31"/>
      <c r="AP35" s="31"/>
      <c r="AQ35" s="32"/>
      <c r="AR35" s="33"/>
      <c r="AS35" s="34"/>
      <c r="AT35" s="35"/>
    </row>
    <row r="36" ht="15.75" customHeight="1">
      <c r="A36" s="52">
        <v>34.0</v>
      </c>
      <c r="B36" s="19" t="s">
        <v>1358</v>
      </c>
      <c r="C36" s="19" t="s">
        <v>1359</v>
      </c>
      <c r="D36" s="20"/>
      <c r="E36" s="21" t="s">
        <v>1360</v>
      </c>
      <c r="F36" s="23"/>
      <c r="G36" s="23"/>
      <c r="H36" s="24"/>
      <c r="I36" s="25"/>
      <c r="J36" s="26"/>
      <c r="K36" s="28"/>
      <c r="L36" s="28"/>
      <c r="M36" s="28"/>
      <c r="N36" s="30"/>
      <c r="O36" s="31"/>
      <c r="P36" s="32"/>
      <c r="Q36" s="33"/>
      <c r="R36" s="34"/>
      <c r="S36" s="35"/>
      <c r="T36" s="36"/>
      <c r="U36" s="37"/>
      <c r="V36" s="38"/>
      <c r="W36" s="30"/>
      <c r="X36" s="31"/>
      <c r="Y36" s="32"/>
      <c r="Z36" s="33"/>
      <c r="AA36" s="34"/>
      <c r="AB36" s="35"/>
      <c r="AC36" s="36"/>
      <c r="AD36" s="37"/>
      <c r="AE36" s="38"/>
      <c r="AF36" s="30"/>
      <c r="AG36" s="31"/>
      <c r="AH36" s="32"/>
      <c r="AI36" s="33"/>
      <c r="AJ36" s="34"/>
      <c r="AK36" s="35"/>
      <c r="AL36" s="36"/>
      <c r="AM36" s="37"/>
      <c r="AN36" s="38"/>
      <c r="AO36" s="31"/>
      <c r="AP36" s="31"/>
      <c r="AQ36" s="32"/>
      <c r="AR36" s="33"/>
      <c r="AS36" s="34"/>
      <c r="AT36" s="35"/>
    </row>
    <row r="37" ht="15.75" customHeight="1">
      <c r="A37" s="52">
        <v>35.0</v>
      </c>
      <c r="B37" s="19">
        <v>3.0</v>
      </c>
      <c r="C37" s="19" t="s">
        <v>1361</v>
      </c>
      <c r="D37" s="20"/>
      <c r="E37" s="21" t="s">
        <v>1362</v>
      </c>
      <c r="F37" s="23" t="str">
        <f t="shared" ref="F37:F39" si="73">CONCATENATE(TRIM(K37),"ते")</f>
        <v>वन्देते</v>
      </c>
      <c r="G37" s="23" t="str">
        <f t="shared" ref="G37:G39" si="74">CONCATENATE(LEFT(E37,LEN(E37)-2),"न्ते")</f>
        <v>वन्दन्ते</v>
      </c>
      <c r="H37" s="24" t="str">
        <f t="shared" ref="H37:H39" si="75">CONCATENATE(LEFT(E37,LEN(E37)-2),"से")</f>
        <v>वन्दसे</v>
      </c>
      <c r="I37" s="25" t="str">
        <f t="shared" ref="I37:I39" si="76">CONCATENATE(TRIM(K37),"थे")</f>
        <v>वन्देथे</v>
      </c>
      <c r="J37" s="26" t="str">
        <f t="shared" ref="J37:J39" si="77">CONCATENATE(LEFT(E37,LEN(E37)-2),"ध्वे")</f>
        <v>वन्दध्वे</v>
      </c>
      <c r="K37" s="28" t="s">
        <v>1363</v>
      </c>
      <c r="L37" s="28" t="s">
        <v>1364</v>
      </c>
      <c r="M37" s="28" t="s">
        <v>1365</v>
      </c>
      <c r="N37" s="30" t="str">
        <f t="shared" ref="N37:N38" si="78">CONCATENATE("अ",LEFT($E37,LEN($E37)-2),"त")</f>
        <v>अवन्दत</v>
      </c>
      <c r="O37" s="31" t="str">
        <f t="shared" ref="O37:O38" si="79">CONCATENATE($T37,"ताम्")</f>
        <v>अवन्देताम्</v>
      </c>
      <c r="P37" s="32" t="str">
        <f t="shared" ref="P37:P38" si="80">CONCATENATE("अ",LEFT($E37,LEN($E37)-2),"न्त")</f>
        <v>अवन्दन्त</v>
      </c>
      <c r="Q37" s="33" t="str">
        <f t="shared" ref="Q37:Q38" si="81">CONCATENATE("अ",LEFT($E37,LEN($E37)-2),"था:")</f>
        <v>अवन्दथा:</v>
      </c>
      <c r="R37" s="34" t="str">
        <f t="shared" ref="R37:R38" si="82">CONCATENATE($T37,"थाम्")</f>
        <v>अवन्देथाम्</v>
      </c>
      <c r="S37" s="35" t="str">
        <f t="shared" ref="S37:S38" si="83">CONCATENATE("अ",LEFT($E37,LEN($E37)-2),"ध्वम्")</f>
        <v>अवन्दध्वम्</v>
      </c>
      <c r="T37" s="36" t="s">
        <v>1366</v>
      </c>
      <c r="U37" s="37" t="s">
        <v>1367</v>
      </c>
      <c r="V37" s="38" t="s">
        <v>1368</v>
      </c>
      <c r="W37" s="30" t="str">
        <f t="shared" ref="W37:W38" si="84">CONCATENATE(LEFT(E37,LEN(E37)-2),"ताम्")</f>
        <v>वन्दताम्</v>
      </c>
      <c r="X37" s="31" t="s">
        <v>1369</v>
      </c>
      <c r="Y37" s="32" t="str">
        <f t="shared" ref="Y37:Y38" si="85">CONCATENATE(LEFT(E37,LEN(E37)-2),"न्ताम्")</f>
        <v>वन्दन्ताम्</v>
      </c>
      <c r="Z37" s="33" t="str">
        <f t="shared" ref="Z37:Z38" si="86">CONCATENATE(LEFT(E37,LEN(E37)-2),"स्व")</f>
        <v>वन्दस्व</v>
      </c>
      <c r="AA37" s="34" t="s">
        <v>1370</v>
      </c>
      <c r="AB37" s="35" t="str">
        <f t="shared" ref="AB37:AB38" si="87">CONCATENATE(LEFT(E37,LEN(E37)-2),"ध्वम्")</f>
        <v>वन्दध्वम्</v>
      </c>
      <c r="AC37" s="36" t="s">
        <v>1371</v>
      </c>
      <c r="AD37" s="37" t="str">
        <f t="shared" ref="AD37:AE37" si="72">CONCATENATE(LEFT(L37,LEN(L37)-2),"है")</f>
        <v>वन्दावहै</v>
      </c>
      <c r="AE37" s="38" t="str">
        <f t="shared" si="72"/>
        <v>वन्दामहै</v>
      </c>
      <c r="AF37" s="30" t="s">
        <v>1372</v>
      </c>
      <c r="AG37" s="31"/>
      <c r="AH37" s="32" t="s">
        <v>1373</v>
      </c>
      <c r="AI37" s="33" t="s">
        <v>1374</v>
      </c>
      <c r="AJ37" s="34"/>
      <c r="AK37" s="35" t="s">
        <v>1375</v>
      </c>
      <c r="AL37" s="36" t="s">
        <v>1376</v>
      </c>
      <c r="AM37" s="37"/>
      <c r="AN37" s="38" t="s">
        <v>1377</v>
      </c>
      <c r="AO37" s="31"/>
      <c r="AP37" s="31"/>
      <c r="AQ37" s="32"/>
      <c r="AR37" s="33"/>
      <c r="AS37" s="34"/>
      <c r="AT37" s="35"/>
    </row>
    <row r="38" ht="15.75" customHeight="1">
      <c r="A38" s="52">
        <v>36.0</v>
      </c>
      <c r="B38" s="19">
        <v>3.0</v>
      </c>
      <c r="C38" s="19" t="s">
        <v>1378</v>
      </c>
      <c r="D38" s="20"/>
      <c r="E38" s="21" t="s">
        <v>1379</v>
      </c>
      <c r="F38" s="23" t="str">
        <f t="shared" si="73"/>
        <v>वर्तेते</v>
      </c>
      <c r="G38" s="23" t="str">
        <f t="shared" si="74"/>
        <v>वर्तन्ते</v>
      </c>
      <c r="H38" s="24" t="str">
        <f t="shared" si="75"/>
        <v>वर्तसे</v>
      </c>
      <c r="I38" s="25" t="str">
        <f t="shared" si="76"/>
        <v>वर्तेथे</v>
      </c>
      <c r="J38" s="26" t="str">
        <f t="shared" si="77"/>
        <v>वर्तध्वे</v>
      </c>
      <c r="K38" s="28" t="s">
        <v>1380</v>
      </c>
      <c r="L38" s="28" t="s">
        <v>1381</v>
      </c>
      <c r="M38" s="28" t="s">
        <v>1382</v>
      </c>
      <c r="N38" s="30" t="str">
        <f t="shared" si="78"/>
        <v>अवर्तत</v>
      </c>
      <c r="O38" s="31" t="str">
        <f t="shared" si="79"/>
        <v>अवर्तेताम्</v>
      </c>
      <c r="P38" s="32" t="str">
        <f t="shared" si="80"/>
        <v>अवर्तन्त</v>
      </c>
      <c r="Q38" s="33" t="str">
        <f t="shared" si="81"/>
        <v>अवर्तथा:</v>
      </c>
      <c r="R38" s="34" t="str">
        <f t="shared" si="82"/>
        <v>अवर्तेथाम्</v>
      </c>
      <c r="S38" s="35" t="str">
        <f t="shared" si="83"/>
        <v>अवर्तध्वम्</v>
      </c>
      <c r="T38" s="36" t="s">
        <v>1383</v>
      </c>
      <c r="U38" s="37" t="s">
        <v>1384</v>
      </c>
      <c r="V38" s="38" t="s">
        <v>1385</v>
      </c>
      <c r="W38" s="30" t="str">
        <f t="shared" si="84"/>
        <v>वर्तताम्</v>
      </c>
      <c r="X38" s="31"/>
      <c r="Y38" s="32" t="str">
        <f t="shared" si="85"/>
        <v>वर्तन्ताम्</v>
      </c>
      <c r="Z38" s="33" t="str">
        <f t="shared" si="86"/>
        <v>वर्तस्व</v>
      </c>
      <c r="AA38" s="34"/>
      <c r="AB38" s="35" t="str">
        <f t="shared" si="87"/>
        <v>वर्तध्वम्</v>
      </c>
      <c r="AC38" s="36" t="s">
        <v>1386</v>
      </c>
      <c r="AD38" s="37" t="str">
        <f t="shared" ref="AD38:AE38" si="88">CONCATENATE(LEFT(L38,LEN(L38)-2),"है")</f>
        <v>वर्तावहै</v>
      </c>
      <c r="AE38" s="38" t="str">
        <f t="shared" si="88"/>
        <v>वर्तामहै</v>
      </c>
      <c r="AF38" s="30"/>
      <c r="AG38" s="31"/>
      <c r="AH38" s="32"/>
      <c r="AI38" s="33"/>
      <c r="AJ38" s="34"/>
      <c r="AK38" s="35"/>
      <c r="AL38" s="36"/>
      <c r="AM38" s="37"/>
      <c r="AN38" s="38"/>
      <c r="AO38" s="31"/>
      <c r="AP38" s="31"/>
      <c r="AQ38" s="32"/>
      <c r="AR38" s="33"/>
      <c r="AS38" s="34"/>
      <c r="AT38" s="35"/>
    </row>
    <row r="39" ht="15.75" customHeight="1">
      <c r="A39" s="52">
        <v>37.0</v>
      </c>
      <c r="B39" s="19">
        <v>3.0</v>
      </c>
      <c r="C39" s="19" t="s">
        <v>1387</v>
      </c>
      <c r="D39" s="20"/>
      <c r="E39" s="21" t="s">
        <v>1388</v>
      </c>
      <c r="F39" s="23" t="str">
        <f t="shared" si="73"/>
        <v>वर्धेते</v>
      </c>
      <c r="G39" s="23" t="str">
        <f t="shared" si="74"/>
        <v>वर्धन्ते</v>
      </c>
      <c r="H39" s="24" t="str">
        <f t="shared" si="75"/>
        <v>वर्धसे</v>
      </c>
      <c r="I39" s="25" t="str">
        <f t="shared" si="76"/>
        <v>वर्धेथे</v>
      </c>
      <c r="J39" s="26" t="str">
        <f t="shared" si="77"/>
        <v>वर्धध्वे</v>
      </c>
      <c r="K39" s="28" t="s">
        <v>1389</v>
      </c>
      <c r="L39" s="28" t="s">
        <v>1390</v>
      </c>
      <c r="M39" s="28" t="s">
        <v>1391</v>
      </c>
      <c r="N39" s="30"/>
      <c r="O39" s="31"/>
      <c r="P39" s="32"/>
      <c r="Q39" s="33"/>
      <c r="R39" s="34"/>
      <c r="S39" s="35"/>
      <c r="T39" s="36"/>
      <c r="U39" s="37"/>
      <c r="V39" s="38"/>
      <c r="W39" s="30"/>
      <c r="X39" s="31"/>
      <c r="Y39" s="32"/>
      <c r="Z39" s="33"/>
      <c r="AA39" s="34"/>
      <c r="AB39" s="35"/>
      <c r="AC39" s="36"/>
      <c r="AD39" s="37"/>
      <c r="AE39" s="38"/>
      <c r="AF39" s="30" t="s">
        <v>1392</v>
      </c>
      <c r="AG39" s="31"/>
      <c r="AH39" s="32" t="s">
        <v>1393</v>
      </c>
      <c r="AI39" s="33" t="s">
        <v>1394</v>
      </c>
      <c r="AJ39" s="34"/>
      <c r="AK39" s="35" t="s">
        <v>1395</v>
      </c>
      <c r="AL39" s="36" t="s">
        <v>1396</v>
      </c>
      <c r="AM39" s="37"/>
      <c r="AN39" s="38" t="s">
        <v>1397</v>
      </c>
      <c r="AO39" s="31"/>
      <c r="AP39" s="31"/>
      <c r="AQ39" s="32"/>
      <c r="AR39" s="33"/>
      <c r="AS39" s="34"/>
      <c r="AT39" s="35"/>
    </row>
    <row r="40" ht="15.75" customHeight="1">
      <c r="A40" s="52"/>
      <c r="B40" s="19">
        <v>6.0</v>
      </c>
      <c r="C40" s="19" t="s">
        <v>1398</v>
      </c>
      <c r="D40" s="20"/>
      <c r="E40" s="21" t="s">
        <v>1399</v>
      </c>
      <c r="F40" s="23"/>
      <c r="G40" s="23"/>
      <c r="H40" s="24"/>
      <c r="I40" s="25"/>
      <c r="J40" s="26"/>
      <c r="K40" s="28"/>
      <c r="L40" s="28"/>
      <c r="M40" s="28"/>
      <c r="N40" s="30"/>
      <c r="O40" s="31"/>
      <c r="P40" s="32"/>
      <c r="Q40" s="33"/>
      <c r="R40" s="34"/>
      <c r="S40" s="35"/>
      <c r="T40" s="36"/>
      <c r="U40" s="37"/>
      <c r="V40" s="38"/>
      <c r="W40" s="30"/>
      <c r="X40" s="31"/>
      <c r="Y40" s="32"/>
      <c r="Z40" s="33"/>
      <c r="AA40" s="34"/>
      <c r="AB40" s="35"/>
      <c r="AC40" s="36"/>
      <c r="AD40" s="37"/>
      <c r="AE40" s="38"/>
      <c r="AF40" s="30"/>
      <c r="AG40" s="31"/>
      <c r="AH40" s="32"/>
      <c r="AI40" s="33"/>
      <c r="AJ40" s="34"/>
      <c r="AK40" s="35"/>
      <c r="AL40" s="36"/>
      <c r="AM40" s="37"/>
      <c r="AN40" s="38"/>
      <c r="AO40" s="31"/>
      <c r="AP40" s="31"/>
      <c r="AQ40" s="32"/>
      <c r="AR40" s="33"/>
      <c r="AS40" s="34"/>
      <c r="AT40" s="35"/>
    </row>
    <row r="41" ht="15.75" customHeight="1">
      <c r="A41" s="52">
        <v>38.0</v>
      </c>
      <c r="B41" s="19">
        <v>3.0</v>
      </c>
      <c r="C41" s="19" t="s">
        <v>1400</v>
      </c>
      <c r="D41" s="20"/>
      <c r="E41" s="21" t="s">
        <v>1401</v>
      </c>
      <c r="F41" s="23" t="str">
        <f t="shared" ref="F41:F44" si="89">CONCATENATE(TRIM(K41),"ते")</f>
        <v>विजयेते</v>
      </c>
      <c r="G41" s="23" t="str">
        <f t="shared" ref="G41:G48" si="90">CONCATENATE(LEFT(E41,LEN(E41)-2),"न्ते")</f>
        <v>विजयन्ते</v>
      </c>
      <c r="H41" s="24" t="str">
        <f t="shared" ref="H41:H44" si="91">CONCATENATE(LEFT(E41,LEN(E41)-2),"से")</f>
        <v>विजयसे</v>
      </c>
      <c r="I41" s="25" t="str">
        <f t="shared" ref="I41:I44" si="92">CONCATENATE(TRIM(K41),"थे")</f>
        <v>विजयेथे</v>
      </c>
      <c r="J41" s="26" t="str">
        <f t="shared" ref="J41:J44" si="93">CONCATENATE(LEFT(E41,LEN(E41)-2),"ध्वे")</f>
        <v>विजयध्वे</v>
      </c>
      <c r="K41" s="28" t="s">
        <v>1402</v>
      </c>
      <c r="L41" s="28" t="s">
        <v>1403</v>
      </c>
      <c r="M41" s="28" t="s">
        <v>1404</v>
      </c>
      <c r="N41" s="30"/>
      <c r="O41" s="31"/>
      <c r="P41" s="32"/>
      <c r="Q41" s="33"/>
      <c r="R41" s="34"/>
      <c r="S41" s="35"/>
      <c r="T41" s="36"/>
      <c r="U41" s="37"/>
      <c r="V41" s="38"/>
      <c r="W41" s="30"/>
      <c r="X41" s="31"/>
      <c r="Y41" s="32"/>
      <c r="Z41" s="33"/>
      <c r="AA41" s="34"/>
      <c r="AB41" s="35"/>
      <c r="AC41" s="36"/>
      <c r="AD41" s="37"/>
      <c r="AE41" s="38"/>
      <c r="AF41" s="30"/>
      <c r="AG41" s="31"/>
      <c r="AH41" s="32"/>
      <c r="AI41" s="33"/>
      <c r="AJ41" s="34"/>
      <c r="AK41" s="35"/>
      <c r="AL41" s="36"/>
      <c r="AM41" s="37"/>
      <c r="AN41" s="38"/>
      <c r="AO41" s="31"/>
      <c r="AP41" s="31"/>
      <c r="AQ41" s="32"/>
      <c r="AR41" s="33"/>
      <c r="AS41" s="34"/>
      <c r="AT41" s="35"/>
    </row>
    <row r="42" ht="15.75" customHeight="1">
      <c r="A42" s="52">
        <v>39.0</v>
      </c>
      <c r="B42" s="19">
        <v>3.0</v>
      </c>
      <c r="C42" s="19" t="s">
        <v>1405</v>
      </c>
      <c r="D42" s="20"/>
      <c r="E42" s="21" t="s">
        <v>1406</v>
      </c>
      <c r="F42" s="23" t="str">
        <f t="shared" si="89"/>
        <v>विस्मयेते</v>
      </c>
      <c r="G42" s="23" t="str">
        <f t="shared" si="90"/>
        <v>विस्मयन्ते</v>
      </c>
      <c r="H42" s="24" t="str">
        <f t="shared" si="91"/>
        <v>विस्मयसे</v>
      </c>
      <c r="I42" s="25" t="str">
        <f t="shared" si="92"/>
        <v>विस्मयेथे</v>
      </c>
      <c r="J42" s="26" t="str">
        <f t="shared" si="93"/>
        <v>विस्मयध्वे</v>
      </c>
      <c r="K42" s="28" t="s">
        <v>1407</v>
      </c>
      <c r="L42" s="28" t="s">
        <v>1408</v>
      </c>
      <c r="M42" s="28" t="s">
        <v>1409</v>
      </c>
      <c r="N42" s="30"/>
      <c r="O42" s="31"/>
      <c r="P42" s="32"/>
      <c r="Q42" s="33"/>
      <c r="R42" s="34"/>
      <c r="S42" s="35"/>
      <c r="T42" s="36"/>
      <c r="U42" s="37"/>
      <c r="V42" s="38"/>
      <c r="W42" s="30"/>
      <c r="X42" s="31"/>
      <c r="Y42" s="32"/>
      <c r="Z42" s="33"/>
      <c r="AA42" s="34"/>
      <c r="AB42" s="35"/>
      <c r="AC42" s="36"/>
      <c r="AD42" s="37"/>
      <c r="AE42" s="38"/>
      <c r="AF42" s="30"/>
      <c r="AG42" s="31"/>
      <c r="AH42" s="32"/>
      <c r="AI42" s="33"/>
      <c r="AJ42" s="34"/>
      <c r="AK42" s="35"/>
      <c r="AL42" s="36"/>
      <c r="AM42" s="37"/>
      <c r="AN42" s="38"/>
      <c r="AO42" s="31"/>
      <c r="AP42" s="31"/>
      <c r="AQ42" s="32"/>
      <c r="AR42" s="33"/>
      <c r="AS42" s="34"/>
      <c r="AT42" s="35"/>
    </row>
    <row r="43" ht="15.75" customHeight="1">
      <c r="A43" s="52">
        <v>40.0</v>
      </c>
      <c r="B43" s="19">
        <v>3.0</v>
      </c>
      <c r="C43" s="19" t="s">
        <v>1410</v>
      </c>
      <c r="D43" s="20"/>
      <c r="E43" s="21" t="s">
        <v>1411</v>
      </c>
      <c r="F43" s="23" t="str">
        <f t="shared" si="89"/>
        <v>व्यथेते</v>
      </c>
      <c r="G43" s="23" t="str">
        <f t="shared" si="90"/>
        <v>व्यथन्ते</v>
      </c>
      <c r="H43" s="24" t="str">
        <f t="shared" si="91"/>
        <v>व्यथसे</v>
      </c>
      <c r="I43" s="25" t="str">
        <f t="shared" si="92"/>
        <v>व्यथेथे</v>
      </c>
      <c r="J43" s="26" t="str">
        <f t="shared" si="93"/>
        <v>व्यथध्वे</v>
      </c>
      <c r="K43" s="28" t="s">
        <v>1412</v>
      </c>
      <c r="L43" s="28" t="s">
        <v>1413</v>
      </c>
      <c r="M43" s="28" t="s">
        <v>1414</v>
      </c>
      <c r="N43" s="30"/>
      <c r="O43" s="31"/>
      <c r="P43" s="32"/>
      <c r="Q43" s="33"/>
      <c r="R43" s="34"/>
      <c r="S43" s="35"/>
      <c r="T43" s="36"/>
      <c r="U43" s="37"/>
      <c r="V43" s="38"/>
      <c r="W43" s="30"/>
      <c r="X43" s="31"/>
      <c r="Y43" s="32"/>
      <c r="Z43" s="33"/>
      <c r="AA43" s="34"/>
      <c r="AB43" s="35"/>
      <c r="AC43" s="36"/>
      <c r="AD43" s="37"/>
      <c r="AE43" s="38"/>
      <c r="AF43" s="30"/>
      <c r="AG43" s="31"/>
      <c r="AH43" s="32"/>
      <c r="AI43" s="33"/>
      <c r="AJ43" s="34"/>
      <c r="AK43" s="35"/>
      <c r="AL43" s="36"/>
      <c r="AM43" s="37"/>
      <c r="AN43" s="38"/>
      <c r="AO43" s="31"/>
      <c r="AP43" s="31"/>
      <c r="AQ43" s="32"/>
      <c r="AR43" s="33"/>
      <c r="AS43" s="34"/>
      <c r="AT43" s="35"/>
    </row>
    <row r="44" ht="15.75" customHeight="1">
      <c r="A44" s="52">
        <v>41.0</v>
      </c>
      <c r="B44" s="19">
        <v>3.0</v>
      </c>
      <c r="C44" s="19" t="s">
        <v>1415</v>
      </c>
      <c r="D44" s="20"/>
      <c r="E44" s="21" t="s">
        <v>1416</v>
      </c>
      <c r="F44" s="23" t="str">
        <f t="shared" si="89"/>
        <v>शङ्केते</v>
      </c>
      <c r="G44" s="23" t="str">
        <f t="shared" si="90"/>
        <v>शङ्कन्ते</v>
      </c>
      <c r="H44" s="24" t="str">
        <f t="shared" si="91"/>
        <v>शङ्कसे</v>
      </c>
      <c r="I44" s="25" t="str">
        <f t="shared" si="92"/>
        <v>शङ्केथे</v>
      </c>
      <c r="J44" s="26" t="str">
        <f t="shared" si="93"/>
        <v>शङ्कध्वे</v>
      </c>
      <c r="K44" s="28" t="s">
        <v>1417</v>
      </c>
      <c r="L44" s="28" t="s">
        <v>1418</v>
      </c>
      <c r="M44" s="28" t="s">
        <v>1419</v>
      </c>
      <c r="N44" s="30"/>
      <c r="O44" s="31"/>
      <c r="P44" s="32"/>
      <c r="Q44" s="33"/>
      <c r="R44" s="34"/>
      <c r="S44" s="35"/>
      <c r="T44" s="36"/>
      <c r="U44" s="37"/>
      <c r="V44" s="38"/>
      <c r="W44" s="30"/>
      <c r="X44" s="31"/>
      <c r="Y44" s="32"/>
      <c r="Z44" s="33"/>
      <c r="AA44" s="34"/>
      <c r="AB44" s="35"/>
      <c r="AC44" s="36"/>
      <c r="AD44" s="37"/>
      <c r="AE44" s="38"/>
      <c r="AF44" s="30"/>
      <c r="AG44" s="31"/>
      <c r="AH44" s="32"/>
      <c r="AI44" s="33"/>
      <c r="AJ44" s="34"/>
      <c r="AK44" s="35"/>
      <c r="AL44" s="36"/>
      <c r="AM44" s="37"/>
      <c r="AN44" s="38"/>
      <c r="AO44" s="31"/>
      <c r="AP44" s="31"/>
      <c r="AQ44" s="32"/>
      <c r="AR44" s="33"/>
      <c r="AS44" s="34"/>
      <c r="AT44" s="35"/>
    </row>
    <row r="45" ht="15.75" customHeight="1">
      <c r="A45" s="52">
        <v>42.0</v>
      </c>
      <c r="B45" s="19" t="s">
        <v>1420</v>
      </c>
      <c r="C45" s="19" t="s">
        <v>1421</v>
      </c>
      <c r="D45" s="20"/>
      <c r="E45" s="21" t="s">
        <v>1416</v>
      </c>
      <c r="F45" s="23"/>
      <c r="G45" s="23" t="str">
        <f t="shared" si="90"/>
        <v>शङ्कन्ते</v>
      </c>
      <c r="H45" s="24"/>
      <c r="I45" s="25"/>
      <c r="J45" s="26"/>
      <c r="K45" s="28"/>
      <c r="L45" s="28"/>
      <c r="M45" s="28"/>
      <c r="N45" s="30"/>
      <c r="O45" s="31"/>
      <c r="P45" s="32"/>
      <c r="Q45" s="33"/>
      <c r="R45" s="34"/>
      <c r="S45" s="35"/>
      <c r="T45" s="36"/>
      <c r="U45" s="37"/>
      <c r="V45" s="38"/>
      <c r="W45" s="30"/>
      <c r="X45" s="31"/>
      <c r="Y45" s="32"/>
      <c r="Z45" s="33"/>
      <c r="AA45" s="34"/>
      <c r="AB45" s="35"/>
      <c r="AC45" s="36"/>
      <c r="AD45" s="37"/>
      <c r="AE45" s="38"/>
      <c r="AF45" s="30"/>
      <c r="AG45" s="31"/>
      <c r="AH45" s="32"/>
      <c r="AI45" s="33"/>
      <c r="AJ45" s="34"/>
      <c r="AK45" s="35"/>
      <c r="AL45" s="36"/>
      <c r="AM45" s="37"/>
      <c r="AN45" s="38"/>
      <c r="AO45" s="31"/>
      <c r="AP45" s="31"/>
      <c r="AQ45" s="32"/>
      <c r="AR45" s="33"/>
      <c r="AS45" s="34"/>
      <c r="AT45" s="35"/>
    </row>
    <row r="46" ht="15.75" customHeight="1">
      <c r="A46" s="52">
        <v>43.0</v>
      </c>
      <c r="B46" s="19">
        <v>3.0</v>
      </c>
      <c r="C46" s="19" t="s">
        <v>1422</v>
      </c>
      <c r="D46" s="20"/>
      <c r="E46" s="21" t="s">
        <v>1423</v>
      </c>
      <c r="F46" s="23" t="str">
        <f t="shared" ref="F46:F48" si="94">CONCATENATE(TRIM(K46),"ते")</f>
        <v>शोभेते</v>
      </c>
      <c r="G46" s="23" t="str">
        <f t="shared" si="90"/>
        <v>शोभन्ते</v>
      </c>
      <c r="H46" s="24" t="str">
        <f t="shared" ref="H46:H48" si="95">CONCATENATE(LEFT(E46,LEN(E46)-2),"से")</f>
        <v>शोभसे</v>
      </c>
      <c r="I46" s="25" t="str">
        <f t="shared" ref="I46:I48" si="96">CONCATENATE(TRIM(K46),"थे")</f>
        <v>शोभेथे</v>
      </c>
      <c r="J46" s="26" t="str">
        <f t="shared" ref="J46:J48" si="97">CONCATENATE(LEFT(E46,LEN(E46)-2),"ध्वे")</f>
        <v>शोभध्वे</v>
      </c>
      <c r="K46" s="28" t="s">
        <v>1424</v>
      </c>
      <c r="L46" s="28" t="s">
        <v>1425</v>
      </c>
      <c r="M46" s="28" t="s">
        <v>1426</v>
      </c>
      <c r="N46" s="30"/>
      <c r="O46" s="31"/>
      <c r="P46" s="32"/>
      <c r="Q46" s="33"/>
      <c r="R46" s="34"/>
      <c r="S46" s="35"/>
      <c r="T46" s="36"/>
      <c r="U46" s="37"/>
      <c r="V46" s="38"/>
      <c r="W46" s="30"/>
      <c r="X46" s="31"/>
      <c r="Y46" s="32"/>
      <c r="Z46" s="33"/>
      <c r="AA46" s="34"/>
      <c r="AB46" s="35"/>
      <c r="AC46" s="36"/>
      <c r="AD46" s="37"/>
      <c r="AE46" s="38"/>
      <c r="AF46" s="30" t="s">
        <v>1427</v>
      </c>
      <c r="AG46" s="31"/>
      <c r="AH46" s="32"/>
      <c r="AI46" s="33"/>
      <c r="AJ46" s="34"/>
      <c r="AK46" s="35"/>
      <c r="AL46" s="36"/>
      <c r="AM46" s="37"/>
      <c r="AN46" s="38"/>
      <c r="AO46" s="31"/>
      <c r="AP46" s="31"/>
      <c r="AQ46" s="32"/>
      <c r="AR46" s="33"/>
      <c r="AS46" s="34"/>
      <c r="AT46" s="35"/>
    </row>
    <row r="47" ht="15.75" customHeight="1">
      <c r="A47" s="52">
        <v>44.0</v>
      </c>
      <c r="B47" s="19">
        <v>3.0</v>
      </c>
      <c r="C47" s="19" t="s">
        <v>1428</v>
      </c>
      <c r="D47" s="20"/>
      <c r="E47" s="21" t="s">
        <v>1429</v>
      </c>
      <c r="F47" s="23" t="str">
        <f t="shared" si="94"/>
        <v>सहेते</v>
      </c>
      <c r="G47" s="23" t="str">
        <f t="shared" si="90"/>
        <v>सहन्ते</v>
      </c>
      <c r="H47" s="24" t="str">
        <f t="shared" si="95"/>
        <v>सहसे</v>
      </c>
      <c r="I47" s="25" t="str">
        <f t="shared" si="96"/>
        <v>सहेथे</v>
      </c>
      <c r="J47" s="26" t="str">
        <f t="shared" si="97"/>
        <v>सहध्वे</v>
      </c>
      <c r="K47" s="28" t="s">
        <v>1430</v>
      </c>
      <c r="L47" s="28" t="s">
        <v>1431</v>
      </c>
      <c r="M47" s="28" t="s">
        <v>1432</v>
      </c>
      <c r="N47" s="30" t="str">
        <f t="shared" ref="N47:N48" si="99">CONCATENATE("अ",LEFT($E47,LEN($E47)-2),"त")</f>
        <v>असहत</v>
      </c>
      <c r="O47" s="31" t="str">
        <f t="shared" ref="O47:O48" si="100">CONCATENATE($T47,"ताम्")</f>
        <v>असहतेताम्</v>
      </c>
      <c r="P47" s="32" t="str">
        <f t="shared" ref="P47:P48" si="101">CONCATENATE("अ",LEFT($E47,LEN($E47)-2),"न्त")</f>
        <v>असहन्त</v>
      </c>
      <c r="Q47" s="33" t="str">
        <f t="shared" ref="Q47:Q48" si="102">CONCATENATE("अ",LEFT($E47,LEN($E47)-2),"था:")</f>
        <v>असहथा:</v>
      </c>
      <c r="R47" s="34" t="str">
        <f t="shared" ref="R47:R48" si="103">CONCATENATE($T47,"थाम्")</f>
        <v>असहतेथाम्</v>
      </c>
      <c r="S47" s="35" t="str">
        <f t="shared" ref="S47:S48" si="104">CONCATENATE("अ",LEFT($E47,LEN($E47)-2),"ध्वम्")</f>
        <v>असहध्वम्</v>
      </c>
      <c r="T47" s="36" t="s">
        <v>1433</v>
      </c>
      <c r="U47" s="37" t="s">
        <v>1434</v>
      </c>
      <c r="V47" s="38" t="s">
        <v>1435</v>
      </c>
      <c r="W47" s="30" t="str">
        <f>CONCATENATE(LEFT(E47,LEN(E47)-2),"ताम्")</f>
        <v>सहताम्</v>
      </c>
      <c r="X47" s="31"/>
      <c r="Y47" s="32" t="str">
        <f>CONCATENATE(LEFT(E47,LEN(E47)-2),"न्ताम्")</f>
        <v>सहन्ताम्</v>
      </c>
      <c r="Z47" s="33" t="str">
        <f>CONCATENATE(LEFT(E47,LEN(E47)-2),"स्व")</f>
        <v>सहस्व</v>
      </c>
      <c r="AA47" s="34"/>
      <c r="AB47" s="35" t="str">
        <f>CONCATENATE(LEFT(E47,LEN(E47)-2),"ध्वम्")</f>
        <v>सहध्वम्</v>
      </c>
      <c r="AC47" s="36" t="s">
        <v>1436</v>
      </c>
      <c r="AD47" s="37" t="str">
        <f t="shared" ref="AD47:AE47" si="98">CONCATENATE(LEFT(L47,LEN(L47)-2),"है")</f>
        <v>सहावहै</v>
      </c>
      <c r="AE47" s="38" t="str">
        <f t="shared" si="98"/>
        <v>सहामहै</v>
      </c>
      <c r="AF47" s="30"/>
      <c r="AG47" s="31"/>
      <c r="AH47" s="32"/>
      <c r="AI47" s="33"/>
      <c r="AJ47" s="34"/>
      <c r="AK47" s="35"/>
      <c r="AL47" s="36"/>
      <c r="AM47" s="37"/>
      <c r="AN47" s="38"/>
      <c r="AO47" s="31"/>
      <c r="AP47" s="31"/>
      <c r="AQ47" s="32"/>
      <c r="AR47" s="33"/>
      <c r="AS47" s="34"/>
      <c r="AT47" s="35"/>
    </row>
    <row r="48" ht="15.75" customHeight="1">
      <c r="A48" s="52">
        <v>45.0</v>
      </c>
      <c r="B48" s="19">
        <v>3.0</v>
      </c>
      <c r="C48" s="19" t="s">
        <v>1437</v>
      </c>
      <c r="D48" s="20"/>
      <c r="E48" s="21" t="s">
        <v>1438</v>
      </c>
      <c r="F48" s="23" t="str">
        <f t="shared" si="94"/>
        <v>सेवेते</v>
      </c>
      <c r="G48" s="23" t="str">
        <f t="shared" si="90"/>
        <v>सेवन्ते</v>
      </c>
      <c r="H48" s="24" t="str">
        <f t="shared" si="95"/>
        <v>सेवसे</v>
      </c>
      <c r="I48" s="25" t="str">
        <f t="shared" si="96"/>
        <v>सेवेथे</v>
      </c>
      <c r="J48" s="26" t="str">
        <f t="shared" si="97"/>
        <v>सेवध्वे</v>
      </c>
      <c r="K48" s="28" t="s">
        <v>1439</v>
      </c>
      <c r="L48" s="28" t="s">
        <v>1440</v>
      </c>
      <c r="M48" s="28" t="s">
        <v>1441</v>
      </c>
      <c r="N48" s="30" t="str">
        <f t="shared" si="99"/>
        <v>असेवत</v>
      </c>
      <c r="O48" s="31" t="str">
        <f t="shared" si="100"/>
        <v>असेवेताम्</v>
      </c>
      <c r="P48" s="32" t="str">
        <f t="shared" si="101"/>
        <v>असेवन्त</v>
      </c>
      <c r="Q48" s="33" t="str">
        <f t="shared" si="102"/>
        <v>असेवथा:</v>
      </c>
      <c r="R48" s="34" t="str">
        <f t="shared" si="103"/>
        <v>असेवेथाम्</v>
      </c>
      <c r="S48" s="35" t="str">
        <f t="shared" si="104"/>
        <v>असेवध्वम्</v>
      </c>
      <c r="T48" s="36" t="s">
        <v>1442</v>
      </c>
      <c r="U48" s="37" t="s">
        <v>1443</v>
      </c>
      <c r="V48" s="38" t="s">
        <v>1444</v>
      </c>
      <c r="W48" s="30"/>
      <c r="X48" s="31"/>
      <c r="Y48" s="32"/>
      <c r="Z48" s="33"/>
      <c r="AA48" s="34"/>
      <c r="AB48" s="35"/>
      <c r="AC48" s="36"/>
      <c r="AD48" s="37"/>
      <c r="AE48" s="38"/>
      <c r="AF48" s="30"/>
      <c r="AG48" s="31"/>
      <c r="AH48" s="32"/>
      <c r="AI48" s="33"/>
      <c r="AJ48" s="34"/>
      <c r="AK48" s="35"/>
      <c r="AL48" s="36"/>
      <c r="AM48" s="37"/>
      <c r="AN48" s="38"/>
      <c r="AO48" s="31" t="s">
        <v>1445</v>
      </c>
      <c r="AP48" s="31"/>
      <c r="AQ48" s="32" t="str">
        <f>CONCATENATE(LEFT(AO48,LEN(AO48)-4), "वन्त:")</f>
        <v>सेवितवन्त:</v>
      </c>
      <c r="AR48" s="33" t="str">
        <f>CONCATENATE(LEFT(AO48,LEN(AO48)-4), "वती")</f>
        <v>सेवितवती</v>
      </c>
      <c r="AS48" s="34"/>
      <c r="AT48" s="35" t="str">
        <f>CONCATENATE(LEFT(AO48,LEN(AO48)-4), "वत्य:")</f>
        <v>सेवितवत्य:</v>
      </c>
    </row>
    <row r="49" ht="15.75" customHeight="1">
      <c r="A49" s="52"/>
      <c r="B49" s="19">
        <v>6.0</v>
      </c>
      <c r="C49" s="19" t="s">
        <v>1446</v>
      </c>
      <c r="D49" s="20"/>
      <c r="E49" s="21" t="s">
        <v>1447</v>
      </c>
      <c r="F49" s="23"/>
      <c r="G49" s="23"/>
      <c r="H49" s="24"/>
      <c r="I49" s="25"/>
      <c r="J49" s="26"/>
      <c r="K49" s="28"/>
      <c r="L49" s="28"/>
      <c r="M49" s="28"/>
      <c r="N49" s="30"/>
      <c r="O49" s="31"/>
      <c r="P49" s="32"/>
      <c r="Q49" s="33"/>
      <c r="R49" s="34"/>
      <c r="S49" s="35"/>
      <c r="T49" s="36"/>
      <c r="U49" s="37"/>
      <c r="V49" s="38"/>
      <c r="W49" s="30"/>
      <c r="X49" s="31"/>
      <c r="Y49" s="32"/>
      <c r="Z49" s="33"/>
      <c r="AA49" s="34"/>
      <c r="AB49" s="35"/>
      <c r="AC49" s="36"/>
      <c r="AD49" s="37"/>
      <c r="AE49" s="38"/>
      <c r="AF49" s="30"/>
      <c r="AG49" s="31"/>
      <c r="AH49" s="32"/>
      <c r="AI49" s="33"/>
      <c r="AJ49" s="34"/>
      <c r="AK49" s="35"/>
      <c r="AL49" s="36"/>
      <c r="AM49" s="37"/>
      <c r="AN49" s="38"/>
      <c r="AO49" s="31"/>
      <c r="AP49" s="31"/>
      <c r="AQ49" s="32"/>
      <c r="AR49" s="33"/>
      <c r="AS49" s="34"/>
      <c r="AT49" s="35"/>
    </row>
    <row r="50" ht="15.75" customHeight="1">
      <c r="A50" s="52">
        <v>46.0</v>
      </c>
      <c r="B50" s="19">
        <v>3.0</v>
      </c>
      <c r="C50" s="19" t="s">
        <v>1448</v>
      </c>
      <c r="D50" s="20"/>
      <c r="E50" s="21" t="s">
        <v>1449</v>
      </c>
      <c r="F50" s="23" t="str">
        <f>CONCATENATE(TRIM(K50),"ते")</f>
        <v>स्पर्धेते</v>
      </c>
      <c r="G50" s="23" t="str">
        <f>CONCATENATE(LEFT(E50,LEN(E50)-2),"न्ते")</f>
        <v>स्पर्धन्ते</v>
      </c>
      <c r="H50" s="24" t="str">
        <f>CONCATENATE(LEFT(E50,LEN(E50)-2),"से")</f>
        <v>स्पर्धसे</v>
      </c>
      <c r="I50" s="25" t="str">
        <f>CONCATENATE(TRIM(K50),"थे")</f>
        <v>स्पर्धेथे</v>
      </c>
      <c r="J50" s="26" t="str">
        <f>CONCATENATE(LEFT(E50,LEN(E50)-2),"ध्वे")</f>
        <v>स्पर्धध्वे</v>
      </c>
      <c r="K50" s="28" t="s">
        <v>1450</v>
      </c>
      <c r="L50" s="28" t="s">
        <v>1451</v>
      </c>
      <c r="M50" s="28" t="s">
        <v>1452</v>
      </c>
      <c r="N50" s="30"/>
      <c r="O50" s="31"/>
      <c r="P50" s="32"/>
      <c r="Q50" s="33"/>
      <c r="R50" s="34"/>
      <c r="S50" s="35"/>
      <c r="T50" s="36"/>
      <c r="U50" s="37"/>
      <c r="V50" s="38"/>
      <c r="W50" s="30" t="str">
        <f t="shared" ref="W50:W51" si="106">CONCATENATE(LEFT(E50,LEN(E50)-2),"ताम्")</f>
        <v>स्पर्धताम्</v>
      </c>
      <c r="X50" s="31"/>
      <c r="Y50" s="32" t="str">
        <f t="shared" ref="Y50:Y51" si="107">CONCATENATE(LEFT(E50,LEN(E50)-2),"न्ताम्")</f>
        <v>स्पर्धन्ताम्</v>
      </c>
      <c r="Z50" s="33" t="str">
        <f t="shared" ref="Z50:Z51" si="108">CONCATENATE(LEFT(E50,LEN(E50)-2),"स्व")</f>
        <v>स्पर्धस्व</v>
      </c>
      <c r="AA50" s="34"/>
      <c r="AB50" s="35" t="str">
        <f t="shared" ref="AB50:AB51" si="109">CONCATENATE(LEFT(E50,LEN(E50)-2),"ध्वम्")</f>
        <v>स्पर्धध्वम्</v>
      </c>
      <c r="AC50" s="36" t="s">
        <v>1453</v>
      </c>
      <c r="AD50" s="37" t="str">
        <f t="shared" ref="AD50:AE50" si="105">CONCATENATE(LEFT(L50,LEN(L50)-2),"है")</f>
        <v>स्पर्धावहै</v>
      </c>
      <c r="AE50" s="38" t="str">
        <f t="shared" si="105"/>
        <v>स्पर्धामहै</v>
      </c>
      <c r="AF50" s="30" t="s">
        <v>1454</v>
      </c>
      <c r="AG50" s="31"/>
      <c r="AH50" s="32" t="s">
        <v>1455</v>
      </c>
      <c r="AI50" s="33" t="s">
        <v>1456</v>
      </c>
      <c r="AJ50" s="34"/>
      <c r="AK50" s="35" t="s">
        <v>1457</v>
      </c>
      <c r="AL50" s="36" t="s">
        <v>1458</v>
      </c>
      <c r="AM50" s="37"/>
      <c r="AN50" s="38" t="s">
        <v>1459</v>
      </c>
      <c r="AO50" s="31"/>
      <c r="AP50" s="31"/>
      <c r="AQ50" s="32"/>
      <c r="AR50" s="33"/>
      <c r="AS50" s="34"/>
      <c r="AT50" s="35"/>
    </row>
    <row r="51" ht="15.75" customHeight="1">
      <c r="A51" s="52">
        <v>47.0</v>
      </c>
      <c r="B51" s="19">
        <v>5.0</v>
      </c>
      <c r="C51" s="19" t="s">
        <v>1122</v>
      </c>
      <c r="D51" s="20"/>
      <c r="E51" s="21" t="s">
        <v>1460</v>
      </c>
      <c r="F51" s="23"/>
      <c r="G51" s="23"/>
      <c r="H51" s="24"/>
      <c r="I51" s="25"/>
      <c r="J51" s="26"/>
      <c r="K51" s="28"/>
      <c r="L51" s="28"/>
      <c r="M51" s="28"/>
      <c r="N51" s="30"/>
      <c r="O51" s="31"/>
      <c r="P51" s="32"/>
      <c r="Q51" s="33"/>
      <c r="R51" s="34"/>
      <c r="S51" s="35"/>
      <c r="T51" s="36"/>
      <c r="U51" s="37"/>
      <c r="V51" s="38"/>
      <c r="W51" s="30" t="str">
        <f t="shared" si="106"/>
        <v>स्वदताम्</v>
      </c>
      <c r="X51" s="31"/>
      <c r="Y51" s="32" t="str">
        <f t="shared" si="107"/>
        <v>स्वदन्ताम्</v>
      </c>
      <c r="Z51" s="33" t="str">
        <f t="shared" si="108"/>
        <v>स्वदस्व</v>
      </c>
      <c r="AA51" s="34"/>
      <c r="AB51" s="35" t="str">
        <f t="shared" si="109"/>
        <v>स्वदध्वम्</v>
      </c>
      <c r="AC51" s="36" t="s">
        <v>1461</v>
      </c>
      <c r="AD51" s="37" t="s">
        <v>1462</v>
      </c>
      <c r="AE51" s="38" t="s">
        <v>1463</v>
      </c>
      <c r="AF51" s="30"/>
      <c r="AG51" s="31"/>
      <c r="AH51" s="32"/>
      <c r="AI51" s="33"/>
      <c r="AJ51" s="34"/>
      <c r="AK51" s="35"/>
      <c r="AL51" s="36"/>
      <c r="AM51" s="37"/>
      <c r="AN51" s="38"/>
      <c r="AO51" s="31"/>
      <c r="AP51" s="31"/>
      <c r="AQ51" s="32"/>
      <c r="AR51" s="33"/>
      <c r="AS51" s="34"/>
      <c r="AT51" s="35"/>
    </row>
    <row r="52" ht="15.75" customHeight="1">
      <c r="A52" s="53"/>
      <c r="B52" s="48"/>
      <c r="C52" s="48"/>
      <c r="D52" s="49"/>
      <c r="E52" s="48"/>
      <c r="F52" s="48"/>
      <c r="G52" s="48"/>
      <c r="H52" s="48"/>
      <c r="I52" s="48"/>
      <c r="J52" s="48"/>
      <c r="K52" s="42"/>
      <c r="L52" s="42"/>
      <c r="M52" s="42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</row>
    <row r="53" ht="15.75" customHeight="1">
      <c r="A53" s="53"/>
      <c r="B53" s="48"/>
      <c r="C53" s="48"/>
      <c r="D53" s="49"/>
      <c r="E53" s="48"/>
      <c r="F53" s="48"/>
      <c r="G53" s="48"/>
      <c r="H53" s="48"/>
      <c r="I53" s="48"/>
      <c r="J53" s="48"/>
      <c r="K53" s="42"/>
      <c r="L53" s="42"/>
      <c r="M53" s="42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</row>
    <row r="54" ht="15.75" customHeight="1">
      <c r="A54" s="53"/>
      <c r="B54" s="48"/>
      <c r="C54" s="48"/>
      <c r="D54" s="49"/>
      <c r="E54" s="48"/>
      <c r="F54" s="48"/>
      <c r="G54" s="48"/>
      <c r="H54" s="48"/>
      <c r="I54" s="48"/>
      <c r="J54" s="48"/>
      <c r="K54" s="42"/>
      <c r="L54" s="42"/>
      <c r="M54" s="42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</row>
    <row r="55" ht="15.75" customHeight="1">
      <c r="A55" s="53"/>
      <c r="B55" s="48"/>
      <c r="C55" s="48"/>
      <c r="D55" s="49"/>
      <c r="E55" s="48"/>
      <c r="F55" s="48"/>
      <c r="G55" s="48"/>
      <c r="H55" s="48"/>
      <c r="I55" s="48"/>
      <c r="J55" s="48"/>
      <c r="K55" s="48"/>
      <c r="L55" s="48"/>
      <c r="M55" s="48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</row>
    <row r="56" ht="15.75" customHeight="1">
      <c r="A56" s="53"/>
      <c r="B56" s="48"/>
      <c r="C56" s="48"/>
      <c r="D56" s="49"/>
      <c r="E56" s="48"/>
      <c r="F56" s="48"/>
      <c r="G56" s="48"/>
      <c r="H56" s="48"/>
      <c r="I56" s="48"/>
      <c r="J56" s="48"/>
      <c r="K56" s="48"/>
      <c r="L56" s="48"/>
      <c r="M56" s="48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</row>
    <row r="57" ht="15.75" customHeight="1">
      <c r="A57" s="53"/>
      <c r="B57" s="48"/>
      <c r="C57" s="48"/>
      <c r="D57" s="49"/>
      <c r="E57" s="48"/>
      <c r="F57" s="48"/>
      <c r="G57" s="48"/>
      <c r="H57" s="48"/>
      <c r="I57" s="48"/>
      <c r="J57" s="48"/>
      <c r="K57" s="48"/>
      <c r="L57" s="48"/>
      <c r="M57" s="48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</row>
    <row r="58" ht="15.75" customHeight="1">
      <c r="A58" s="53"/>
      <c r="B58" s="48"/>
      <c r="C58" s="48"/>
      <c r="D58" s="49"/>
      <c r="E58" s="48"/>
      <c r="F58" s="48"/>
      <c r="G58" s="48"/>
      <c r="H58" s="48"/>
      <c r="I58" s="48"/>
      <c r="J58" s="48"/>
      <c r="K58" s="48"/>
      <c r="L58" s="48"/>
      <c r="M58" s="48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</row>
    <row r="59" ht="15.75" customHeight="1">
      <c r="A59" s="53"/>
      <c r="B59" s="48"/>
      <c r="C59" s="48"/>
      <c r="D59" s="49"/>
      <c r="E59" s="48"/>
      <c r="F59" s="48"/>
      <c r="G59" s="48"/>
      <c r="H59" s="48"/>
      <c r="I59" s="48"/>
      <c r="J59" s="48"/>
      <c r="K59" s="48"/>
      <c r="L59" s="48"/>
      <c r="M59" s="48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</row>
    <row r="60" ht="15.75" customHeight="1">
      <c r="A60" s="53"/>
      <c r="B60" s="48"/>
      <c r="C60" s="48"/>
      <c r="D60" s="49"/>
      <c r="E60" s="48"/>
      <c r="F60" s="48"/>
      <c r="G60" s="48"/>
      <c r="H60" s="48"/>
      <c r="I60" s="48"/>
      <c r="J60" s="48"/>
      <c r="K60" s="48"/>
      <c r="L60" s="48"/>
      <c r="M60" s="48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</row>
    <row r="61" ht="15.75" customHeight="1">
      <c r="A61" s="53"/>
      <c r="B61" s="48"/>
      <c r="C61" s="48"/>
      <c r="D61" s="49"/>
      <c r="E61" s="48"/>
      <c r="F61" s="48"/>
      <c r="G61" s="48"/>
      <c r="H61" s="48"/>
      <c r="I61" s="48"/>
      <c r="J61" s="48"/>
      <c r="K61" s="48"/>
      <c r="L61" s="48"/>
      <c r="M61" s="48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</row>
    <row r="62" ht="15.75" customHeight="1">
      <c r="A62" s="53"/>
      <c r="B62" s="48"/>
      <c r="C62" s="48"/>
      <c r="D62" s="49"/>
      <c r="E62" s="48"/>
      <c r="F62" s="48"/>
      <c r="G62" s="48"/>
      <c r="H62" s="48"/>
      <c r="I62" s="48"/>
      <c r="J62" s="48"/>
      <c r="K62" s="48"/>
      <c r="L62" s="48"/>
      <c r="M62" s="48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</row>
    <row r="63" ht="15.75" customHeight="1">
      <c r="A63" s="53"/>
      <c r="B63" s="48"/>
      <c r="C63" s="48"/>
      <c r="D63" s="49"/>
      <c r="E63" s="48"/>
      <c r="F63" s="48"/>
      <c r="G63" s="48"/>
      <c r="H63" s="48"/>
      <c r="I63" s="48"/>
      <c r="J63" s="48"/>
      <c r="K63" s="48"/>
      <c r="L63" s="48"/>
      <c r="M63" s="48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</row>
    <row r="64" ht="15.75" customHeight="1">
      <c r="A64" s="53"/>
      <c r="B64" s="48"/>
      <c r="C64" s="48"/>
      <c r="D64" s="49"/>
      <c r="E64" s="48"/>
      <c r="F64" s="48"/>
      <c r="G64" s="48"/>
      <c r="H64" s="48"/>
      <c r="I64" s="48"/>
      <c r="J64" s="48"/>
      <c r="K64" s="48"/>
      <c r="L64" s="48"/>
      <c r="M64" s="48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</row>
    <row r="65" ht="15.75" customHeight="1">
      <c r="A65" s="53"/>
      <c r="B65" s="48"/>
      <c r="C65" s="48"/>
      <c r="D65" s="49"/>
      <c r="E65" s="48"/>
      <c r="F65" s="48"/>
      <c r="G65" s="48"/>
      <c r="H65" s="48"/>
      <c r="I65" s="48"/>
      <c r="J65" s="48"/>
      <c r="K65" s="48"/>
      <c r="L65" s="48"/>
      <c r="M65" s="48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</row>
    <row r="66" ht="15.75" customHeight="1">
      <c r="A66" s="53"/>
      <c r="B66" s="48"/>
      <c r="C66" s="48"/>
      <c r="D66" s="49"/>
      <c r="E66" s="48"/>
      <c r="F66" s="48"/>
      <c r="G66" s="48"/>
      <c r="H66" s="48"/>
      <c r="I66" s="48"/>
      <c r="J66" s="48"/>
      <c r="K66" s="48"/>
      <c r="L66" s="48"/>
      <c r="M66" s="48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</row>
    <row r="67" ht="15.75" customHeight="1">
      <c r="A67" s="53"/>
      <c r="B67" s="48"/>
      <c r="C67" s="48"/>
      <c r="D67" s="49"/>
      <c r="E67" s="48"/>
      <c r="F67" s="48"/>
      <c r="G67" s="48"/>
      <c r="H67" s="48"/>
      <c r="I67" s="48"/>
      <c r="J67" s="48"/>
      <c r="K67" s="48"/>
      <c r="L67" s="48"/>
      <c r="M67" s="48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</row>
    <row r="68" ht="15.75" customHeight="1">
      <c r="A68" s="53"/>
      <c r="B68" s="48"/>
      <c r="C68" s="48"/>
      <c r="D68" s="49"/>
      <c r="E68" s="48"/>
      <c r="F68" s="48"/>
      <c r="G68" s="48"/>
      <c r="H68" s="48"/>
      <c r="I68" s="48"/>
      <c r="J68" s="48"/>
      <c r="K68" s="48"/>
      <c r="L68" s="48"/>
      <c r="M68" s="48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</row>
    <row r="69" ht="15.75" customHeight="1">
      <c r="A69" s="53"/>
      <c r="B69" s="48"/>
      <c r="C69" s="48"/>
      <c r="D69" s="49"/>
      <c r="E69" s="48"/>
      <c r="F69" s="48"/>
      <c r="G69" s="48"/>
      <c r="H69" s="48"/>
      <c r="I69" s="48"/>
      <c r="J69" s="48"/>
      <c r="K69" s="48"/>
      <c r="L69" s="48"/>
      <c r="M69" s="48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</row>
    <row r="70" ht="15.75" customHeight="1">
      <c r="A70" s="53"/>
      <c r="B70" s="48"/>
      <c r="C70" s="48"/>
      <c r="D70" s="49"/>
      <c r="E70" s="48"/>
      <c r="F70" s="48"/>
      <c r="G70" s="48"/>
      <c r="H70" s="48"/>
      <c r="I70" s="48"/>
      <c r="J70" s="48"/>
      <c r="K70" s="48"/>
      <c r="L70" s="48"/>
      <c r="M70" s="48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</row>
    <row r="71" ht="15.75" customHeight="1">
      <c r="A71" s="53"/>
      <c r="B71" s="48"/>
      <c r="C71" s="48"/>
      <c r="D71" s="49"/>
      <c r="E71" s="48"/>
      <c r="F71" s="48"/>
      <c r="G71" s="48"/>
      <c r="H71" s="48"/>
      <c r="I71" s="48"/>
      <c r="J71" s="48"/>
      <c r="K71" s="48"/>
      <c r="L71" s="48"/>
      <c r="M71" s="48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</row>
    <row r="72" ht="15.75" customHeight="1">
      <c r="A72" s="53"/>
      <c r="B72" s="48"/>
      <c r="C72" s="48"/>
      <c r="D72" s="49"/>
      <c r="E72" s="48"/>
      <c r="F72" s="48"/>
      <c r="G72" s="48"/>
      <c r="H72" s="48"/>
      <c r="I72" s="48"/>
      <c r="J72" s="48"/>
      <c r="K72" s="48"/>
      <c r="L72" s="48"/>
      <c r="M72" s="48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</row>
    <row r="73" ht="15.75" customHeight="1">
      <c r="A73" s="53"/>
      <c r="B73" s="48"/>
      <c r="C73" s="48"/>
      <c r="D73" s="49"/>
      <c r="E73" s="48"/>
      <c r="F73" s="48"/>
      <c r="G73" s="48"/>
      <c r="H73" s="48"/>
      <c r="I73" s="48"/>
      <c r="J73" s="48"/>
      <c r="K73" s="48"/>
      <c r="L73" s="48"/>
      <c r="M73" s="48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</row>
    <row r="74" ht="15.75" customHeight="1">
      <c r="A74" s="53"/>
      <c r="B74" s="48"/>
      <c r="C74" s="48"/>
      <c r="D74" s="49"/>
      <c r="E74" s="48"/>
      <c r="F74" s="48"/>
      <c r="G74" s="48"/>
      <c r="H74" s="48"/>
      <c r="I74" s="48"/>
      <c r="J74" s="48"/>
      <c r="K74" s="48"/>
      <c r="L74" s="48"/>
      <c r="M74" s="48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</row>
    <row r="75" ht="15.75" customHeight="1">
      <c r="A75" s="53"/>
      <c r="B75" s="48"/>
      <c r="C75" s="48"/>
      <c r="D75" s="49"/>
      <c r="E75" s="48"/>
      <c r="F75" s="48"/>
      <c r="G75" s="48"/>
      <c r="H75" s="48"/>
      <c r="I75" s="48"/>
      <c r="J75" s="48"/>
      <c r="K75" s="48"/>
      <c r="L75" s="48"/>
      <c r="M75" s="48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</row>
    <row r="76" ht="15.75" customHeight="1">
      <c r="A76" s="53"/>
      <c r="B76" s="48"/>
      <c r="C76" s="48"/>
      <c r="D76" s="49"/>
      <c r="E76" s="48"/>
      <c r="F76" s="48"/>
      <c r="G76" s="48"/>
      <c r="H76" s="48"/>
      <c r="I76" s="48"/>
      <c r="J76" s="48"/>
      <c r="K76" s="48"/>
      <c r="L76" s="48"/>
      <c r="M76" s="48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</row>
    <row r="77" ht="15.75" customHeight="1">
      <c r="A77" s="53"/>
      <c r="B77" s="48"/>
      <c r="C77" s="48"/>
      <c r="D77" s="49"/>
      <c r="E77" s="48"/>
      <c r="F77" s="48"/>
      <c r="G77" s="48"/>
      <c r="H77" s="48"/>
      <c r="I77" s="48"/>
      <c r="J77" s="48"/>
      <c r="K77" s="48"/>
      <c r="L77" s="48"/>
      <c r="M77" s="48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</row>
    <row r="78" ht="15.75" customHeight="1">
      <c r="A78" s="53"/>
      <c r="B78" s="48"/>
      <c r="C78" s="48"/>
      <c r="D78" s="49"/>
      <c r="E78" s="48"/>
      <c r="F78" s="48"/>
      <c r="G78" s="48"/>
      <c r="H78" s="48"/>
      <c r="I78" s="48"/>
      <c r="J78" s="48"/>
      <c r="K78" s="48"/>
      <c r="L78" s="48"/>
      <c r="M78" s="48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</row>
    <row r="79" ht="15.75" customHeight="1">
      <c r="A79" s="53"/>
      <c r="B79" s="48"/>
      <c r="C79" s="48"/>
      <c r="D79" s="49"/>
      <c r="E79" s="48"/>
      <c r="F79" s="48"/>
      <c r="G79" s="48"/>
      <c r="H79" s="48"/>
      <c r="I79" s="48"/>
      <c r="J79" s="48"/>
      <c r="K79" s="48"/>
      <c r="L79" s="48"/>
      <c r="M79" s="48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</row>
    <row r="80" ht="15.75" customHeight="1">
      <c r="A80" s="53"/>
      <c r="B80" s="48"/>
      <c r="C80" s="48"/>
      <c r="D80" s="49"/>
      <c r="E80" s="48"/>
      <c r="F80" s="48"/>
      <c r="G80" s="48"/>
      <c r="H80" s="48"/>
      <c r="I80" s="48"/>
      <c r="J80" s="48"/>
      <c r="K80" s="48"/>
      <c r="L80" s="48"/>
      <c r="M80" s="48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</row>
    <row r="81" ht="15.75" customHeight="1">
      <c r="A81" s="53"/>
      <c r="B81" s="48"/>
      <c r="C81" s="48"/>
      <c r="D81" s="49"/>
      <c r="E81" s="48"/>
      <c r="F81" s="48"/>
      <c r="G81" s="48"/>
      <c r="H81" s="48"/>
      <c r="I81" s="48"/>
      <c r="J81" s="48"/>
      <c r="K81" s="48"/>
      <c r="L81" s="48"/>
      <c r="M81" s="48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</row>
    <row r="82" ht="15.75" customHeight="1">
      <c r="A82" s="53"/>
      <c r="B82" s="48"/>
      <c r="C82" s="48"/>
      <c r="D82" s="49"/>
      <c r="E82" s="48"/>
      <c r="F82" s="48"/>
      <c r="G82" s="48"/>
      <c r="H82" s="48"/>
      <c r="I82" s="48"/>
      <c r="J82" s="48"/>
      <c r="K82" s="48"/>
      <c r="L82" s="48"/>
      <c r="M82" s="48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</row>
    <row r="83" ht="15.75" customHeight="1">
      <c r="A83" s="53"/>
      <c r="B83" s="48"/>
      <c r="C83" s="48"/>
      <c r="D83" s="49"/>
      <c r="E83" s="48"/>
      <c r="F83" s="48"/>
      <c r="G83" s="48"/>
      <c r="H83" s="48"/>
      <c r="I83" s="48"/>
      <c r="J83" s="48"/>
      <c r="K83" s="48"/>
      <c r="L83" s="48"/>
      <c r="M83" s="4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</row>
    <row r="84" ht="15.75" customHeight="1">
      <c r="A84" s="53"/>
      <c r="B84" s="48"/>
      <c r="C84" s="48"/>
      <c r="D84" s="49"/>
      <c r="E84" s="48"/>
      <c r="F84" s="48"/>
      <c r="G84" s="48"/>
      <c r="H84" s="48"/>
      <c r="I84" s="48"/>
      <c r="J84" s="48"/>
      <c r="K84" s="48"/>
      <c r="L84" s="48"/>
      <c r="M84" s="48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</row>
    <row r="85" ht="15.75" customHeight="1">
      <c r="A85" s="53"/>
      <c r="B85" s="48"/>
      <c r="C85" s="48"/>
      <c r="D85" s="49"/>
      <c r="E85" s="48"/>
      <c r="F85" s="48"/>
      <c r="G85" s="48"/>
      <c r="H85" s="48"/>
      <c r="I85" s="48"/>
      <c r="J85" s="48"/>
      <c r="K85" s="48"/>
      <c r="L85" s="48"/>
      <c r="M85" s="48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</row>
    <row r="86" ht="15.75" customHeight="1">
      <c r="A86" s="53"/>
      <c r="B86" s="48"/>
      <c r="C86" s="48"/>
      <c r="D86" s="49"/>
      <c r="E86" s="48"/>
      <c r="F86" s="48"/>
      <c r="G86" s="48"/>
      <c r="H86" s="48"/>
      <c r="I86" s="48"/>
      <c r="J86" s="48"/>
      <c r="K86" s="48"/>
      <c r="L86" s="48"/>
      <c r="M86" s="48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</row>
    <row r="87" ht="15.75" customHeight="1">
      <c r="A87" s="53"/>
      <c r="B87" s="48"/>
      <c r="C87" s="48"/>
      <c r="D87" s="49"/>
      <c r="E87" s="48"/>
      <c r="F87" s="48"/>
      <c r="G87" s="48"/>
      <c r="H87" s="48"/>
      <c r="I87" s="48"/>
      <c r="J87" s="48"/>
      <c r="K87" s="48"/>
      <c r="L87" s="48"/>
      <c r="M87" s="48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</row>
    <row r="88" ht="15.75" customHeight="1">
      <c r="A88" s="53"/>
      <c r="B88" s="48"/>
      <c r="C88" s="48"/>
      <c r="D88" s="49"/>
      <c r="E88" s="48"/>
      <c r="F88" s="48"/>
      <c r="G88" s="48"/>
      <c r="H88" s="48"/>
      <c r="I88" s="48"/>
      <c r="J88" s="48"/>
      <c r="K88" s="48"/>
      <c r="L88" s="48"/>
      <c r="M88" s="48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</row>
    <row r="89" ht="15.75" customHeight="1">
      <c r="A89" s="53"/>
      <c r="B89" s="48"/>
      <c r="C89" s="48"/>
      <c r="D89" s="49"/>
      <c r="E89" s="48"/>
      <c r="F89" s="48"/>
      <c r="G89" s="48"/>
      <c r="H89" s="48"/>
      <c r="I89" s="48"/>
      <c r="J89" s="48"/>
      <c r="K89" s="48"/>
      <c r="L89" s="48"/>
      <c r="M89" s="48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</row>
    <row r="90" ht="15.75" customHeight="1">
      <c r="A90" s="53"/>
      <c r="B90" s="48"/>
      <c r="C90" s="48"/>
      <c r="D90" s="49"/>
      <c r="E90" s="48"/>
      <c r="F90" s="48"/>
      <c r="G90" s="48"/>
      <c r="H90" s="48"/>
      <c r="I90" s="48"/>
      <c r="J90" s="48"/>
      <c r="K90" s="48"/>
      <c r="L90" s="48"/>
      <c r="M90" s="4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</row>
    <row r="91" ht="15.75" customHeight="1">
      <c r="A91" s="53"/>
      <c r="B91" s="48"/>
      <c r="C91" s="48"/>
      <c r="D91" s="49"/>
      <c r="E91" s="48"/>
      <c r="F91" s="48"/>
      <c r="G91" s="48"/>
      <c r="H91" s="48"/>
      <c r="I91" s="48"/>
      <c r="J91" s="48"/>
      <c r="K91" s="48"/>
      <c r="L91" s="48"/>
      <c r="M91" s="48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</row>
    <row r="92" ht="15.75" customHeight="1">
      <c r="A92" s="53"/>
      <c r="B92" s="48"/>
      <c r="C92" s="48"/>
      <c r="D92" s="49"/>
      <c r="E92" s="48"/>
      <c r="F92" s="48"/>
      <c r="G92" s="48"/>
      <c r="H92" s="48"/>
      <c r="I92" s="48"/>
      <c r="J92" s="48"/>
      <c r="K92" s="48"/>
      <c r="L92" s="48"/>
      <c r="M92" s="48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</row>
    <row r="93" ht="15.75" customHeight="1">
      <c r="A93" s="53"/>
      <c r="B93" s="48"/>
      <c r="C93" s="48"/>
      <c r="D93" s="49"/>
      <c r="E93" s="48"/>
      <c r="F93" s="48"/>
      <c r="G93" s="48"/>
      <c r="H93" s="48"/>
      <c r="I93" s="48"/>
      <c r="J93" s="48"/>
      <c r="K93" s="48"/>
      <c r="L93" s="48"/>
      <c r="M93" s="48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</row>
    <row r="94" ht="15.75" customHeight="1">
      <c r="A94" s="53"/>
      <c r="B94" s="48"/>
      <c r="C94" s="48"/>
      <c r="D94" s="49"/>
      <c r="E94" s="48"/>
      <c r="F94" s="48"/>
      <c r="G94" s="48"/>
      <c r="H94" s="48"/>
      <c r="I94" s="48"/>
      <c r="J94" s="48"/>
      <c r="K94" s="48"/>
      <c r="L94" s="48"/>
      <c r="M94" s="48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</row>
    <row r="95" ht="15.75" customHeight="1">
      <c r="A95" s="53"/>
      <c r="B95" s="48"/>
      <c r="C95" s="48"/>
      <c r="D95" s="49"/>
      <c r="E95" s="48"/>
      <c r="F95" s="48"/>
      <c r="G95" s="48"/>
      <c r="H95" s="48"/>
      <c r="I95" s="48"/>
      <c r="J95" s="48"/>
      <c r="K95" s="48"/>
      <c r="L95" s="48"/>
      <c r="M95" s="48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</row>
    <row r="96" ht="15.75" customHeight="1">
      <c r="A96" s="53"/>
      <c r="B96" s="48"/>
      <c r="C96" s="48"/>
      <c r="D96" s="49"/>
      <c r="E96" s="48"/>
      <c r="F96" s="48"/>
      <c r="G96" s="48"/>
      <c r="H96" s="48"/>
      <c r="I96" s="48"/>
      <c r="J96" s="48"/>
      <c r="K96" s="48"/>
      <c r="L96" s="48"/>
      <c r="M96" s="48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</row>
    <row r="97" ht="15.75" customHeight="1">
      <c r="A97" s="53"/>
      <c r="B97" s="48"/>
      <c r="C97" s="48"/>
      <c r="D97" s="49"/>
      <c r="E97" s="48"/>
      <c r="F97" s="48"/>
      <c r="G97" s="48"/>
      <c r="H97" s="48"/>
      <c r="I97" s="48"/>
      <c r="J97" s="48"/>
      <c r="K97" s="48"/>
      <c r="L97" s="48"/>
      <c r="M97" s="48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</row>
    <row r="98" ht="15.75" customHeight="1">
      <c r="A98" s="53"/>
      <c r="B98" s="48"/>
      <c r="C98" s="48"/>
      <c r="D98" s="49"/>
      <c r="E98" s="48"/>
      <c r="F98" s="48"/>
      <c r="G98" s="48"/>
      <c r="H98" s="48"/>
      <c r="I98" s="48"/>
      <c r="J98" s="48"/>
      <c r="K98" s="48"/>
      <c r="L98" s="48"/>
      <c r="M98" s="48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</row>
    <row r="99" ht="15.75" customHeight="1">
      <c r="A99" s="53"/>
      <c r="B99" s="48"/>
      <c r="C99" s="48"/>
      <c r="D99" s="49"/>
      <c r="E99" s="48"/>
      <c r="F99" s="48"/>
      <c r="G99" s="48"/>
      <c r="H99" s="48"/>
      <c r="I99" s="48"/>
      <c r="J99" s="48"/>
      <c r="K99" s="48"/>
      <c r="L99" s="48"/>
      <c r="M99" s="48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</row>
    <row r="100" ht="15.75" customHeight="1">
      <c r="A100" s="53"/>
      <c r="B100" s="48"/>
      <c r="C100" s="48"/>
      <c r="D100" s="49"/>
      <c r="E100" s="48"/>
      <c r="F100" s="48"/>
      <c r="G100" s="48"/>
      <c r="H100" s="48"/>
      <c r="I100" s="48"/>
      <c r="J100" s="48"/>
      <c r="K100" s="48"/>
      <c r="L100" s="48"/>
      <c r="M100" s="48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</row>
    <row r="101" ht="15.75" customHeight="1">
      <c r="A101" s="53"/>
      <c r="B101" s="48"/>
      <c r="C101" s="48"/>
      <c r="D101" s="49"/>
      <c r="E101" s="48"/>
      <c r="F101" s="48"/>
      <c r="G101" s="48"/>
      <c r="H101" s="48"/>
      <c r="I101" s="48"/>
      <c r="J101" s="48"/>
      <c r="K101" s="48"/>
      <c r="L101" s="48"/>
      <c r="M101" s="48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</row>
    <row r="102" ht="15.75" customHeight="1">
      <c r="A102" s="53"/>
      <c r="B102" s="48"/>
      <c r="C102" s="48"/>
      <c r="D102" s="49"/>
      <c r="E102" s="48"/>
      <c r="F102" s="48"/>
      <c r="G102" s="48"/>
      <c r="H102" s="48"/>
      <c r="I102" s="48"/>
      <c r="J102" s="48"/>
      <c r="K102" s="48"/>
      <c r="L102" s="48"/>
      <c r="M102" s="48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</row>
    <row r="103" ht="15.75" customHeight="1">
      <c r="A103" s="53"/>
      <c r="B103" s="48"/>
      <c r="C103" s="48"/>
      <c r="D103" s="49"/>
      <c r="E103" s="48"/>
      <c r="F103" s="48"/>
      <c r="G103" s="48"/>
      <c r="H103" s="48"/>
      <c r="I103" s="48"/>
      <c r="J103" s="48"/>
      <c r="K103" s="48"/>
      <c r="L103" s="48"/>
      <c r="M103" s="48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</row>
    <row r="104" ht="15.75" customHeight="1">
      <c r="A104" s="53"/>
      <c r="B104" s="48"/>
      <c r="C104" s="48"/>
      <c r="D104" s="49"/>
      <c r="E104" s="48"/>
      <c r="F104" s="48"/>
      <c r="G104" s="48"/>
      <c r="H104" s="48"/>
      <c r="I104" s="48"/>
      <c r="J104" s="48"/>
      <c r="K104" s="48"/>
      <c r="L104" s="48"/>
      <c r="M104" s="48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</row>
    <row r="105" ht="15.75" customHeight="1">
      <c r="A105" s="53"/>
      <c r="B105" s="48"/>
      <c r="C105" s="48"/>
      <c r="D105" s="49"/>
      <c r="E105" s="48"/>
      <c r="F105" s="48"/>
      <c r="G105" s="48"/>
      <c r="H105" s="48"/>
      <c r="I105" s="48"/>
      <c r="J105" s="48"/>
      <c r="K105" s="48"/>
      <c r="L105" s="48"/>
      <c r="M105" s="48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</row>
    <row r="106" ht="15.75" customHeight="1">
      <c r="A106" s="53"/>
      <c r="B106" s="48"/>
      <c r="C106" s="48"/>
      <c r="D106" s="49"/>
      <c r="E106" s="48"/>
      <c r="F106" s="48"/>
      <c r="G106" s="48"/>
      <c r="H106" s="48"/>
      <c r="I106" s="48"/>
      <c r="J106" s="48"/>
      <c r="K106" s="48"/>
      <c r="L106" s="48"/>
      <c r="M106" s="48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</row>
    <row r="107" ht="15.75" customHeight="1">
      <c r="A107" s="53"/>
      <c r="B107" s="48"/>
      <c r="C107" s="48"/>
      <c r="D107" s="49"/>
      <c r="E107" s="48"/>
      <c r="F107" s="48"/>
      <c r="G107" s="48"/>
      <c r="H107" s="48"/>
      <c r="I107" s="48"/>
      <c r="J107" s="48"/>
      <c r="K107" s="48"/>
      <c r="L107" s="48"/>
      <c r="M107" s="48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</row>
    <row r="108" ht="15.75" customHeight="1">
      <c r="A108" s="53"/>
      <c r="B108" s="48"/>
      <c r="C108" s="48"/>
      <c r="D108" s="49"/>
      <c r="E108" s="48"/>
      <c r="F108" s="48"/>
      <c r="G108" s="48"/>
      <c r="H108" s="48"/>
      <c r="I108" s="48"/>
      <c r="J108" s="48"/>
      <c r="K108" s="48"/>
      <c r="L108" s="48"/>
      <c r="M108" s="48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</row>
    <row r="109" ht="15.75" customHeight="1">
      <c r="A109" s="53"/>
      <c r="B109" s="48"/>
      <c r="C109" s="48"/>
      <c r="D109" s="49"/>
      <c r="E109" s="48"/>
      <c r="F109" s="48"/>
      <c r="G109" s="48"/>
      <c r="H109" s="48"/>
      <c r="I109" s="48"/>
      <c r="J109" s="48"/>
      <c r="K109" s="48"/>
      <c r="L109" s="48"/>
      <c r="M109" s="48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</row>
    <row r="110" ht="15.75" customHeight="1">
      <c r="A110" s="53"/>
      <c r="B110" s="48"/>
      <c r="C110" s="48"/>
      <c r="D110" s="49"/>
      <c r="E110" s="48"/>
      <c r="F110" s="48"/>
      <c r="G110" s="48"/>
      <c r="H110" s="48"/>
      <c r="I110" s="48"/>
      <c r="J110" s="48"/>
      <c r="K110" s="48"/>
      <c r="L110" s="48"/>
      <c r="M110" s="48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</row>
    <row r="111" ht="15.75" customHeight="1">
      <c r="A111" s="53"/>
      <c r="B111" s="48"/>
      <c r="C111" s="48"/>
      <c r="D111" s="49"/>
      <c r="E111" s="48"/>
      <c r="F111" s="48"/>
      <c r="G111" s="48"/>
      <c r="H111" s="48"/>
      <c r="I111" s="48"/>
      <c r="J111" s="48"/>
      <c r="K111" s="48"/>
      <c r="L111" s="48"/>
      <c r="M111" s="48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</row>
    <row r="112" ht="15.75" customHeight="1">
      <c r="A112" s="53"/>
      <c r="B112" s="48"/>
      <c r="C112" s="48"/>
      <c r="D112" s="49"/>
      <c r="E112" s="48"/>
      <c r="F112" s="48"/>
      <c r="G112" s="48"/>
      <c r="H112" s="48"/>
      <c r="I112" s="48"/>
      <c r="J112" s="48"/>
      <c r="K112" s="48"/>
      <c r="L112" s="48"/>
      <c r="M112" s="48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</row>
    <row r="113" ht="15.75" customHeight="1">
      <c r="A113" s="53"/>
      <c r="B113" s="48"/>
      <c r="C113" s="48"/>
      <c r="D113" s="49"/>
      <c r="E113" s="48"/>
      <c r="F113" s="48"/>
      <c r="G113" s="48"/>
      <c r="H113" s="48"/>
      <c r="I113" s="48"/>
      <c r="J113" s="48"/>
      <c r="K113" s="48"/>
      <c r="L113" s="48"/>
      <c r="M113" s="48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</row>
    <row r="114" ht="15.75" customHeight="1">
      <c r="A114" s="53"/>
      <c r="B114" s="48"/>
      <c r="C114" s="48"/>
      <c r="D114" s="49"/>
      <c r="E114" s="48"/>
      <c r="F114" s="48"/>
      <c r="G114" s="48"/>
      <c r="H114" s="48"/>
      <c r="I114" s="48"/>
      <c r="J114" s="48"/>
      <c r="K114" s="48"/>
      <c r="L114" s="48"/>
      <c r="M114" s="48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</row>
    <row r="115" ht="15.75" customHeight="1">
      <c r="A115" s="53"/>
      <c r="B115" s="48"/>
      <c r="C115" s="48"/>
      <c r="D115" s="49"/>
      <c r="E115" s="48"/>
      <c r="F115" s="48"/>
      <c r="G115" s="48"/>
      <c r="H115" s="48"/>
      <c r="I115" s="48"/>
      <c r="J115" s="48"/>
      <c r="K115" s="48"/>
      <c r="L115" s="48"/>
      <c r="M115" s="48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</row>
    <row r="116" ht="15.75" customHeight="1">
      <c r="A116" s="53"/>
      <c r="B116" s="48"/>
      <c r="C116" s="48"/>
      <c r="D116" s="49"/>
      <c r="E116" s="48"/>
      <c r="F116" s="48"/>
      <c r="G116" s="48"/>
      <c r="H116" s="48"/>
      <c r="I116" s="48"/>
      <c r="J116" s="48"/>
      <c r="K116" s="48"/>
      <c r="L116" s="48"/>
      <c r="M116" s="48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</row>
    <row r="117" ht="15.75" customHeight="1">
      <c r="A117" s="53"/>
      <c r="B117" s="48"/>
      <c r="C117" s="48"/>
      <c r="D117" s="49"/>
      <c r="E117" s="48"/>
      <c r="F117" s="48"/>
      <c r="G117" s="48"/>
      <c r="H117" s="48"/>
      <c r="I117" s="48"/>
      <c r="J117" s="48"/>
      <c r="K117" s="48"/>
      <c r="L117" s="48"/>
      <c r="M117" s="48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</row>
    <row r="118" ht="15.75" customHeight="1">
      <c r="A118" s="53"/>
      <c r="B118" s="48"/>
      <c r="C118" s="48"/>
      <c r="D118" s="49"/>
      <c r="E118" s="48"/>
      <c r="F118" s="48"/>
      <c r="G118" s="48"/>
      <c r="H118" s="48"/>
      <c r="I118" s="48"/>
      <c r="J118" s="48"/>
      <c r="K118" s="48"/>
      <c r="L118" s="48"/>
      <c r="M118" s="48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</row>
    <row r="119" ht="15.75" customHeight="1">
      <c r="A119" s="53"/>
      <c r="B119" s="48"/>
      <c r="C119" s="48"/>
      <c r="D119" s="49"/>
      <c r="E119" s="48"/>
      <c r="F119" s="48"/>
      <c r="G119" s="48"/>
      <c r="H119" s="48"/>
      <c r="I119" s="48"/>
      <c r="J119" s="48"/>
      <c r="K119" s="48"/>
      <c r="L119" s="48"/>
      <c r="M119" s="48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</row>
    <row r="120" ht="15.75" customHeight="1">
      <c r="A120" s="53"/>
      <c r="B120" s="48"/>
      <c r="C120" s="48"/>
      <c r="D120" s="49"/>
      <c r="E120" s="48"/>
      <c r="F120" s="48"/>
      <c r="G120" s="48"/>
      <c r="H120" s="48"/>
      <c r="I120" s="48"/>
      <c r="J120" s="48"/>
      <c r="K120" s="48"/>
      <c r="L120" s="48"/>
      <c r="M120" s="48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</row>
    <row r="121" ht="15.75" customHeight="1">
      <c r="A121" s="53"/>
      <c r="B121" s="48"/>
      <c r="C121" s="48"/>
      <c r="D121" s="49"/>
      <c r="E121" s="48"/>
      <c r="F121" s="48"/>
      <c r="G121" s="48"/>
      <c r="H121" s="48"/>
      <c r="I121" s="48"/>
      <c r="J121" s="48"/>
      <c r="K121" s="48"/>
      <c r="L121" s="48"/>
      <c r="M121" s="48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</row>
    <row r="122" ht="15.75" customHeight="1">
      <c r="A122" s="53"/>
      <c r="B122" s="48"/>
      <c r="C122" s="48"/>
      <c r="D122" s="49"/>
      <c r="E122" s="48"/>
      <c r="F122" s="48"/>
      <c r="G122" s="48"/>
      <c r="H122" s="48"/>
      <c r="I122" s="48"/>
      <c r="J122" s="48"/>
      <c r="K122" s="48"/>
      <c r="L122" s="48"/>
      <c r="M122" s="48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</row>
    <row r="123" ht="15.75" customHeight="1">
      <c r="A123" s="53"/>
      <c r="B123" s="48"/>
      <c r="C123" s="48"/>
      <c r="D123" s="49"/>
      <c r="E123" s="48"/>
      <c r="F123" s="48"/>
      <c r="G123" s="48"/>
      <c r="H123" s="48"/>
      <c r="I123" s="48"/>
      <c r="J123" s="48"/>
      <c r="K123" s="48"/>
      <c r="L123" s="48"/>
      <c r="M123" s="48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</row>
    <row r="124" ht="15.75" customHeight="1">
      <c r="A124" s="53"/>
      <c r="B124" s="48"/>
      <c r="C124" s="48"/>
      <c r="D124" s="49"/>
      <c r="E124" s="48"/>
      <c r="F124" s="48"/>
      <c r="G124" s="48"/>
      <c r="H124" s="48"/>
      <c r="I124" s="48"/>
      <c r="J124" s="48"/>
      <c r="K124" s="48"/>
      <c r="L124" s="48"/>
      <c r="M124" s="48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</row>
    <row r="125" ht="15.75" customHeight="1">
      <c r="A125" s="53"/>
      <c r="B125" s="48"/>
      <c r="C125" s="48"/>
      <c r="D125" s="49"/>
      <c r="E125" s="48"/>
      <c r="F125" s="48"/>
      <c r="G125" s="48"/>
      <c r="H125" s="48"/>
      <c r="I125" s="48"/>
      <c r="J125" s="48"/>
      <c r="K125" s="48"/>
      <c r="L125" s="48"/>
      <c r="M125" s="48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</row>
    <row r="126" ht="15.75" customHeight="1">
      <c r="A126" s="53"/>
      <c r="B126" s="48"/>
      <c r="C126" s="48"/>
      <c r="D126" s="49"/>
      <c r="E126" s="48"/>
      <c r="F126" s="48"/>
      <c r="G126" s="48"/>
      <c r="H126" s="48"/>
      <c r="I126" s="48"/>
      <c r="J126" s="48"/>
      <c r="K126" s="48"/>
      <c r="L126" s="48"/>
      <c r="M126" s="48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</row>
    <row r="127" ht="15.75" customHeight="1">
      <c r="A127" s="53"/>
      <c r="B127" s="48"/>
      <c r="C127" s="48"/>
      <c r="D127" s="49"/>
      <c r="E127" s="48"/>
      <c r="F127" s="48"/>
      <c r="G127" s="48"/>
      <c r="H127" s="48"/>
      <c r="I127" s="48"/>
      <c r="J127" s="48"/>
      <c r="K127" s="48"/>
      <c r="L127" s="48"/>
      <c r="M127" s="48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</row>
    <row r="128" ht="15.75" customHeight="1">
      <c r="A128" s="53"/>
      <c r="B128" s="48"/>
      <c r="C128" s="48"/>
      <c r="D128" s="49"/>
      <c r="E128" s="48"/>
      <c r="F128" s="48"/>
      <c r="G128" s="48"/>
      <c r="H128" s="48"/>
      <c r="I128" s="48"/>
      <c r="J128" s="48"/>
      <c r="K128" s="48"/>
      <c r="L128" s="48"/>
      <c r="M128" s="48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</row>
    <row r="129" ht="15.75" customHeight="1">
      <c r="A129" s="53"/>
      <c r="B129" s="48"/>
      <c r="C129" s="48"/>
      <c r="D129" s="49"/>
      <c r="E129" s="48"/>
      <c r="F129" s="48"/>
      <c r="G129" s="48"/>
      <c r="H129" s="48"/>
      <c r="I129" s="48"/>
      <c r="J129" s="48"/>
      <c r="K129" s="48"/>
      <c r="L129" s="48"/>
      <c r="M129" s="48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</row>
    <row r="130" ht="15.75" customHeight="1">
      <c r="A130" s="53"/>
      <c r="B130" s="48"/>
      <c r="C130" s="48"/>
      <c r="D130" s="49"/>
      <c r="E130" s="48"/>
      <c r="F130" s="48"/>
      <c r="G130" s="48"/>
      <c r="H130" s="48"/>
      <c r="I130" s="48"/>
      <c r="J130" s="48"/>
      <c r="K130" s="48"/>
      <c r="L130" s="48"/>
      <c r="M130" s="48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</row>
    <row r="131" ht="15.75" customHeight="1">
      <c r="A131" s="53"/>
      <c r="B131" s="48"/>
      <c r="C131" s="48"/>
      <c r="D131" s="49"/>
      <c r="E131" s="48"/>
      <c r="F131" s="48"/>
      <c r="G131" s="48"/>
      <c r="H131" s="48"/>
      <c r="I131" s="48"/>
      <c r="J131" s="48"/>
      <c r="K131" s="48"/>
      <c r="L131" s="48"/>
      <c r="M131" s="48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</row>
    <row r="132" ht="15.75" customHeight="1">
      <c r="A132" s="53"/>
      <c r="B132" s="48"/>
      <c r="C132" s="48"/>
      <c r="D132" s="49"/>
      <c r="E132" s="48"/>
      <c r="F132" s="48"/>
      <c r="G132" s="48"/>
      <c r="H132" s="48"/>
      <c r="I132" s="48"/>
      <c r="J132" s="48"/>
      <c r="K132" s="48"/>
      <c r="L132" s="48"/>
      <c r="M132" s="48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</row>
    <row r="133" ht="15.75" customHeight="1">
      <c r="A133" s="53"/>
      <c r="B133" s="48"/>
      <c r="C133" s="48"/>
      <c r="D133" s="49"/>
      <c r="E133" s="48"/>
      <c r="F133" s="48"/>
      <c r="G133" s="48"/>
      <c r="H133" s="48"/>
      <c r="I133" s="48"/>
      <c r="J133" s="48"/>
      <c r="K133" s="48"/>
      <c r="L133" s="48"/>
      <c r="M133" s="48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</row>
    <row r="134" ht="15.75" customHeight="1">
      <c r="A134" s="53"/>
      <c r="B134" s="48"/>
      <c r="C134" s="48"/>
      <c r="D134" s="49"/>
      <c r="E134" s="48"/>
      <c r="F134" s="48"/>
      <c r="G134" s="48"/>
      <c r="H134" s="48"/>
      <c r="I134" s="48"/>
      <c r="J134" s="48"/>
      <c r="K134" s="48"/>
      <c r="L134" s="48"/>
      <c r="M134" s="48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</row>
    <row r="135" ht="15.75" customHeight="1">
      <c r="A135" s="53"/>
      <c r="B135" s="48"/>
      <c r="C135" s="48"/>
      <c r="D135" s="49"/>
      <c r="E135" s="48"/>
      <c r="F135" s="48"/>
      <c r="G135" s="48"/>
      <c r="H135" s="48"/>
      <c r="I135" s="48"/>
      <c r="J135" s="48"/>
      <c r="K135" s="48"/>
      <c r="L135" s="48"/>
      <c r="M135" s="48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</row>
    <row r="136" ht="15.75" customHeight="1">
      <c r="A136" s="53"/>
      <c r="B136" s="48"/>
      <c r="C136" s="48"/>
      <c r="D136" s="49"/>
      <c r="E136" s="48"/>
      <c r="F136" s="48"/>
      <c r="G136" s="48"/>
      <c r="H136" s="48"/>
      <c r="I136" s="48"/>
      <c r="J136" s="48"/>
      <c r="K136" s="48"/>
      <c r="L136" s="48"/>
      <c r="M136" s="48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</row>
    <row r="137" ht="15.75" customHeight="1">
      <c r="A137" s="53"/>
      <c r="B137" s="48"/>
      <c r="C137" s="48"/>
      <c r="D137" s="49"/>
      <c r="E137" s="48"/>
      <c r="F137" s="48"/>
      <c r="G137" s="48"/>
      <c r="H137" s="48"/>
      <c r="I137" s="48"/>
      <c r="J137" s="48"/>
      <c r="K137" s="48"/>
      <c r="L137" s="48"/>
      <c r="M137" s="48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</row>
    <row r="138" ht="15.75" customHeight="1">
      <c r="A138" s="53"/>
      <c r="B138" s="48"/>
      <c r="C138" s="48"/>
      <c r="D138" s="49"/>
      <c r="E138" s="48"/>
      <c r="F138" s="48"/>
      <c r="G138" s="48"/>
      <c r="H138" s="48"/>
      <c r="I138" s="48"/>
      <c r="J138" s="48"/>
      <c r="K138" s="48"/>
      <c r="L138" s="48"/>
      <c r="M138" s="48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</row>
    <row r="139" ht="15.75" customHeight="1">
      <c r="A139" s="53"/>
      <c r="B139" s="48"/>
      <c r="C139" s="48"/>
      <c r="D139" s="49"/>
      <c r="E139" s="48"/>
      <c r="F139" s="48"/>
      <c r="G139" s="48"/>
      <c r="H139" s="48"/>
      <c r="I139" s="48"/>
      <c r="J139" s="48"/>
      <c r="K139" s="48"/>
      <c r="L139" s="48"/>
      <c r="M139" s="48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</row>
    <row r="140" ht="15.75" customHeight="1">
      <c r="A140" s="53"/>
      <c r="B140" s="48"/>
      <c r="C140" s="48"/>
      <c r="D140" s="49"/>
      <c r="E140" s="48"/>
      <c r="F140" s="48"/>
      <c r="G140" s="48"/>
      <c r="H140" s="48"/>
      <c r="I140" s="48"/>
      <c r="J140" s="48"/>
      <c r="K140" s="48"/>
      <c r="L140" s="48"/>
      <c r="M140" s="48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</row>
    <row r="141" ht="15.75" customHeight="1">
      <c r="A141" s="53"/>
      <c r="B141" s="48"/>
      <c r="C141" s="48"/>
      <c r="D141" s="49"/>
      <c r="E141" s="48"/>
      <c r="F141" s="48"/>
      <c r="G141" s="48"/>
      <c r="H141" s="48"/>
      <c r="I141" s="48"/>
      <c r="J141" s="48"/>
      <c r="K141" s="48"/>
      <c r="L141" s="48"/>
      <c r="M141" s="48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</row>
    <row r="142" ht="15.75" customHeight="1">
      <c r="A142" s="53"/>
      <c r="B142" s="48"/>
      <c r="C142" s="48"/>
      <c r="D142" s="49"/>
      <c r="E142" s="48"/>
      <c r="F142" s="48"/>
      <c r="G142" s="48"/>
      <c r="H142" s="48"/>
      <c r="I142" s="48"/>
      <c r="J142" s="48"/>
      <c r="K142" s="48"/>
      <c r="L142" s="48"/>
      <c r="M142" s="48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</row>
    <row r="143" ht="15.75" customHeight="1">
      <c r="A143" s="53"/>
      <c r="B143" s="48"/>
      <c r="C143" s="48"/>
      <c r="D143" s="49"/>
      <c r="E143" s="48"/>
      <c r="F143" s="48"/>
      <c r="G143" s="48"/>
      <c r="H143" s="48"/>
      <c r="I143" s="48"/>
      <c r="J143" s="48"/>
      <c r="K143" s="48"/>
      <c r="L143" s="48"/>
      <c r="M143" s="48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</row>
    <row r="144" ht="15.75" customHeight="1">
      <c r="A144" s="53"/>
      <c r="B144" s="48"/>
      <c r="C144" s="48"/>
      <c r="D144" s="49"/>
      <c r="E144" s="48"/>
      <c r="F144" s="48"/>
      <c r="G144" s="48"/>
      <c r="H144" s="48"/>
      <c r="I144" s="48"/>
      <c r="J144" s="48"/>
      <c r="K144" s="48"/>
      <c r="L144" s="48"/>
      <c r="M144" s="48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</row>
    <row r="145" ht="15.75" customHeight="1">
      <c r="A145" s="53"/>
      <c r="B145" s="48"/>
      <c r="C145" s="48"/>
      <c r="D145" s="49"/>
      <c r="E145" s="48"/>
      <c r="F145" s="48"/>
      <c r="G145" s="48"/>
      <c r="H145" s="48"/>
      <c r="I145" s="48"/>
      <c r="J145" s="48"/>
      <c r="K145" s="48"/>
      <c r="L145" s="48"/>
      <c r="M145" s="48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</row>
    <row r="146" ht="15.75" customHeight="1">
      <c r="A146" s="53"/>
      <c r="B146" s="48"/>
      <c r="C146" s="48"/>
      <c r="D146" s="49"/>
      <c r="E146" s="48"/>
      <c r="F146" s="48"/>
      <c r="G146" s="48"/>
      <c r="H146" s="48"/>
      <c r="I146" s="48"/>
      <c r="J146" s="48"/>
      <c r="K146" s="48"/>
      <c r="L146" s="48"/>
      <c r="M146" s="48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</row>
    <row r="147" ht="15.75" customHeight="1">
      <c r="A147" s="53"/>
      <c r="B147" s="48"/>
      <c r="C147" s="48"/>
      <c r="D147" s="49"/>
      <c r="E147" s="48"/>
      <c r="F147" s="48"/>
      <c r="G147" s="48"/>
      <c r="H147" s="48"/>
      <c r="I147" s="48"/>
      <c r="J147" s="48"/>
      <c r="K147" s="48"/>
      <c r="L147" s="48"/>
      <c r="M147" s="48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</row>
    <row r="148" ht="15.75" customHeight="1">
      <c r="A148" s="53"/>
      <c r="B148" s="48"/>
      <c r="C148" s="48"/>
      <c r="D148" s="49"/>
      <c r="E148" s="48"/>
      <c r="F148" s="48"/>
      <c r="G148" s="48"/>
      <c r="H148" s="48"/>
      <c r="I148" s="48"/>
      <c r="J148" s="48"/>
      <c r="K148" s="48"/>
      <c r="L148" s="48"/>
      <c r="M148" s="48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</row>
    <row r="149" ht="15.75" customHeight="1">
      <c r="A149" s="53"/>
      <c r="B149" s="48"/>
      <c r="C149" s="48"/>
      <c r="D149" s="49"/>
      <c r="E149" s="48"/>
      <c r="F149" s="48"/>
      <c r="G149" s="48"/>
      <c r="H149" s="48"/>
      <c r="I149" s="48"/>
      <c r="J149" s="48"/>
      <c r="K149" s="48"/>
      <c r="L149" s="48"/>
      <c r="M149" s="48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</row>
    <row r="150" ht="15.75" customHeight="1">
      <c r="A150" s="53"/>
      <c r="B150" s="48"/>
      <c r="C150" s="48"/>
      <c r="D150" s="49"/>
      <c r="E150" s="48"/>
      <c r="F150" s="48"/>
      <c r="G150" s="48"/>
      <c r="H150" s="48"/>
      <c r="I150" s="48"/>
      <c r="J150" s="48"/>
      <c r="K150" s="48"/>
      <c r="L150" s="48"/>
      <c r="M150" s="48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</row>
    <row r="151" ht="15.75" customHeight="1">
      <c r="A151" s="53"/>
      <c r="B151" s="48"/>
      <c r="C151" s="48"/>
      <c r="D151" s="49"/>
      <c r="E151" s="48"/>
      <c r="F151" s="48"/>
      <c r="G151" s="48"/>
      <c r="H151" s="48"/>
      <c r="I151" s="48"/>
      <c r="J151" s="48"/>
      <c r="K151" s="48"/>
      <c r="L151" s="48"/>
      <c r="M151" s="48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</row>
    <row r="152" ht="15.75" customHeight="1">
      <c r="A152" s="53"/>
      <c r="B152" s="48"/>
      <c r="C152" s="48"/>
      <c r="D152" s="49"/>
      <c r="E152" s="48"/>
      <c r="F152" s="48"/>
      <c r="G152" s="48"/>
      <c r="H152" s="48"/>
      <c r="I152" s="48"/>
      <c r="J152" s="48"/>
      <c r="K152" s="48"/>
      <c r="L152" s="48"/>
      <c r="M152" s="48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</row>
    <row r="153" ht="15.75" customHeight="1">
      <c r="A153" s="53"/>
      <c r="B153" s="48"/>
      <c r="C153" s="48"/>
      <c r="D153" s="49"/>
      <c r="E153" s="48"/>
      <c r="F153" s="48"/>
      <c r="G153" s="48"/>
      <c r="H153" s="48"/>
      <c r="I153" s="48"/>
      <c r="J153" s="48"/>
      <c r="K153" s="48"/>
      <c r="L153" s="48"/>
      <c r="M153" s="48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</row>
    <row r="154" ht="15.75" customHeight="1">
      <c r="A154" s="53"/>
      <c r="B154" s="48"/>
      <c r="C154" s="48"/>
      <c r="D154" s="49"/>
      <c r="E154" s="48"/>
      <c r="F154" s="48"/>
      <c r="G154" s="48"/>
      <c r="H154" s="48"/>
      <c r="I154" s="48"/>
      <c r="J154" s="48"/>
      <c r="K154" s="48"/>
      <c r="L154" s="48"/>
      <c r="M154" s="48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</row>
    <row r="155" ht="15.75" customHeight="1">
      <c r="A155" s="53"/>
      <c r="B155" s="48"/>
      <c r="C155" s="48"/>
      <c r="D155" s="49"/>
      <c r="E155" s="48"/>
      <c r="F155" s="48"/>
      <c r="G155" s="48"/>
      <c r="H155" s="48"/>
      <c r="I155" s="48"/>
      <c r="J155" s="48"/>
      <c r="K155" s="48"/>
      <c r="L155" s="48"/>
      <c r="M155" s="48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</row>
    <row r="156" ht="15.75" customHeight="1">
      <c r="A156" s="53"/>
      <c r="B156" s="48"/>
      <c r="C156" s="48"/>
      <c r="D156" s="49"/>
      <c r="E156" s="48"/>
      <c r="F156" s="48"/>
      <c r="G156" s="48"/>
      <c r="H156" s="48"/>
      <c r="I156" s="48"/>
      <c r="J156" s="48"/>
      <c r="K156" s="48"/>
      <c r="L156" s="48"/>
      <c r="M156" s="48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</row>
    <row r="157" ht="15.75" customHeight="1">
      <c r="A157" s="53"/>
      <c r="B157" s="48"/>
      <c r="C157" s="48"/>
      <c r="D157" s="49"/>
      <c r="E157" s="48"/>
      <c r="F157" s="48"/>
      <c r="G157" s="48"/>
      <c r="H157" s="48"/>
      <c r="I157" s="48"/>
      <c r="J157" s="48"/>
      <c r="K157" s="48"/>
      <c r="L157" s="48"/>
      <c r="M157" s="48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</row>
    <row r="158" ht="15.75" customHeight="1">
      <c r="A158" s="53"/>
      <c r="B158" s="48"/>
      <c r="C158" s="48"/>
      <c r="D158" s="49"/>
      <c r="E158" s="48"/>
      <c r="F158" s="48"/>
      <c r="G158" s="48"/>
      <c r="H158" s="48"/>
      <c r="I158" s="48"/>
      <c r="J158" s="48"/>
      <c r="K158" s="48"/>
      <c r="L158" s="48"/>
      <c r="M158" s="48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</row>
    <row r="159" ht="15.75" customHeight="1">
      <c r="A159" s="53"/>
      <c r="B159" s="48"/>
      <c r="C159" s="48"/>
      <c r="D159" s="49"/>
      <c r="E159" s="48"/>
      <c r="F159" s="48"/>
      <c r="G159" s="48"/>
      <c r="H159" s="48"/>
      <c r="I159" s="48"/>
      <c r="J159" s="48"/>
      <c r="K159" s="48"/>
      <c r="L159" s="48"/>
      <c r="M159" s="48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</row>
    <row r="160" ht="15.75" customHeight="1">
      <c r="A160" s="53"/>
      <c r="B160" s="48"/>
      <c r="C160" s="48"/>
      <c r="D160" s="49"/>
      <c r="E160" s="48"/>
      <c r="F160" s="48"/>
      <c r="G160" s="48"/>
      <c r="H160" s="48"/>
      <c r="I160" s="48"/>
      <c r="J160" s="48"/>
      <c r="K160" s="48"/>
      <c r="L160" s="48"/>
      <c r="M160" s="48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</row>
    <row r="161" ht="15.75" customHeight="1">
      <c r="A161" s="53"/>
      <c r="B161" s="48"/>
      <c r="C161" s="48"/>
      <c r="D161" s="49"/>
      <c r="E161" s="48"/>
      <c r="F161" s="48"/>
      <c r="G161" s="48"/>
      <c r="H161" s="48"/>
      <c r="I161" s="48"/>
      <c r="J161" s="48"/>
      <c r="K161" s="48"/>
      <c r="L161" s="48"/>
      <c r="M161" s="48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</row>
    <row r="162" ht="15.75" customHeight="1">
      <c r="A162" s="53"/>
      <c r="B162" s="48"/>
      <c r="C162" s="48"/>
      <c r="D162" s="49"/>
      <c r="E162" s="48"/>
      <c r="F162" s="48"/>
      <c r="G162" s="48"/>
      <c r="H162" s="48"/>
      <c r="I162" s="48"/>
      <c r="J162" s="48"/>
      <c r="K162" s="48"/>
      <c r="L162" s="48"/>
      <c r="M162" s="48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</row>
    <row r="163" ht="15.75" customHeight="1">
      <c r="A163" s="53"/>
      <c r="B163" s="48"/>
      <c r="C163" s="48"/>
      <c r="D163" s="49"/>
      <c r="E163" s="48"/>
      <c r="F163" s="48"/>
      <c r="G163" s="48"/>
      <c r="H163" s="48"/>
      <c r="I163" s="48"/>
      <c r="J163" s="48"/>
      <c r="K163" s="48"/>
      <c r="L163" s="48"/>
      <c r="M163" s="48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</row>
    <row r="164" ht="15.75" customHeight="1">
      <c r="A164" s="53"/>
      <c r="B164" s="48"/>
      <c r="C164" s="48"/>
      <c r="D164" s="49"/>
      <c r="E164" s="48"/>
      <c r="F164" s="48"/>
      <c r="G164" s="48"/>
      <c r="H164" s="48"/>
      <c r="I164" s="48"/>
      <c r="J164" s="48"/>
      <c r="K164" s="48"/>
      <c r="L164" s="48"/>
      <c r="M164" s="48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</row>
    <row r="165" ht="15.75" customHeight="1">
      <c r="A165" s="53"/>
      <c r="B165" s="48"/>
      <c r="C165" s="48"/>
      <c r="D165" s="49"/>
      <c r="E165" s="48"/>
      <c r="F165" s="48"/>
      <c r="G165" s="48"/>
      <c r="H165" s="48"/>
      <c r="I165" s="48"/>
      <c r="J165" s="48"/>
      <c r="K165" s="48"/>
      <c r="L165" s="48"/>
      <c r="M165" s="48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</row>
    <row r="166" ht="15.75" customHeight="1">
      <c r="A166" s="53"/>
      <c r="B166" s="48"/>
      <c r="C166" s="48"/>
      <c r="D166" s="49"/>
      <c r="E166" s="48"/>
      <c r="F166" s="48"/>
      <c r="G166" s="48"/>
      <c r="H166" s="48"/>
      <c r="I166" s="48"/>
      <c r="J166" s="48"/>
      <c r="K166" s="48"/>
      <c r="L166" s="48"/>
      <c r="M166" s="48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</row>
    <row r="167" ht="15.75" customHeight="1">
      <c r="A167" s="53"/>
      <c r="B167" s="48"/>
      <c r="C167" s="48"/>
      <c r="D167" s="49"/>
      <c r="E167" s="48"/>
      <c r="F167" s="48"/>
      <c r="G167" s="48"/>
      <c r="H167" s="48"/>
      <c r="I167" s="48"/>
      <c r="J167" s="48"/>
      <c r="K167" s="48"/>
      <c r="L167" s="48"/>
      <c r="M167" s="48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</row>
    <row r="168" ht="15.75" customHeight="1">
      <c r="A168" s="53"/>
      <c r="B168" s="48"/>
      <c r="C168" s="48"/>
      <c r="D168" s="49"/>
      <c r="E168" s="48"/>
      <c r="F168" s="48"/>
      <c r="G168" s="48"/>
      <c r="H168" s="48"/>
      <c r="I168" s="48"/>
      <c r="J168" s="48"/>
      <c r="K168" s="48"/>
      <c r="L168" s="48"/>
      <c r="M168" s="48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</row>
    <row r="169" ht="15.75" customHeight="1">
      <c r="A169" s="53"/>
      <c r="B169" s="48"/>
      <c r="C169" s="48"/>
      <c r="D169" s="49"/>
      <c r="E169" s="48"/>
      <c r="F169" s="48"/>
      <c r="G169" s="48"/>
      <c r="H169" s="48"/>
      <c r="I169" s="48"/>
      <c r="J169" s="48"/>
      <c r="K169" s="48"/>
      <c r="L169" s="48"/>
      <c r="M169" s="48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</row>
    <row r="170" ht="15.75" customHeight="1">
      <c r="A170" s="53"/>
      <c r="B170" s="48"/>
      <c r="C170" s="48"/>
      <c r="D170" s="49"/>
      <c r="E170" s="48"/>
      <c r="F170" s="48"/>
      <c r="G170" s="48"/>
      <c r="H170" s="48"/>
      <c r="I170" s="48"/>
      <c r="J170" s="48"/>
      <c r="K170" s="48"/>
      <c r="L170" s="48"/>
      <c r="M170" s="48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</row>
    <row r="171" ht="15.75" customHeight="1">
      <c r="A171" s="53"/>
      <c r="B171" s="48"/>
      <c r="C171" s="48"/>
      <c r="D171" s="49"/>
      <c r="E171" s="48"/>
      <c r="F171" s="48"/>
      <c r="G171" s="48"/>
      <c r="H171" s="48"/>
      <c r="I171" s="48"/>
      <c r="J171" s="48"/>
      <c r="K171" s="48"/>
      <c r="L171" s="48"/>
      <c r="M171" s="48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</row>
    <row r="172" ht="15.75" customHeight="1">
      <c r="A172" s="53"/>
      <c r="B172" s="48"/>
      <c r="C172" s="48"/>
      <c r="D172" s="49"/>
      <c r="E172" s="48"/>
      <c r="F172" s="48"/>
      <c r="G172" s="48"/>
      <c r="H172" s="48"/>
      <c r="I172" s="48"/>
      <c r="J172" s="48"/>
      <c r="K172" s="48"/>
      <c r="L172" s="48"/>
      <c r="M172" s="48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</row>
    <row r="173" ht="15.75" customHeight="1">
      <c r="A173" s="53"/>
      <c r="B173" s="48"/>
      <c r="C173" s="48"/>
      <c r="D173" s="49"/>
      <c r="E173" s="48"/>
      <c r="F173" s="48"/>
      <c r="G173" s="48"/>
      <c r="H173" s="48"/>
      <c r="I173" s="48"/>
      <c r="J173" s="48"/>
      <c r="K173" s="48"/>
      <c r="L173" s="48"/>
      <c r="M173" s="48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</row>
    <row r="174" ht="15.75" customHeight="1">
      <c r="A174" s="53"/>
      <c r="B174" s="48"/>
      <c r="C174" s="48"/>
      <c r="D174" s="49"/>
      <c r="E174" s="48"/>
      <c r="F174" s="48"/>
      <c r="G174" s="48"/>
      <c r="H174" s="48"/>
      <c r="I174" s="48"/>
      <c r="J174" s="48"/>
      <c r="K174" s="48"/>
      <c r="L174" s="48"/>
      <c r="M174" s="48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</row>
    <row r="175" ht="15.75" customHeight="1">
      <c r="A175" s="53"/>
      <c r="B175" s="48"/>
      <c r="C175" s="48"/>
      <c r="D175" s="49"/>
      <c r="E175" s="48"/>
      <c r="F175" s="48"/>
      <c r="G175" s="48"/>
      <c r="H175" s="48"/>
      <c r="I175" s="48"/>
      <c r="J175" s="48"/>
      <c r="K175" s="48"/>
      <c r="L175" s="48"/>
      <c r="M175" s="48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</row>
    <row r="176" ht="15.75" customHeight="1">
      <c r="A176" s="53"/>
      <c r="B176" s="48"/>
      <c r="C176" s="48"/>
      <c r="D176" s="49"/>
      <c r="E176" s="48"/>
      <c r="F176" s="48"/>
      <c r="G176" s="48"/>
      <c r="H176" s="48"/>
      <c r="I176" s="48"/>
      <c r="J176" s="48"/>
      <c r="K176" s="48"/>
      <c r="L176" s="48"/>
      <c r="M176" s="48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</row>
    <row r="177" ht="15.75" customHeight="1">
      <c r="A177" s="53"/>
      <c r="B177" s="48"/>
      <c r="C177" s="48"/>
      <c r="D177" s="49"/>
      <c r="E177" s="48"/>
      <c r="F177" s="48"/>
      <c r="G177" s="48"/>
      <c r="H177" s="48"/>
      <c r="I177" s="48"/>
      <c r="J177" s="48"/>
      <c r="K177" s="48"/>
      <c r="L177" s="48"/>
      <c r="M177" s="48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</row>
    <row r="178" ht="15.75" customHeight="1">
      <c r="A178" s="53"/>
      <c r="B178" s="48"/>
      <c r="C178" s="48"/>
      <c r="D178" s="49"/>
      <c r="E178" s="48"/>
      <c r="F178" s="48"/>
      <c r="G178" s="48"/>
      <c r="H178" s="48"/>
      <c r="I178" s="48"/>
      <c r="J178" s="48"/>
      <c r="K178" s="48"/>
      <c r="L178" s="48"/>
      <c r="M178" s="48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</row>
    <row r="179" ht="15.75" customHeight="1">
      <c r="A179" s="53"/>
      <c r="B179" s="48"/>
      <c r="C179" s="48"/>
      <c r="D179" s="49"/>
      <c r="E179" s="48"/>
      <c r="F179" s="48"/>
      <c r="G179" s="48"/>
      <c r="H179" s="48"/>
      <c r="I179" s="48"/>
      <c r="J179" s="48"/>
      <c r="K179" s="48"/>
      <c r="L179" s="48"/>
      <c r="M179" s="48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</row>
    <row r="180" ht="15.75" customHeight="1">
      <c r="A180" s="53"/>
      <c r="B180" s="48"/>
      <c r="C180" s="48"/>
      <c r="D180" s="49"/>
      <c r="E180" s="48"/>
      <c r="F180" s="48"/>
      <c r="G180" s="48"/>
      <c r="H180" s="48"/>
      <c r="I180" s="48"/>
      <c r="J180" s="48"/>
      <c r="K180" s="48"/>
      <c r="L180" s="48"/>
      <c r="M180" s="48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</row>
    <row r="181" ht="15.75" customHeight="1">
      <c r="A181" s="53"/>
      <c r="B181" s="48"/>
      <c r="C181" s="48"/>
      <c r="D181" s="49"/>
      <c r="E181" s="48"/>
      <c r="F181" s="48"/>
      <c r="G181" s="48"/>
      <c r="H181" s="48"/>
      <c r="I181" s="48"/>
      <c r="J181" s="48"/>
      <c r="K181" s="48"/>
      <c r="L181" s="48"/>
      <c r="M181" s="48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</row>
    <row r="182" ht="15.75" customHeight="1">
      <c r="A182" s="53"/>
      <c r="B182" s="48"/>
      <c r="C182" s="48"/>
      <c r="D182" s="49"/>
      <c r="E182" s="48"/>
      <c r="F182" s="48"/>
      <c r="G182" s="48"/>
      <c r="H182" s="48"/>
      <c r="I182" s="48"/>
      <c r="J182" s="48"/>
      <c r="K182" s="48"/>
      <c r="L182" s="48"/>
      <c r="M182" s="48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</row>
    <row r="183" ht="15.75" customHeight="1">
      <c r="A183" s="53"/>
      <c r="B183" s="48"/>
      <c r="C183" s="48"/>
      <c r="D183" s="49"/>
      <c r="E183" s="48"/>
      <c r="F183" s="48"/>
      <c r="G183" s="48"/>
      <c r="H183" s="48"/>
      <c r="I183" s="48"/>
      <c r="J183" s="48"/>
      <c r="K183" s="48"/>
      <c r="L183" s="48"/>
      <c r="M183" s="48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</row>
    <row r="184" ht="15.75" customHeight="1">
      <c r="A184" s="53"/>
      <c r="B184" s="48"/>
      <c r="C184" s="48"/>
      <c r="D184" s="49"/>
      <c r="E184" s="48"/>
      <c r="F184" s="48"/>
      <c r="G184" s="48"/>
      <c r="H184" s="48"/>
      <c r="I184" s="48"/>
      <c r="J184" s="48"/>
      <c r="K184" s="48"/>
      <c r="L184" s="48"/>
      <c r="M184" s="48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</row>
    <row r="185" ht="15.75" customHeight="1">
      <c r="A185" s="53"/>
      <c r="B185" s="48"/>
      <c r="C185" s="48"/>
      <c r="D185" s="49"/>
      <c r="E185" s="48"/>
      <c r="F185" s="48"/>
      <c r="G185" s="48"/>
      <c r="H185" s="48"/>
      <c r="I185" s="48"/>
      <c r="J185" s="48"/>
      <c r="K185" s="48"/>
      <c r="L185" s="48"/>
      <c r="M185" s="48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</row>
    <row r="186" ht="15.75" customHeight="1">
      <c r="A186" s="53"/>
      <c r="B186" s="48"/>
      <c r="C186" s="48"/>
      <c r="D186" s="49"/>
      <c r="E186" s="48"/>
      <c r="F186" s="48"/>
      <c r="G186" s="48"/>
      <c r="H186" s="48"/>
      <c r="I186" s="48"/>
      <c r="J186" s="48"/>
      <c r="K186" s="48"/>
      <c r="L186" s="48"/>
      <c r="M186" s="48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</row>
    <row r="187" ht="15.75" customHeight="1">
      <c r="A187" s="53"/>
      <c r="B187" s="48"/>
      <c r="C187" s="48"/>
      <c r="D187" s="49"/>
      <c r="E187" s="48"/>
      <c r="F187" s="48"/>
      <c r="G187" s="48"/>
      <c r="H187" s="48"/>
      <c r="I187" s="48"/>
      <c r="J187" s="48"/>
      <c r="K187" s="48"/>
      <c r="L187" s="48"/>
      <c r="M187" s="48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</row>
    <row r="188" ht="15.75" customHeight="1">
      <c r="A188" s="53"/>
      <c r="B188" s="48"/>
      <c r="C188" s="48"/>
      <c r="D188" s="49"/>
      <c r="E188" s="48"/>
      <c r="F188" s="48"/>
      <c r="G188" s="48"/>
      <c r="H188" s="48"/>
      <c r="I188" s="48"/>
      <c r="J188" s="48"/>
      <c r="K188" s="48"/>
      <c r="L188" s="48"/>
      <c r="M188" s="48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</row>
    <row r="189" ht="15.75" customHeight="1">
      <c r="A189" s="53"/>
      <c r="B189" s="48"/>
      <c r="C189" s="48"/>
      <c r="D189" s="49"/>
      <c r="E189" s="48"/>
      <c r="F189" s="48"/>
      <c r="G189" s="48"/>
      <c r="H189" s="48"/>
      <c r="I189" s="48"/>
      <c r="J189" s="48"/>
      <c r="K189" s="48"/>
      <c r="L189" s="48"/>
      <c r="M189" s="48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</row>
    <row r="190" ht="15.75" customHeight="1">
      <c r="A190" s="53"/>
      <c r="B190" s="48"/>
      <c r="C190" s="48"/>
      <c r="D190" s="49"/>
      <c r="E190" s="48"/>
      <c r="F190" s="48"/>
      <c r="G190" s="48"/>
      <c r="H190" s="48"/>
      <c r="I190" s="48"/>
      <c r="J190" s="48"/>
      <c r="K190" s="48"/>
      <c r="L190" s="48"/>
      <c r="M190" s="48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</row>
    <row r="191" ht="15.75" customHeight="1">
      <c r="A191" s="53"/>
      <c r="B191" s="48"/>
      <c r="C191" s="48"/>
      <c r="D191" s="49"/>
      <c r="E191" s="48"/>
      <c r="F191" s="48"/>
      <c r="G191" s="48"/>
      <c r="H191" s="48"/>
      <c r="I191" s="48"/>
      <c r="J191" s="48"/>
      <c r="K191" s="48"/>
      <c r="L191" s="48"/>
      <c r="M191" s="48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</row>
    <row r="192" ht="15.75" customHeight="1">
      <c r="A192" s="53"/>
      <c r="B192" s="48"/>
      <c r="C192" s="48"/>
      <c r="D192" s="49"/>
      <c r="E192" s="48"/>
      <c r="F192" s="48"/>
      <c r="G192" s="48"/>
      <c r="H192" s="48"/>
      <c r="I192" s="48"/>
      <c r="J192" s="48"/>
      <c r="K192" s="48"/>
      <c r="L192" s="48"/>
      <c r="M192" s="48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</row>
    <row r="193" ht="15.75" customHeight="1">
      <c r="A193" s="53"/>
      <c r="B193" s="48"/>
      <c r="C193" s="48"/>
      <c r="D193" s="49"/>
      <c r="E193" s="48"/>
      <c r="F193" s="48"/>
      <c r="G193" s="48"/>
      <c r="H193" s="48"/>
      <c r="I193" s="48"/>
      <c r="J193" s="48"/>
      <c r="K193" s="48"/>
      <c r="L193" s="48"/>
      <c r="M193" s="48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</row>
    <row r="194" ht="15.75" customHeight="1">
      <c r="A194" s="53"/>
      <c r="B194" s="48"/>
      <c r="C194" s="48"/>
      <c r="D194" s="49"/>
      <c r="E194" s="48"/>
      <c r="F194" s="48"/>
      <c r="G194" s="48"/>
      <c r="H194" s="48"/>
      <c r="I194" s="48"/>
      <c r="J194" s="48"/>
      <c r="K194" s="48"/>
      <c r="L194" s="48"/>
      <c r="M194" s="48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</row>
    <row r="195" ht="15.75" customHeight="1">
      <c r="A195" s="53"/>
      <c r="B195" s="48"/>
      <c r="C195" s="48"/>
      <c r="D195" s="49"/>
      <c r="E195" s="48"/>
      <c r="F195" s="48"/>
      <c r="G195" s="48"/>
      <c r="H195" s="48"/>
      <c r="I195" s="48"/>
      <c r="J195" s="48"/>
      <c r="K195" s="48"/>
      <c r="L195" s="48"/>
      <c r="M195" s="48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</row>
    <row r="196" ht="15.75" customHeight="1">
      <c r="A196" s="53"/>
      <c r="B196" s="48"/>
      <c r="C196" s="48"/>
      <c r="D196" s="49"/>
      <c r="E196" s="48"/>
      <c r="F196" s="48"/>
      <c r="G196" s="48"/>
      <c r="H196" s="48"/>
      <c r="I196" s="48"/>
      <c r="J196" s="48"/>
      <c r="K196" s="48"/>
      <c r="L196" s="48"/>
      <c r="M196" s="48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</row>
    <row r="197" ht="15.75" customHeight="1">
      <c r="A197" s="53"/>
      <c r="B197" s="48"/>
      <c r="C197" s="48"/>
      <c r="D197" s="49"/>
      <c r="E197" s="48"/>
      <c r="F197" s="48"/>
      <c r="G197" s="48"/>
      <c r="H197" s="48"/>
      <c r="I197" s="48"/>
      <c r="J197" s="48"/>
      <c r="K197" s="48"/>
      <c r="L197" s="48"/>
      <c r="M197" s="48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</row>
    <row r="198" ht="15.75" customHeight="1">
      <c r="A198" s="53"/>
      <c r="B198" s="48"/>
      <c r="C198" s="48"/>
      <c r="D198" s="49"/>
      <c r="E198" s="48"/>
      <c r="F198" s="48"/>
      <c r="G198" s="48"/>
      <c r="H198" s="48"/>
      <c r="I198" s="48"/>
      <c r="J198" s="48"/>
      <c r="K198" s="48"/>
      <c r="L198" s="48"/>
      <c r="M198" s="48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</row>
    <row r="199" ht="15.75" customHeight="1">
      <c r="A199" s="53"/>
      <c r="B199" s="48"/>
      <c r="C199" s="48"/>
      <c r="D199" s="49"/>
      <c r="E199" s="48"/>
      <c r="F199" s="48"/>
      <c r="G199" s="48"/>
      <c r="H199" s="48"/>
      <c r="I199" s="48"/>
      <c r="J199" s="48"/>
      <c r="K199" s="48"/>
      <c r="L199" s="48"/>
      <c r="M199" s="48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</row>
    <row r="200" ht="15.75" customHeight="1">
      <c r="A200" s="53"/>
      <c r="B200" s="48"/>
      <c r="C200" s="48"/>
      <c r="D200" s="49"/>
      <c r="E200" s="48"/>
      <c r="F200" s="48"/>
      <c r="G200" s="48"/>
      <c r="H200" s="48"/>
      <c r="I200" s="48"/>
      <c r="J200" s="48"/>
      <c r="K200" s="48"/>
      <c r="L200" s="48"/>
      <c r="M200" s="48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</row>
    <row r="201" ht="15.75" customHeight="1">
      <c r="A201" s="53"/>
      <c r="B201" s="48"/>
      <c r="C201" s="48"/>
      <c r="D201" s="49"/>
      <c r="E201" s="48"/>
      <c r="F201" s="48"/>
      <c r="G201" s="48"/>
      <c r="H201" s="48"/>
      <c r="I201" s="48"/>
      <c r="J201" s="48"/>
      <c r="K201" s="48"/>
      <c r="L201" s="48"/>
      <c r="M201" s="48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</row>
    <row r="202" ht="15.75" customHeight="1">
      <c r="A202" s="53"/>
      <c r="B202" s="48"/>
      <c r="C202" s="48"/>
      <c r="D202" s="49"/>
      <c r="E202" s="48"/>
      <c r="F202" s="48"/>
      <c r="G202" s="48"/>
      <c r="H202" s="48"/>
      <c r="I202" s="48"/>
      <c r="J202" s="48"/>
      <c r="K202" s="48"/>
      <c r="L202" s="48"/>
      <c r="M202" s="48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</row>
    <row r="203" ht="15.75" customHeight="1">
      <c r="A203" s="53"/>
      <c r="B203" s="48"/>
      <c r="C203" s="48"/>
      <c r="D203" s="49"/>
      <c r="E203" s="48"/>
      <c r="F203" s="48"/>
      <c r="G203" s="48"/>
      <c r="H203" s="48"/>
      <c r="I203" s="48"/>
      <c r="J203" s="48"/>
      <c r="K203" s="48"/>
      <c r="L203" s="48"/>
      <c r="M203" s="48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</row>
    <row r="204" ht="15.75" customHeight="1">
      <c r="A204" s="53"/>
      <c r="B204" s="48"/>
      <c r="C204" s="48"/>
      <c r="D204" s="49"/>
      <c r="E204" s="48"/>
      <c r="F204" s="48"/>
      <c r="G204" s="48"/>
      <c r="H204" s="48"/>
      <c r="I204" s="48"/>
      <c r="J204" s="48"/>
      <c r="K204" s="48"/>
      <c r="L204" s="48"/>
      <c r="M204" s="48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</row>
    <row r="205" ht="15.75" customHeight="1">
      <c r="A205" s="53"/>
      <c r="B205" s="48"/>
      <c r="C205" s="48"/>
      <c r="D205" s="49"/>
      <c r="E205" s="48"/>
      <c r="F205" s="48"/>
      <c r="G205" s="48"/>
      <c r="H205" s="48"/>
      <c r="I205" s="48"/>
      <c r="J205" s="48"/>
      <c r="K205" s="48"/>
      <c r="L205" s="48"/>
      <c r="M205" s="48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</row>
    <row r="206" ht="15.75" customHeight="1">
      <c r="A206" s="53"/>
      <c r="B206" s="48"/>
      <c r="C206" s="48"/>
      <c r="D206" s="49"/>
      <c r="E206" s="48"/>
      <c r="F206" s="48"/>
      <c r="G206" s="48"/>
      <c r="H206" s="48"/>
      <c r="I206" s="48"/>
      <c r="J206" s="48"/>
      <c r="K206" s="48"/>
      <c r="L206" s="48"/>
      <c r="M206" s="48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</row>
    <row r="207" ht="15.75" customHeight="1">
      <c r="A207" s="53"/>
      <c r="B207" s="48"/>
      <c r="C207" s="48"/>
      <c r="D207" s="49"/>
      <c r="E207" s="48"/>
      <c r="F207" s="48"/>
      <c r="G207" s="48"/>
      <c r="H207" s="48"/>
      <c r="I207" s="48"/>
      <c r="J207" s="48"/>
      <c r="K207" s="48"/>
      <c r="L207" s="48"/>
      <c r="M207" s="48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</row>
    <row r="208" ht="15.75" customHeight="1">
      <c r="A208" s="53"/>
      <c r="B208" s="48"/>
      <c r="C208" s="48"/>
      <c r="D208" s="49"/>
      <c r="E208" s="48"/>
      <c r="F208" s="48"/>
      <c r="G208" s="48"/>
      <c r="H208" s="48"/>
      <c r="I208" s="48"/>
      <c r="J208" s="48"/>
      <c r="K208" s="48"/>
      <c r="L208" s="48"/>
      <c r="M208" s="48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</row>
    <row r="209" ht="15.75" customHeight="1">
      <c r="A209" s="53"/>
      <c r="B209" s="48"/>
      <c r="C209" s="48"/>
      <c r="D209" s="49"/>
      <c r="E209" s="48"/>
      <c r="F209" s="48"/>
      <c r="G209" s="48"/>
      <c r="H209" s="48"/>
      <c r="I209" s="48"/>
      <c r="J209" s="48"/>
      <c r="K209" s="48"/>
      <c r="L209" s="48"/>
      <c r="M209" s="48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</row>
    <row r="210" ht="15.75" customHeight="1">
      <c r="A210" s="53"/>
      <c r="B210" s="48"/>
      <c r="C210" s="48"/>
      <c r="D210" s="49"/>
      <c r="E210" s="48"/>
      <c r="F210" s="48"/>
      <c r="G210" s="48"/>
      <c r="H210" s="48"/>
      <c r="I210" s="48"/>
      <c r="J210" s="48"/>
      <c r="K210" s="48"/>
      <c r="L210" s="48"/>
      <c r="M210" s="48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</row>
    <row r="211" ht="15.75" customHeight="1">
      <c r="A211" s="53"/>
      <c r="B211" s="48"/>
      <c r="C211" s="48"/>
      <c r="D211" s="49"/>
      <c r="E211" s="48"/>
      <c r="F211" s="48"/>
      <c r="G211" s="48"/>
      <c r="H211" s="48"/>
      <c r="I211" s="48"/>
      <c r="J211" s="48"/>
      <c r="K211" s="48"/>
      <c r="L211" s="48"/>
      <c r="M211" s="48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</row>
    <row r="212" ht="15.75" customHeight="1">
      <c r="A212" s="53"/>
      <c r="B212" s="48"/>
      <c r="C212" s="48"/>
      <c r="D212" s="49"/>
      <c r="E212" s="48"/>
      <c r="F212" s="48"/>
      <c r="G212" s="48"/>
      <c r="H212" s="48"/>
      <c r="I212" s="48"/>
      <c r="J212" s="48"/>
      <c r="K212" s="48"/>
      <c r="L212" s="48"/>
      <c r="M212" s="48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</row>
    <row r="213" ht="15.75" customHeight="1">
      <c r="A213" s="53"/>
      <c r="B213" s="48"/>
      <c r="C213" s="48"/>
      <c r="D213" s="49"/>
      <c r="E213" s="48"/>
      <c r="F213" s="48"/>
      <c r="G213" s="48"/>
      <c r="H213" s="48"/>
      <c r="I213" s="48"/>
      <c r="J213" s="48"/>
      <c r="K213" s="48"/>
      <c r="L213" s="48"/>
      <c r="M213" s="48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</row>
    <row r="214" ht="15.75" customHeight="1">
      <c r="A214" s="53"/>
      <c r="B214" s="48"/>
      <c r="C214" s="48"/>
      <c r="D214" s="49"/>
      <c r="E214" s="48"/>
      <c r="F214" s="48"/>
      <c r="G214" s="48"/>
      <c r="H214" s="48"/>
      <c r="I214" s="48"/>
      <c r="J214" s="48"/>
      <c r="K214" s="48"/>
      <c r="L214" s="48"/>
      <c r="M214" s="48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</row>
    <row r="215" ht="15.75" customHeight="1">
      <c r="A215" s="53"/>
      <c r="B215" s="48"/>
      <c r="C215" s="48"/>
      <c r="D215" s="49"/>
      <c r="E215" s="48"/>
      <c r="F215" s="48"/>
      <c r="G215" s="48"/>
      <c r="H215" s="48"/>
      <c r="I215" s="48"/>
      <c r="J215" s="48"/>
      <c r="K215" s="48"/>
      <c r="L215" s="48"/>
      <c r="M215" s="48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</row>
    <row r="216" ht="15.75" customHeight="1">
      <c r="A216" s="53"/>
      <c r="B216" s="48"/>
      <c r="C216" s="48"/>
      <c r="D216" s="49"/>
      <c r="E216" s="48"/>
      <c r="F216" s="48"/>
      <c r="G216" s="48"/>
      <c r="H216" s="48"/>
      <c r="I216" s="48"/>
      <c r="J216" s="48"/>
      <c r="K216" s="48"/>
      <c r="L216" s="48"/>
      <c r="M216" s="48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</row>
    <row r="217" ht="15.75" customHeight="1">
      <c r="A217" s="53"/>
      <c r="B217" s="48"/>
      <c r="C217" s="48"/>
      <c r="D217" s="49"/>
      <c r="E217" s="48"/>
      <c r="F217" s="48"/>
      <c r="G217" s="48"/>
      <c r="H217" s="48"/>
      <c r="I217" s="48"/>
      <c r="J217" s="48"/>
      <c r="K217" s="48"/>
      <c r="L217" s="48"/>
      <c r="M217" s="48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</row>
    <row r="218" ht="15.75" customHeight="1">
      <c r="A218" s="53"/>
      <c r="B218" s="48"/>
      <c r="C218" s="48"/>
      <c r="D218" s="49"/>
      <c r="E218" s="48"/>
      <c r="F218" s="48"/>
      <c r="G218" s="48"/>
      <c r="H218" s="48"/>
      <c r="I218" s="48"/>
      <c r="J218" s="48"/>
      <c r="K218" s="48"/>
      <c r="L218" s="48"/>
      <c r="M218" s="48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</row>
    <row r="219" ht="15.75" customHeight="1">
      <c r="A219" s="53"/>
      <c r="B219" s="48"/>
      <c r="C219" s="48"/>
      <c r="D219" s="49"/>
      <c r="E219" s="48"/>
      <c r="F219" s="48"/>
      <c r="G219" s="48"/>
      <c r="H219" s="48"/>
      <c r="I219" s="48"/>
      <c r="J219" s="48"/>
      <c r="K219" s="48"/>
      <c r="L219" s="48"/>
      <c r="M219" s="48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</row>
    <row r="220" ht="15.75" customHeight="1">
      <c r="A220" s="53"/>
      <c r="B220" s="48"/>
      <c r="C220" s="48"/>
      <c r="D220" s="49"/>
      <c r="E220" s="48"/>
      <c r="F220" s="48"/>
      <c r="G220" s="48"/>
      <c r="H220" s="48"/>
      <c r="I220" s="48"/>
      <c r="J220" s="48"/>
      <c r="K220" s="48"/>
      <c r="L220" s="48"/>
      <c r="M220" s="48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</row>
    <row r="221" ht="15.75" customHeight="1">
      <c r="A221" s="53"/>
      <c r="B221" s="48"/>
      <c r="C221" s="48"/>
      <c r="D221" s="49"/>
      <c r="E221" s="48"/>
      <c r="F221" s="48"/>
      <c r="G221" s="48"/>
      <c r="H221" s="48"/>
      <c r="I221" s="48"/>
      <c r="J221" s="48"/>
      <c r="K221" s="48"/>
      <c r="L221" s="48"/>
      <c r="M221" s="48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</row>
    <row r="222" ht="15.75" customHeight="1">
      <c r="A222" s="53"/>
      <c r="B222" s="48"/>
      <c r="C222" s="48"/>
      <c r="D222" s="49"/>
      <c r="E222" s="48"/>
      <c r="F222" s="48"/>
      <c r="G222" s="48"/>
      <c r="H222" s="48"/>
      <c r="I222" s="48"/>
      <c r="J222" s="48"/>
      <c r="K222" s="48"/>
      <c r="L222" s="48"/>
      <c r="M222" s="48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</row>
    <row r="223" ht="15.75" customHeight="1">
      <c r="A223" s="53"/>
      <c r="B223" s="48"/>
      <c r="C223" s="48"/>
      <c r="D223" s="49"/>
      <c r="E223" s="48"/>
      <c r="F223" s="48"/>
      <c r="G223" s="48"/>
      <c r="H223" s="48"/>
      <c r="I223" s="48"/>
      <c r="J223" s="48"/>
      <c r="K223" s="48"/>
      <c r="L223" s="48"/>
      <c r="M223" s="48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</row>
    <row r="224" ht="15.75" customHeight="1">
      <c r="A224" s="53"/>
      <c r="B224" s="48"/>
      <c r="C224" s="48"/>
      <c r="D224" s="49"/>
      <c r="E224" s="48"/>
      <c r="F224" s="48"/>
      <c r="G224" s="48"/>
      <c r="H224" s="48"/>
      <c r="I224" s="48"/>
      <c r="J224" s="48"/>
      <c r="K224" s="48"/>
      <c r="L224" s="48"/>
      <c r="M224" s="48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</row>
    <row r="225" ht="15.75" customHeight="1">
      <c r="A225" s="53"/>
      <c r="B225" s="48"/>
      <c r="C225" s="48"/>
      <c r="D225" s="49"/>
      <c r="E225" s="48"/>
      <c r="F225" s="48"/>
      <c r="G225" s="48"/>
      <c r="H225" s="48"/>
      <c r="I225" s="48"/>
      <c r="J225" s="48"/>
      <c r="K225" s="48"/>
      <c r="L225" s="48"/>
      <c r="M225" s="48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</row>
    <row r="226" ht="15.75" customHeight="1">
      <c r="A226" s="53"/>
      <c r="B226" s="48"/>
      <c r="C226" s="48"/>
      <c r="D226" s="49"/>
      <c r="E226" s="48"/>
      <c r="F226" s="48"/>
      <c r="G226" s="48"/>
      <c r="H226" s="48"/>
      <c r="I226" s="48"/>
      <c r="J226" s="48"/>
      <c r="K226" s="48"/>
      <c r="L226" s="48"/>
      <c r="M226" s="48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</row>
    <row r="227" ht="15.75" customHeight="1">
      <c r="A227" s="53"/>
      <c r="B227" s="48"/>
      <c r="C227" s="48"/>
      <c r="D227" s="49"/>
      <c r="E227" s="48"/>
      <c r="F227" s="48"/>
      <c r="G227" s="48"/>
      <c r="H227" s="48"/>
      <c r="I227" s="48"/>
      <c r="J227" s="48"/>
      <c r="K227" s="48"/>
      <c r="L227" s="48"/>
      <c r="M227" s="48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</row>
    <row r="228" ht="15.75" customHeight="1">
      <c r="A228" s="53"/>
      <c r="B228" s="48"/>
      <c r="C228" s="48"/>
      <c r="D228" s="49"/>
      <c r="E228" s="48"/>
      <c r="F228" s="48"/>
      <c r="G228" s="48"/>
      <c r="H228" s="48"/>
      <c r="I228" s="48"/>
      <c r="J228" s="48"/>
      <c r="K228" s="48"/>
      <c r="L228" s="48"/>
      <c r="M228" s="48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</row>
    <row r="229" ht="15.75" customHeight="1">
      <c r="A229" s="53"/>
      <c r="B229" s="48"/>
      <c r="C229" s="48"/>
      <c r="D229" s="49"/>
      <c r="E229" s="48"/>
      <c r="F229" s="48"/>
      <c r="G229" s="48"/>
      <c r="H229" s="48"/>
      <c r="I229" s="48"/>
      <c r="J229" s="48"/>
      <c r="K229" s="48"/>
      <c r="L229" s="48"/>
      <c r="M229" s="48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</row>
    <row r="230" ht="15.75" customHeight="1">
      <c r="A230" s="53"/>
      <c r="B230" s="48"/>
      <c r="C230" s="48"/>
      <c r="D230" s="49"/>
      <c r="E230" s="48"/>
      <c r="F230" s="48"/>
      <c r="G230" s="48"/>
      <c r="H230" s="48"/>
      <c r="I230" s="48"/>
      <c r="J230" s="48"/>
      <c r="K230" s="48"/>
      <c r="L230" s="48"/>
      <c r="M230" s="48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</row>
    <row r="231" ht="15.75" customHeight="1">
      <c r="A231" s="53"/>
      <c r="B231" s="48"/>
      <c r="C231" s="48"/>
      <c r="D231" s="49"/>
      <c r="E231" s="48"/>
      <c r="F231" s="48"/>
      <c r="G231" s="48"/>
      <c r="H231" s="48"/>
      <c r="I231" s="48"/>
      <c r="J231" s="48"/>
      <c r="K231" s="48"/>
      <c r="L231" s="48"/>
      <c r="M231" s="48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</row>
    <row r="232" ht="15.75" customHeight="1">
      <c r="A232" s="53"/>
      <c r="B232" s="48"/>
      <c r="C232" s="48"/>
      <c r="D232" s="49"/>
      <c r="E232" s="48"/>
      <c r="F232" s="48"/>
      <c r="G232" s="48"/>
      <c r="H232" s="48"/>
      <c r="I232" s="48"/>
      <c r="J232" s="48"/>
      <c r="K232" s="48"/>
      <c r="L232" s="48"/>
      <c r="M232" s="48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</row>
    <row r="233" ht="15.75" customHeight="1">
      <c r="A233" s="53"/>
      <c r="B233" s="48"/>
      <c r="C233" s="48"/>
      <c r="D233" s="49"/>
      <c r="E233" s="48"/>
      <c r="F233" s="48"/>
      <c r="G233" s="48"/>
      <c r="H233" s="48"/>
      <c r="I233" s="48"/>
      <c r="J233" s="48"/>
      <c r="K233" s="48"/>
      <c r="L233" s="48"/>
      <c r="M233" s="48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</row>
    <row r="234" ht="15.75" customHeight="1">
      <c r="A234" s="53"/>
      <c r="B234" s="48"/>
      <c r="C234" s="48"/>
      <c r="D234" s="49"/>
      <c r="E234" s="48"/>
      <c r="F234" s="48"/>
      <c r="G234" s="48"/>
      <c r="H234" s="48"/>
      <c r="I234" s="48"/>
      <c r="J234" s="48"/>
      <c r="K234" s="48"/>
      <c r="L234" s="48"/>
      <c r="M234" s="48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</row>
    <row r="235" ht="15.75" customHeight="1">
      <c r="A235" s="53"/>
      <c r="B235" s="48"/>
      <c r="C235" s="48"/>
      <c r="D235" s="49"/>
      <c r="E235" s="48"/>
      <c r="F235" s="48"/>
      <c r="G235" s="48"/>
      <c r="H235" s="48"/>
      <c r="I235" s="48"/>
      <c r="J235" s="48"/>
      <c r="K235" s="48"/>
      <c r="L235" s="48"/>
      <c r="M235" s="48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</row>
    <row r="236" ht="15.75" customHeight="1">
      <c r="A236" s="53"/>
      <c r="B236" s="48"/>
      <c r="C236" s="48"/>
      <c r="D236" s="49"/>
      <c r="E236" s="48"/>
      <c r="F236" s="48"/>
      <c r="G236" s="48"/>
      <c r="H236" s="48"/>
      <c r="I236" s="48"/>
      <c r="J236" s="48"/>
      <c r="K236" s="48"/>
      <c r="L236" s="48"/>
      <c r="M236" s="48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</row>
    <row r="237" ht="15.75" customHeight="1">
      <c r="A237" s="53"/>
      <c r="B237" s="48"/>
      <c r="C237" s="48"/>
      <c r="D237" s="49"/>
      <c r="E237" s="48"/>
      <c r="F237" s="48"/>
      <c r="G237" s="48"/>
      <c r="H237" s="48"/>
      <c r="I237" s="48"/>
      <c r="J237" s="48"/>
      <c r="K237" s="48"/>
      <c r="L237" s="48"/>
      <c r="M237" s="48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</row>
    <row r="238" ht="15.75" customHeight="1">
      <c r="A238" s="53"/>
      <c r="B238" s="48"/>
      <c r="C238" s="48"/>
      <c r="D238" s="49"/>
      <c r="E238" s="48"/>
      <c r="F238" s="48"/>
      <c r="G238" s="48"/>
      <c r="H238" s="48"/>
      <c r="I238" s="48"/>
      <c r="J238" s="48"/>
      <c r="K238" s="48"/>
      <c r="L238" s="48"/>
      <c r="M238" s="48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</row>
    <row r="239" ht="15.75" customHeight="1">
      <c r="A239" s="53"/>
      <c r="B239" s="48"/>
      <c r="C239" s="48"/>
      <c r="D239" s="49"/>
      <c r="E239" s="48"/>
      <c r="F239" s="48"/>
      <c r="G239" s="48"/>
      <c r="H239" s="48"/>
      <c r="I239" s="48"/>
      <c r="J239" s="48"/>
      <c r="K239" s="48"/>
      <c r="L239" s="48"/>
      <c r="M239" s="48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</row>
    <row r="240" ht="15.75" customHeight="1">
      <c r="A240" s="53"/>
      <c r="B240" s="48"/>
      <c r="C240" s="48"/>
      <c r="D240" s="49"/>
      <c r="E240" s="48"/>
      <c r="F240" s="48"/>
      <c r="G240" s="48"/>
      <c r="H240" s="48"/>
      <c r="I240" s="48"/>
      <c r="J240" s="48"/>
      <c r="K240" s="48"/>
      <c r="L240" s="48"/>
      <c r="M240" s="48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</row>
    <row r="241" ht="15.75" customHeight="1">
      <c r="A241" s="53"/>
      <c r="B241" s="48"/>
      <c r="C241" s="48"/>
      <c r="D241" s="49"/>
      <c r="E241" s="48"/>
      <c r="F241" s="48"/>
      <c r="G241" s="48"/>
      <c r="H241" s="48"/>
      <c r="I241" s="48"/>
      <c r="J241" s="48"/>
      <c r="K241" s="48"/>
      <c r="L241" s="48"/>
      <c r="M241" s="48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</row>
    <row r="242" ht="15.75" customHeight="1">
      <c r="A242" s="53"/>
      <c r="B242" s="48"/>
      <c r="C242" s="48"/>
      <c r="D242" s="49"/>
      <c r="E242" s="48"/>
      <c r="F242" s="48"/>
      <c r="G242" s="48"/>
      <c r="H242" s="48"/>
      <c r="I242" s="48"/>
      <c r="J242" s="48"/>
      <c r="K242" s="48"/>
      <c r="L242" s="48"/>
      <c r="M242" s="48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</row>
    <row r="243" ht="15.75" customHeight="1">
      <c r="A243" s="53"/>
      <c r="B243" s="48"/>
      <c r="C243" s="48"/>
      <c r="D243" s="49"/>
      <c r="E243" s="48"/>
      <c r="F243" s="48"/>
      <c r="G243" s="48"/>
      <c r="H243" s="48"/>
      <c r="I243" s="48"/>
      <c r="J243" s="48"/>
      <c r="K243" s="48"/>
      <c r="L243" s="48"/>
      <c r="M243" s="48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</row>
    <row r="244" ht="15.75" customHeight="1">
      <c r="A244" s="53"/>
      <c r="B244" s="48"/>
      <c r="C244" s="48"/>
      <c r="D244" s="49"/>
      <c r="E244" s="48"/>
      <c r="F244" s="48"/>
      <c r="G244" s="48"/>
      <c r="H244" s="48"/>
      <c r="I244" s="48"/>
      <c r="J244" s="48"/>
      <c r="K244" s="48"/>
      <c r="L244" s="48"/>
      <c r="M244" s="48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</row>
    <row r="245" ht="15.75" customHeight="1">
      <c r="A245" s="53"/>
      <c r="B245" s="48"/>
      <c r="C245" s="48"/>
      <c r="D245" s="49"/>
      <c r="E245" s="48"/>
      <c r="F245" s="48"/>
      <c r="G245" s="48"/>
      <c r="H245" s="48"/>
      <c r="I245" s="48"/>
      <c r="J245" s="48"/>
      <c r="K245" s="48"/>
      <c r="L245" s="48"/>
      <c r="M245" s="48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</row>
    <row r="246" ht="15.75" customHeight="1">
      <c r="A246" s="53"/>
      <c r="B246" s="48"/>
      <c r="C246" s="48"/>
      <c r="D246" s="49"/>
      <c r="E246" s="48"/>
      <c r="F246" s="48"/>
      <c r="G246" s="48"/>
      <c r="H246" s="48"/>
      <c r="I246" s="48"/>
      <c r="J246" s="48"/>
      <c r="K246" s="48"/>
      <c r="L246" s="48"/>
      <c r="M246" s="48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</row>
    <row r="247" ht="15.75" customHeight="1">
      <c r="A247" s="53"/>
      <c r="B247" s="48"/>
      <c r="C247" s="48"/>
      <c r="D247" s="49"/>
      <c r="E247" s="48"/>
      <c r="F247" s="48"/>
      <c r="G247" s="48"/>
      <c r="H247" s="48"/>
      <c r="I247" s="48"/>
      <c r="J247" s="48"/>
      <c r="K247" s="48"/>
      <c r="L247" s="48"/>
      <c r="M247" s="48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</row>
    <row r="248" ht="15.75" customHeight="1">
      <c r="A248" s="53"/>
      <c r="B248" s="48"/>
      <c r="C248" s="48"/>
      <c r="D248" s="49"/>
      <c r="E248" s="48"/>
      <c r="F248" s="48"/>
      <c r="G248" s="48"/>
      <c r="H248" s="48"/>
      <c r="I248" s="48"/>
      <c r="J248" s="48"/>
      <c r="K248" s="48"/>
      <c r="L248" s="48"/>
      <c r="M248" s="48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</row>
    <row r="249" ht="15.75" customHeight="1">
      <c r="A249" s="53"/>
      <c r="B249" s="48"/>
      <c r="C249" s="48"/>
      <c r="D249" s="49"/>
      <c r="E249" s="48"/>
      <c r="F249" s="48"/>
      <c r="G249" s="48"/>
      <c r="H249" s="48"/>
      <c r="I249" s="48"/>
      <c r="J249" s="48"/>
      <c r="K249" s="48"/>
      <c r="L249" s="48"/>
      <c r="M249" s="48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</row>
    <row r="250" ht="15.75" customHeight="1">
      <c r="A250" s="53"/>
      <c r="B250" s="48"/>
      <c r="C250" s="48"/>
      <c r="D250" s="49"/>
      <c r="E250" s="48"/>
      <c r="F250" s="48"/>
      <c r="G250" s="48"/>
      <c r="H250" s="48"/>
      <c r="I250" s="48"/>
      <c r="J250" s="48"/>
      <c r="K250" s="48"/>
      <c r="L250" s="48"/>
      <c r="M250" s="48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</row>
    <row r="251" ht="15.75" customHeight="1">
      <c r="A251" s="53"/>
      <c r="B251" s="48"/>
      <c r="C251" s="48"/>
      <c r="D251" s="49"/>
      <c r="E251" s="48"/>
      <c r="F251" s="48"/>
      <c r="G251" s="48"/>
      <c r="H251" s="48"/>
      <c r="I251" s="48"/>
      <c r="J251" s="48"/>
      <c r="K251" s="48"/>
      <c r="L251" s="48"/>
      <c r="M251" s="48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</row>
    <row r="252" ht="15.75" customHeight="1">
      <c r="A252" s="53"/>
      <c r="B252" s="48"/>
      <c r="C252" s="48"/>
      <c r="D252" s="49"/>
      <c r="E252" s="48"/>
      <c r="F252" s="48"/>
      <c r="G252" s="48"/>
      <c r="H252" s="48"/>
      <c r="I252" s="48"/>
      <c r="J252" s="48"/>
      <c r="K252" s="48"/>
      <c r="L252" s="48"/>
      <c r="M252" s="48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</row>
    <row r="253" ht="15.75" customHeight="1">
      <c r="A253" s="53"/>
      <c r="B253" s="48"/>
      <c r="C253" s="48"/>
      <c r="D253" s="49"/>
      <c r="E253" s="48"/>
      <c r="F253" s="48"/>
      <c r="G253" s="48"/>
      <c r="H253" s="48"/>
      <c r="I253" s="48"/>
      <c r="J253" s="48"/>
      <c r="K253" s="48"/>
      <c r="L253" s="48"/>
      <c r="M253" s="48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</row>
    <row r="254" ht="15.75" customHeight="1">
      <c r="A254" s="53"/>
      <c r="B254" s="48"/>
      <c r="C254" s="48"/>
      <c r="D254" s="49"/>
      <c r="E254" s="48"/>
      <c r="F254" s="48"/>
      <c r="G254" s="48"/>
      <c r="H254" s="48"/>
      <c r="I254" s="48"/>
      <c r="J254" s="48"/>
      <c r="K254" s="48"/>
      <c r="L254" s="48"/>
      <c r="M254" s="48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</row>
    <row r="255" ht="15.75" customHeight="1">
      <c r="A255" s="53"/>
      <c r="B255" s="48"/>
      <c r="C255" s="48"/>
      <c r="D255" s="49"/>
      <c r="E255" s="48"/>
      <c r="F255" s="48"/>
      <c r="G255" s="48"/>
      <c r="H255" s="48"/>
      <c r="I255" s="48"/>
      <c r="J255" s="48"/>
      <c r="K255" s="48"/>
      <c r="L255" s="48"/>
      <c r="M255" s="48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</row>
    <row r="256" ht="15.75" customHeight="1">
      <c r="A256" s="53"/>
      <c r="B256" s="48"/>
      <c r="C256" s="48"/>
      <c r="D256" s="49"/>
      <c r="E256" s="48"/>
      <c r="F256" s="48"/>
      <c r="G256" s="48"/>
      <c r="H256" s="48"/>
      <c r="I256" s="48"/>
      <c r="J256" s="48"/>
      <c r="K256" s="48"/>
      <c r="L256" s="48"/>
      <c r="M256" s="48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</row>
    <row r="257" ht="15.75" customHeight="1">
      <c r="A257" s="53"/>
      <c r="B257" s="48"/>
      <c r="C257" s="48"/>
      <c r="D257" s="49"/>
      <c r="E257" s="48"/>
      <c r="F257" s="48"/>
      <c r="G257" s="48"/>
      <c r="H257" s="48"/>
      <c r="I257" s="48"/>
      <c r="J257" s="48"/>
      <c r="K257" s="48"/>
      <c r="L257" s="48"/>
      <c r="M257" s="48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</row>
    <row r="258" ht="15.75" customHeight="1">
      <c r="A258" s="53"/>
      <c r="B258" s="48"/>
      <c r="C258" s="48"/>
      <c r="D258" s="49"/>
      <c r="E258" s="48"/>
      <c r="F258" s="48"/>
      <c r="G258" s="48"/>
      <c r="H258" s="48"/>
      <c r="I258" s="48"/>
      <c r="J258" s="48"/>
      <c r="K258" s="48"/>
      <c r="L258" s="48"/>
      <c r="M258" s="48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</row>
    <row r="259" ht="15.75" customHeight="1">
      <c r="A259" s="53"/>
      <c r="B259" s="48"/>
      <c r="C259" s="48"/>
      <c r="D259" s="49"/>
      <c r="E259" s="48"/>
      <c r="F259" s="48"/>
      <c r="G259" s="48"/>
      <c r="H259" s="48"/>
      <c r="I259" s="48"/>
      <c r="J259" s="48"/>
      <c r="K259" s="48"/>
      <c r="L259" s="48"/>
      <c r="M259" s="48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</row>
    <row r="260" ht="15.75" customHeight="1">
      <c r="A260" s="53"/>
      <c r="B260" s="48"/>
      <c r="C260" s="48"/>
      <c r="D260" s="49"/>
      <c r="E260" s="48"/>
      <c r="F260" s="48"/>
      <c r="G260" s="48"/>
      <c r="H260" s="48"/>
      <c r="I260" s="48"/>
      <c r="J260" s="48"/>
      <c r="K260" s="48"/>
      <c r="L260" s="48"/>
      <c r="M260" s="48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</row>
    <row r="261" ht="15.75" customHeight="1">
      <c r="A261" s="53"/>
      <c r="B261" s="48"/>
      <c r="C261" s="48"/>
      <c r="D261" s="49"/>
      <c r="E261" s="48"/>
      <c r="F261" s="48"/>
      <c r="G261" s="48"/>
      <c r="H261" s="48"/>
      <c r="I261" s="48"/>
      <c r="J261" s="48"/>
      <c r="K261" s="48"/>
      <c r="L261" s="48"/>
      <c r="M261" s="48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</row>
    <row r="262" ht="15.75" customHeight="1">
      <c r="A262" s="53"/>
      <c r="B262" s="48"/>
      <c r="C262" s="48"/>
      <c r="D262" s="49"/>
      <c r="E262" s="48"/>
      <c r="F262" s="48"/>
      <c r="G262" s="48"/>
      <c r="H262" s="48"/>
      <c r="I262" s="48"/>
      <c r="J262" s="48"/>
      <c r="K262" s="48"/>
      <c r="L262" s="48"/>
      <c r="M262" s="48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</row>
    <row r="263" ht="15.75" customHeight="1">
      <c r="A263" s="53"/>
      <c r="B263" s="48"/>
      <c r="C263" s="48"/>
      <c r="D263" s="49"/>
      <c r="E263" s="48"/>
      <c r="F263" s="48"/>
      <c r="G263" s="48"/>
      <c r="H263" s="48"/>
      <c r="I263" s="48"/>
      <c r="J263" s="48"/>
      <c r="K263" s="48"/>
      <c r="L263" s="48"/>
      <c r="M263" s="48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</row>
    <row r="264" ht="15.75" customHeight="1">
      <c r="A264" s="53"/>
      <c r="B264" s="48"/>
      <c r="C264" s="48"/>
      <c r="D264" s="49"/>
      <c r="E264" s="48"/>
      <c r="F264" s="48"/>
      <c r="G264" s="48"/>
      <c r="H264" s="48"/>
      <c r="I264" s="48"/>
      <c r="J264" s="48"/>
      <c r="K264" s="48"/>
      <c r="L264" s="48"/>
      <c r="M264" s="48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</row>
    <row r="265" ht="15.75" customHeight="1">
      <c r="A265" s="53"/>
      <c r="B265" s="48"/>
      <c r="C265" s="48"/>
      <c r="D265" s="49"/>
      <c r="E265" s="48"/>
      <c r="F265" s="48"/>
      <c r="G265" s="48"/>
      <c r="H265" s="48"/>
      <c r="I265" s="48"/>
      <c r="J265" s="48"/>
      <c r="K265" s="48"/>
      <c r="L265" s="48"/>
      <c r="M265" s="48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</row>
    <row r="266" ht="15.75" customHeight="1">
      <c r="A266" s="53"/>
      <c r="B266" s="48"/>
      <c r="C266" s="48"/>
      <c r="D266" s="49"/>
      <c r="E266" s="48"/>
      <c r="F266" s="48"/>
      <c r="G266" s="48"/>
      <c r="H266" s="48"/>
      <c r="I266" s="48"/>
      <c r="J266" s="48"/>
      <c r="K266" s="48"/>
      <c r="L266" s="48"/>
      <c r="M266" s="48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</row>
    <row r="267" ht="15.75" customHeight="1">
      <c r="A267" s="53"/>
      <c r="B267" s="48"/>
      <c r="C267" s="48"/>
      <c r="D267" s="49"/>
      <c r="E267" s="48"/>
      <c r="F267" s="48"/>
      <c r="G267" s="48"/>
      <c r="H267" s="48"/>
      <c r="I267" s="48"/>
      <c r="J267" s="48"/>
      <c r="K267" s="48"/>
      <c r="L267" s="48"/>
      <c r="M267" s="48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</row>
    <row r="268" ht="15.75" customHeight="1">
      <c r="A268" s="53"/>
      <c r="B268" s="48"/>
      <c r="C268" s="48"/>
      <c r="D268" s="49"/>
      <c r="E268" s="48"/>
      <c r="F268" s="48"/>
      <c r="G268" s="48"/>
      <c r="H268" s="48"/>
      <c r="I268" s="48"/>
      <c r="J268" s="48"/>
      <c r="K268" s="48"/>
      <c r="L268" s="48"/>
      <c r="M268" s="48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</row>
    <row r="269" ht="15.75" customHeight="1">
      <c r="A269" s="53"/>
      <c r="B269" s="48"/>
      <c r="C269" s="48"/>
      <c r="D269" s="49"/>
      <c r="E269" s="48"/>
      <c r="F269" s="48"/>
      <c r="G269" s="48"/>
      <c r="H269" s="48"/>
      <c r="I269" s="48"/>
      <c r="J269" s="48"/>
      <c r="K269" s="48"/>
      <c r="L269" s="48"/>
      <c r="M269" s="48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</row>
    <row r="270" ht="15.75" customHeight="1">
      <c r="A270" s="53"/>
      <c r="B270" s="48"/>
      <c r="C270" s="48"/>
      <c r="D270" s="49"/>
      <c r="E270" s="48"/>
      <c r="F270" s="48"/>
      <c r="G270" s="48"/>
      <c r="H270" s="48"/>
      <c r="I270" s="48"/>
      <c r="J270" s="48"/>
      <c r="K270" s="48"/>
      <c r="L270" s="48"/>
      <c r="M270" s="48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</row>
    <row r="271" ht="15.75" customHeight="1">
      <c r="A271" s="53"/>
      <c r="B271" s="48"/>
      <c r="C271" s="48"/>
      <c r="D271" s="49"/>
      <c r="E271" s="48"/>
      <c r="F271" s="48"/>
      <c r="G271" s="48"/>
      <c r="H271" s="48"/>
      <c r="I271" s="48"/>
      <c r="J271" s="48"/>
      <c r="K271" s="48"/>
      <c r="L271" s="48"/>
      <c r="M271" s="48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</row>
    <row r="272" ht="15.75" customHeight="1">
      <c r="A272" s="53"/>
      <c r="B272" s="48"/>
      <c r="C272" s="48"/>
      <c r="D272" s="49"/>
      <c r="E272" s="48"/>
      <c r="F272" s="48"/>
      <c r="G272" s="48"/>
      <c r="H272" s="48"/>
      <c r="I272" s="48"/>
      <c r="J272" s="48"/>
      <c r="K272" s="48"/>
      <c r="L272" s="48"/>
      <c r="M272" s="48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</row>
    <row r="273" ht="15.75" customHeight="1">
      <c r="A273" s="53"/>
      <c r="B273" s="48"/>
      <c r="C273" s="48"/>
      <c r="D273" s="49"/>
      <c r="E273" s="48"/>
      <c r="F273" s="48"/>
      <c r="G273" s="48"/>
      <c r="H273" s="48"/>
      <c r="I273" s="48"/>
      <c r="J273" s="48"/>
      <c r="K273" s="48"/>
      <c r="L273" s="48"/>
      <c r="M273" s="48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</row>
    <row r="274" ht="15.75" customHeight="1">
      <c r="A274" s="53"/>
      <c r="B274" s="48"/>
      <c r="C274" s="48"/>
      <c r="D274" s="49"/>
      <c r="E274" s="48"/>
      <c r="F274" s="48"/>
      <c r="G274" s="48"/>
      <c r="H274" s="48"/>
      <c r="I274" s="48"/>
      <c r="J274" s="48"/>
      <c r="K274" s="48"/>
      <c r="L274" s="48"/>
      <c r="M274" s="48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</row>
    <row r="275" ht="15.75" customHeight="1">
      <c r="A275" s="53"/>
      <c r="B275" s="48"/>
      <c r="C275" s="48"/>
      <c r="D275" s="49"/>
      <c r="E275" s="48"/>
      <c r="F275" s="48"/>
      <c r="G275" s="48"/>
      <c r="H275" s="48"/>
      <c r="I275" s="48"/>
      <c r="J275" s="48"/>
      <c r="K275" s="48"/>
      <c r="L275" s="48"/>
      <c r="M275" s="48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</row>
    <row r="276" ht="15.75" customHeight="1">
      <c r="A276" s="53"/>
      <c r="B276" s="48"/>
      <c r="C276" s="48"/>
      <c r="D276" s="49"/>
      <c r="E276" s="48"/>
      <c r="F276" s="48"/>
      <c r="G276" s="48"/>
      <c r="H276" s="48"/>
      <c r="I276" s="48"/>
      <c r="J276" s="48"/>
      <c r="K276" s="48"/>
      <c r="L276" s="48"/>
      <c r="M276" s="48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</row>
    <row r="277" ht="15.75" customHeight="1">
      <c r="A277" s="53"/>
      <c r="B277" s="48"/>
      <c r="C277" s="48"/>
      <c r="D277" s="49"/>
      <c r="E277" s="48"/>
      <c r="F277" s="48"/>
      <c r="G277" s="48"/>
      <c r="H277" s="48"/>
      <c r="I277" s="48"/>
      <c r="J277" s="48"/>
      <c r="K277" s="48"/>
      <c r="L277" s="48"/>
      <c r="M277" s="48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</row>
    <row r="278" ht="15.75" customHeight="1">
      <c r="A278" s="53"/>
      <c r="B278" s="48"/>
      <c r="C278" s="48"/>
      <c r="D278" s="49"/>
      <c r="E278" s="48"/>
      <c r="F278" s="48"/>
      <c r="G278" s="48"/>
      <c r="H278" s="48"/>
      <c r="I278" s="48"/>
      <c r="J278" s="48"/>
      <c r="K278" s="48"/>
      <c r="L278" s="48"/>
      <c r="M278" s="48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</row>
    <row r="279" ht="15.75" customHeight="1">
      <c r="A279" s="53"/>
      <c r="B279" s="48"/>
      <c r="C279" s="48"/>
      <c r="D279" s="49"/>
      <c r="E279" s="48"/>
      <c r="F279" s="48"/>
      <c r="G279" s="48"/>
      <c r="H279" s="48"/>
      <c r="I279" s="48"/>
      <c r="J279" s="48"/>
      <c r="K279" s="48"/>
      <c r="L279" s="48"/>
      <c r="M279" s="48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</row>
    <row r="280" ht="15.75" customHeight="1">
      <c r="A280" s="53"/>
      <c r="B280" s="48"/>
      <c r="C280" s="48"/>
      <c r="D280" s="49"/>
      <c r="E280" s="48"/>
      <c r="F280" s="48"/>
      <c r="G280" s="48"/>
      <c r="H280" s="48"/>
      <c r="I280" s="48"/>
      <c r="J280" s="48"/>
      <c r="K280" s="48"/>
      <c r="L280" s="48"/>
      <c r="M280" s="48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</row>
    <row r="281" ht="15.75" customHeight="1">
      <c r="A281" s="53"/>
      <c r="B281" s="48"/>
      <c r="C281" s="48"/>
      <c r="D281" s="49"/>
      <c r="E281" s="48"/>
      <c r="F281" s="48"/>
      <c r="G281" s="48"/>
      <c r="H281" s="48"/>
      <c r="I281" s="48"/>
      <c r="J281" s="48"/>
      <c r="K281" s="48"/>
      <c r="L281" s="48"/>
      <c r="M281" s="48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</row>
    <row r="282" ht="15.75" customHeight="1">
      <c r="A282" s="53"/>
      <c r="B282" s="48"/>
      <c r="C282" s="48"/>
      <c r="D282" s="49"/>
      <c r="E282" s="48"/>
      <c r="F282" s="48"/>
      <c r="G282" s="48"/>
      <c r="H282" s="48"/>
      <c r="I282" s="48"/>
      <c r="J282" s="48"/>
      <c r="K282" s="48"/>
      <c r="L282" s="48"/>
      <c r="M282" s="48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</row>
    <row r="283" ht="15.75" customHeight="1">
      <c r="A283" s="53"/>
      <c r="B283" s="48"/>
      <c r="C283" s="48"/>
      <c r="D283" s="49"/>
      <c r="E283" s="48"/>
      <c r="F283" s="48"/>
      <c r="G283" s="48"/>
      <c r="H283" s="48"/>
      <c r="I283" s="48"/>
      <c r="J283" s="48"/>
      <c r="K283" s="48"/>
      <c r="L283" s="48"/>
      <c r="M283" s="48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</row>
    <row r="284" ht="15.75" customHeight="1">
      <c r="A284" s="53"/>
      <c r="B284" s="48"/>
      <c r="C284" s="48"/>
      <c r="D284" s="49"/>
      <c r="E284" s="48"/>
      <c r="F284" s="48"/>
      <c r="G284" s="48"/>
      <c r="H284" s="48"/>
      <c r="I284" s="48"/>
      <c r="J284" s="48"/>
      <c r="K284" s="48"/>
      <c r="L284" s="48"/>
      <c r="M284" s="48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</row>
    <row r="285" ht="15.75" customHeight="1">
      <c r="A285" s="53"/>
      <c r="B285" s="48"/>
      <c r="C285" s="48"/>
      <c r="D285" s="49"/>
      <c r="E285" s="48"/>
      <c r="F285" s="48"/>
      <c r="G285" s="48"/>
      <c r="H285" s="48"/>
      <c r="I285" s="48"/>
      <c r="J285" s="48"/>
      <c r="K285" s="48"/>
      <c r="L285" s="48"/>
      <c r="M285" s="48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</row>
    <row r="286" ht="15.75" customHeight="1">
      <c r="A286" s="53"/>
      <c r="B286" s="48"/>
      <c r="C286" s="48"/>
      <c r="D286" s="49"/>
      <c r="E286" s="48"/>
      <c r="F286" s="48"/>
      <c r="G286" s="48"/>
      <c r="H286" s="48"/>
      <c r="I286" s="48"/>
      <c r="J286" s="48"/>
      <c r="K286" s="48"/>
      <c r="L286" s="48"/>
      <c r="M286" s="48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</row>
    <row r="287" ht="15.75" customHeight="1">
      <c r="A287" s="53"/>
      <c r="B287" s="48"/>
      <c r="C287" s="48"/>
      <c r="D287" s="49"/>
      <c r="E287" s="48"/>
      <c r="F287" s="48"/>
      <c r="G287" s="48"/>
      <c r="H287" s="48"/>
      <c r="I287" s="48"/>
      <c r="J287" s="48"/>
      <c r="K287" s="48"/>
      <c r="L287" s="48"/>
      <c r="M287" s="48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</row>
    <row r="288" ht="15.75" customHeight="1">
      <c r="A288" s="53"/>
      <c r="B288" s="48"/>
      <c r="C288" s="48"/>
      <c r="D288" s="49"/>
      <c r="E288" s="48"/>
      <c r="F288" s="48"/>
      <c r="G288" s="48"/>
      <c r="H288" s="48"/>
      <c r="I288" s="48"/>
      <c r="J288" s="48"/>
      <c r="K288" s="48"/>
      <c r="L288" s="48"/>
      <c r="M288" s="48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</row>
    <row r="289" ht="15.75" customHeight="1">
      <c r="A289" s="53"/>
      <c r="B289" s="48"/>
      <c r="C289" s="48"/>
      <c r="D289" s="49"/>
      <c r="E289" s="48"/>
      <c r="F289" s="48"/>
      <c r="G289" s="48"/>
      <c r="H289" s="48"/>
      <c r="I289" s="48"/>
      <c r="J289" s="48"/>
      <c r="K289" s="48"/>
      <c r="L289" s="48"/>
      <c r="M289" s="48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</row>
    <row r="290" ht="15.75" customHeight="1">
      <c r="A290" s="53"/>
      <c r="B290" s="48"/>
      <c r="C290" s="48"/>
      <c r="D290" s="49"/>
      <c r="E290" s="48"/>
      <c r="F290" s="48"/>
      <c r="G290" s="48"/>
      <c r="H290" s="48"/>
      <c r="I290" s="48"/>
      <c r="J290" s="48"/>
      <c r="K290" s="48"/>
      <c r="L290" s="48"/>
      <c r="M290" s="48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</row>
    <row r="291" ht="15.75" customHeight="1">
      <c r="A291" s="53"/>
      <c r="B291" s="48"/>
      <c r="C291" s="48"/>
      <c r="D291" s="49"/>
      <c r="E291" s="48"/>
      <c r="F291" s="48"/>
      <c r="G291" s="48"/>
      <c r="H291" s="48"/>
      <c r="I291" s="48"/>
      <c r="J291" s="48"/>
      <c r="K291" s="48"/>
      <c r="L291" s="48"/>
      <c r="M291" s="48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</row>
    <row r="292" ht="15.75" customHeight="1">
      <c r="A292" s="53"/>
      <c r="B292" s="48"/>
      <c r="C292" s="48"/>
      <c r="D292" s="49"/>
      <c r="E292" s="48"/>
      <c r="F292" s="48"/>
      <c r="G292" s="48"/>
      <c r="H292" s="48"/>
      <c r="I292" s="48"/>
      <c r="J292" s="48"/>
      <c r="K292" s="48"/>
      <c r="L292" s="48"/>
      <c r="M292" s="48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</row>
    <row r="293" ht="15.75" customHeight="1">
      <c r="A293" s="53"/>
      <c r="B293" s="48"/>
      <c r="C293" s="48"/>
      <c r="D293" s="49"/>
      <c r="E293" s="48"/>
      <c r="F293" s="48"/>
      <c r="G293" s="48"/>
      <c r="H293" s="48"/>
      <c r="I293" s="48"/>
      <c r="J293" s="48"/>
      <c r="K293" s="48"/>
      <c r="L293" s="48"/>
      <c r="M293" s="48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</row>
    <row r="294" ht="15.75" customHeight="1">
      <c r="A294" s="53"/>
      <c r="B294" s="48"/>
      <c r="C294" s="48"/>
      <c r="D294" s="49"/>
      <c r="E294" s="48"/>
      <c r="F294" s="48"/>
      <c r="G294" s="48"/>
      <c r="H294" s="48"/>
      <c r="I294" s="48"/>
      <c r="J294" s="48"/>
      <c r="K294" s="48"/>
      <c r="L294" s="48"/>
      <c r="M294" s="48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</row>
    <row r="295" ht="15.75" customHeight="1">
      <c r="A295" s="53"/>
      <c r="B295" s="48"/>
      <c r="C295" s="48"/>
      <c r="D295" s="49"/>
      <c r="E295" s="48"/>
      <c r="F295" s="48"/>
      <c r="G295" s="48"/>
      <c r="H295" s="48"/>
      <c r="I295" s="48"/>
      <c r="J295" s="48"/>
      <c r="K295" s="48"/>
      <c r="L295" s="48"/>
      <c r="M295" s="48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</row>
    <row r="296" ht="15.75" customHeight="1">
      <c r="A296" s="53"/>
      <c r="B296" s="48"/>
      <c r="C296" s="48"/>
      <c r="D296" s="49"/>
      <c r="E296" s="48"/>
      <c r="F296" s="48"/>
      <c r="G296" s="48"/>
      <c r="H296" s="48"/>
      <c r="I296" s="48"/>
      <c r="J296" s="48"/>
      <c r="K296" s="48"/>
      <c r="L296" s="48"/>
      <c r="M296" s="48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</row>
    <row r="297" ht="15.75" customHeight="1">
      <c r="A297" s="53"/>
      <c r="B297" s="48"/>
      <c r="C297" s="48"/>
      <c r="D297" s="49"/>
      <c r="E297" s="48"/>
      <c r="F297" s="48"/>
      <c r="G297" s="48"/>
      <c r="H297" s="48"/>
      <c r="I297" s="48"/>
      <c r="J297" s="48"/>
      <c r="K297" s="48"/>
      <c r="L297" s="48"/>
      <c r="M297" s="48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</row>
    <row r="298" ht="15.75" customHeight="1">
      <c r="A298" s="53"/>
      <c r="B298" s="48"/>
      <c r="C298" s="48"/>
      <c r="D298" s="49"/>
      <c r="E298" s="48"/>
      <c r="F298" s="48"/>
      <c r="G298" s="48"/>
      <c r="H298" s="48"/>
      <c r="I298" s="48"/>
      <c r="J298" s="48"/>
      <c r="K298" s="48"/>
      <c r="L298" s="48"/>
      <c r="M298" s="48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</row>
    <row r="299" ht="15.75" customHeight="1">
      <c r="A299" s="53"/>
      <c r="B299" s="48"/>
      <c r="C299" s="48"/>
      <c r="D299" s="49"/>
      <c r="E299" s="48"/>
      <c r="F299" s="48"/>
      <c r="G299" s="48"/>
      <c r="H299" s="48"/>
      <c r="I299" s="48"/>
      <c r="J299" s="48"/>
      <c r="K299" s="48"/>
      <c r="L299" s="48"/>
      <c r="M299" s="48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</row>
    <row r="300" ht="15.75" customHeight="1">
      <c r="A300" s="53"/>
      <c r="B300" s="48"/>
      <c r="C300" s="48"/>
      <c r="D300" s="49"/>
      <c r="E300" s="48"/>
      <c r="F300" s="48"/>
      <c r="G300" s="48"/>
      <c r="H300" s="48"/>
      <c r="I300" s="48"/>
      <c r="J300" s="48"/>
      <c r="K300" s="48"/>
      <c r="L300" s="48"/>
      <c r="M300" s="48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</row>
    <row r="301" ht="15.75" customHeight="1">
      <c r="A301" s="53"/>
      <c r="B301" s="48"/>
      <c r="C301" s="48"/>
      <c r="D301" s="49"/>
      <c r="E301" s="48"/>
      <c r="F301" s="48"/>
      <c r="G301" s="48"/>
      <c r="H301" s="48"/>
      <c r="I301" s="48"/>
      <c r="J301" s="48"/>
      <c r="K301" s="48"/>
      <c r="L301" s="48"/>
      <c r="M301" s="48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</row>
    <row r="302" ht="15.75" customHeight="1">
      <c r="A302" s="53"/>
      <c r="B302" s="48"/>
      <c r="C302" s="48"/>
      <c r="D302" s="49"/>
      <c r="E302" s="48"/>
      <c r="F302" s="48"/>
      <c r="G302" s="48"/>
      <c r="H302" s="48"/>
      <c r="I302" s="48"/>
      <c r="J302" s="48"/>
      <c r="K302" s="48"/>
      <c r="L302" s="48"/>
      <c r="M302" s="48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</row>
    <row r="303" ht="15.75" customHeight="1">
      <c r="A303" s="53"/>
      <c r="B303" s="48"/>
      <c r="C303" s="48"/>
      <c r="D303" s="49"/>
      <c r="E303" s="48"/>
      <c r="F303" s="48"/>
      <c r="G303" s="48"/>
      <c r="H303" s="48"/>
      <c r="I303" s="48"/>
      <c r="J303" s="48"/>
      <c r="K303" s="48"/>
      <c r="L303" s="48"/>
      <c r="M303" s="48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</row>
    <row r="304" ht="15.75" customHeight="1">
      <c r="A304" s="53"/>
      <c r="B304" s="48"/>
      <c r="C304" s="48"/>
      <c r="D304" s="49"/>
      <c r="E304" s="48"/>
      <c r="F304" s="48"/>
      <c r="G304" s="48"/>
      <c r="H304" s="48"/>
      <c r="I304" s="48"/>
      <c r="J304" s="48"/>
      <c r="K304" s="48"/>
      <c r="L304" s="48"/>
      <c r="M304" s="48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</row>
    <row r="305" ht="15.75" customHeight="1">
      <c r="A305" s="53"/>
      <c r="B305" s="48"/>
      <c r="C305" s="48"/>
      <c r="D305" s="49"/>
      <c r="E305" s="48"/>
      <c r="F305" s="48"/>
      <c r="G305" s="48"/>
      <c r="H305" s="48"/>
      <c r="I305" s="48"/>
      <c r="J305" s="48"/>
      <c r="K305" s="48"/>
      <c r="L305" s="48"/>
      <c r="M305" s="48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</row>
    <row r="306" ht="15.75" customHeight="1">
      <c r="A306" s="53"/>
      <c r="B306" s="48"/>
      <c r="C306" s="48"/>
      <c r="D306" s="49"/>
      <c r="E306" s="48"/>
      <c r="F306" s="48"/>
      <c r="G306" s="48"/>
      <c r="H306" s="48"/>
      <c r="I306" s="48"/>
      <c r="J306" s="48"/>
      <c r="K306" s="48"/>
      <c r="L306" s="48"/>
      <c r="M306" s="48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</row>
    <row r="307" ht="15.75" customHeight="1">
      <c r="A307" s="53"/>
      <c r="B307" s="48"/>
      <c r="C307" s="48"/>
      <c r="D307" s="49"/>
      <c r="E307" s="48"/>
      <c r="F307" s="48"/>
      <c r="G307" s="48"/>
      <c r="H307" s="48"/>
      <c r="I307" s="48"/>
      <c r="J307" s="48"/>
      <c r="K307" s="48"/>
      <c r="L307" s="48"/>
      <c r="M307" s="48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</row>
    <row r="308" ht="15.75" customHeight="1">
      <c r="A308" s="53"/>
      <c r="B308" s="48"/>
      <c r="C308" s="48"/>
      <c r="D308" s="49"/>
      <c r="E308" s="48"/>
      <c r="F308" s="48"/>
      <c r="G308" s="48"/>
      <c r="H308" s="48"/>
      <c r="I308" s="48"/>
      <c r="J308" s="48"/>
      <c r="K308" s="48"/>
      <c r="L308" s="48"/>
      <c r="M308" s="48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</row>
    <row r="309" ht="15.75" customHeight="1">
      <c r="A309" s="53"/>
      <c r="B309" s="48"/>
      <c r="C309" s="48"/>
      <c r="D309" s="49"/>
      <c r="E309" s="48"/>
      <c r="F309" s="48"/>
      <c r="G309" s="48"/>
      <c r="H309" s="48"/>
      <c r="I309" s="48"/>
      <c r="J309" s="48"/>
      <c r="K309" s="48"/>
      <c r="L309" s="48"/>
      <c r="M309" s="48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</row>
    <row r="310" ht="15.75" customHeight="1">
      <c r="A310" s="53"/>
      <c r="B310" s="48"/>
      <c r="C310" s="48"/>
      <c r="D310" s="49"/>
      <c r="E310" s="48"/>
      <c r="F310" s="48"/>
      <c r="G310" s="48"/>
      <c r="H310" s="48"/>
      <c r="I310" s="48"/>
      <c r="J310" s="48"/>
      <c r="K310" s="48"/>
      <c r="L310" s="48"/>
      <c r="M310" s="48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</row>
    <row r="311" ht="15.75" customHeight="1">
      <c r="A311" s="53"/>
      <c r="B311" s="48"/>
      <c r="C311" s="48"/>
      <c r="D311" s="49"/>
      <c r="E311" s="48"/>
      <c r="F311" s="48"/>
      <c r="G311" s="48"/>
      <c r="H311" s="48"/>
      <c r="I311" s="48"/>
      <c r="J311" s="48"/>
      <c r="K311" s="48"/>
      <c r="L311" s="48"/>
      <c r="M311" s="48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</row>
    <row r="312" ht="15.75" customHeight="1">
      <c r="A312" s="53"/>
      <c r="B312" s="48"/>
      <c r="C312" s="48"/>
      <c r="D312" s="49"/>
      <c r="E312" s="48"/>
      <c r="F312" s="48"/>
      <c r="G312" s="48"/>
      <c r="H312" s="48"/>
      <c r="I312" s="48"/>
      <c r="J312" s="48"/>
      <c r="K312" s="48"/>
      <c r="L312" s="48"/>
      <c r="M312" s="48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</row>
    <row r="313" ht="15.75" customHeight="1">
      <c r="A313" s="53"/>
      <c r="B313" s="48"/>
      <c r="C313" s="48"/>
      <c r="D313" s="49"/>
      <c r="E313" s="48"/>
      <c r="F313" s="48"/>
      <c r="G313" s="48"/>
      <c r="H313" s="48"/>
      <c r="I313" s="48"/>
      <c r="J313" s="48"/>
      <c r="K313" s="48"/>
      <c r="L313" s="48"/>
      <c r="M313" s="48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</row>
    <row r="314" ht="15.75" customHeight="1">
      <c r="A314" s="53"/>
      <c r="B314" s="48"/>
      <c r="C314" s="48"/>
      <c r="D314" s="49"/>
      <c r="E314" s="48"/>
      <c r="F314" s="48"/>
      <c r="G314" s="48"/>
      <c r="H314" s="48"/>
      <c r="I314" s="48"/>
      <c r="J314" s="48"/>
      <c r="K314" s="48"/>
      <c r="L314" s="48"/>
      <c r="M314" s="48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</row>
    <row r="315" ht="15.75" customHeight="1">
      <c r="A315" s="53"/>
      <c r="B315" s="48"/>
      <c r="C315" s="48"/>
      <c r="D315" s="49"/>
      <c r="E315" s="48"/>
      <c r="F315" s="48"/>
      <c r="G315" s="48"/>
      <c r="H315" s="48"/>
      <c r="I315" s="48"/>
      <c r="J315" s="48"/>
      <c r="K315" s="48"/>
      <c r="L315" s="48"/>
      <c r="M315" s="48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</row>
    <row r="316" ht="15.75" customHeight="1">
      <c r="A316" s="53"/>
      <c r="B316" s="48"/>
      <c r="C316" s="48"/>
      <c r="D316" s="49"/>
      <c r="E316" s="48"/>
      <c r="F316" s="48"/>
      <c r="G316" s="48"/>
      <c r="H316" s="48"/>
      <c r="I316" s="48"/>
      <c r="J316" s="48"/>
      <c r="K316" s="48"/>
      <c r="L316" s="48"/>
      <c r="M316" s="48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</row>
    <row r="317" ht="15.75" customHeight="1">
      <c r="A317" s="53"/>
      <c r="B317" s="48"/>
      <c r="C317" s="48"/>
      <c r="D317" s="49"/>
      <c r="E317" s="48"/>
      <c r="F317" s="48"/>
      <c r="G317" s="48"/>
      <c r="H317" s="48"/>
      <c r="I317" s="48"/>
      <c r="J317" s="48"/>
      <c r="K317" s="48"/>
      <c r="L317" s="48"/>
      <c r="M317" s="48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</row>
    <row r="318" ht="15.75" customHeight="1">
      <c r="A318" s="53"/>
      <c r="B318" s="48"/>
      <c r="C318" s="48"/>
      <c r="D318" s="49"/>
      <c r="E318" s="48"/>
      <c r="F318" s="48"/>
      <c r="G318" s="48"/>
      <c r="H318" s="48"/>
      <c r="I318" s="48"/>
      <c r="J318" s="48"/>
      <c r="K318" s="48"/>
      <c r="L318" s="48"/>
      <c r="M318" s="48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</row>
    <row r="319" ht="15.75" customHeight="1">
      <c r="A319" s="53"/>
      <c r="B319" s="48"/>
      <c r="C319" s="48"/>
      <c r="D319" s="49"/>
      <c r="E319" s="48"/>
      <c r="F319" s="48"/>
      <c r="G319" s="48"/>
      <c r="H319" s="48"/>
      <c r="I319" s="48"/>
      <c r="J319" s="48"/>
      <c r="K319" s="48"/>
      <c r="L319" s="48"/>
      <c r="M319" s="48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</row>
    <row r="320" ht="15.75" customHeight="1">
      <c r="A320" s="53"/>
      <c r="B320" s="48"/>
      <c r="C320" s="48"/>
      <c r="D320" s="49"/>
      <c r="E320" s="48"/>
      <c r="F320" s="48"/>
      <c r="G320" s="48"/>
      <c r="H320" s="48"/>
      <c r="I320" s="48"/>
      <c r="J320" s="48"/>
      <c r="K320" s="48"/>
      <c r="L320" s="48"/>
      <c r="M320" s="48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</row>
    <row r="321" ht="15.75" customHeight="1">
      <c r="A321" s="53"/>
      <c r="B321" s="48"/>
      <c r="C321" s="48"/>
      <c r="D321" s="49"/>
      <c r="E321" s="48"/>
      <c r="F321" s="48"/>
      <c r="G321" s="48"/>
      <c r="H321" s="48"/>
      <c r="I321" s="48"/>
      <c r="J321" s="48"/>
      <c r="K321" s="48"/>
      <c r="L321" s="48"/>
      <c r="M321" s="48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</row>
    <row r="322" ht="15.75" customHeight="1">
      <c r="A322" s="53"/>
      <c r="B322" s="48"/>
      <c r="C322" s="48"/>
      <c r="D322" s="49"/>
      <c r="E322" s="48"/>
      <c r="F322" s="48"/>
      <c r="G322" s="48"/>
      <c r="H322" s="48"/>
      <c r="I322" s="48"/>
      <c r="J322" s="48"/>
      <c r="K322" s="48"/>
      <c r="L322" s="48"/>
      <c r="M322" s="48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</row>
    <row r="323" ht="15.75" customHeight="1">
      <c r="A323" s="53"/>
      <c r="B323" s="48"/>
      <c r="C323" s="48"/>
      <c r="D323" s="49"/>
      <c r="E323" s="48"/>
      <c r="F323" s="48"/>
      <c r="G323" s="48"/>
      <c r="H323" s="48"/>
      <c r="I323" s="48"/>
      <c r="J323" s="48"/>
      <c r="K323" s="48"/>
      <c r="L323" s="48"/>
      <c r="M323" s="48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</row>
    <row r="324" ht="15.75" customHeight="1">
      <c r="A324" s="53"/>
      <c r="B324" s="48"/>
      <c r="C324" s="48"/>
      <c r="D324" s="49"/>
      <c r="E324" s="48"/>
      <c r="F324" s="48"/>
      <c r="G324" s="48"/>
      <c r="H324" s="48"/>
      <c r="I324" s="48"/>
      <c r="J324" s="48"/>
      <c r="K324" s="48"/>
      <c r="L324" s="48"/>
      <c r="M324" s="48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</row>
    <row r="325" ht="15.75" customHeight="1">
      <c r="A325" s="53"/>
      <c r="B325" s="48"/>
      <c r="C325" s="48"/>
      <c r="D325" s="49"/>
      <c r="E325" s="48"/>
      <c r="F325" s="48"/>
      <c r="G325" s="48"/>
      <c r="H325" s="48"/>
      <c r="I325" s="48"/>
      <c r="J325" s="48"/>
      <c r="K325" s="48"/>
      <c r="L325" s="48"/>
      <c r="M325" s="48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</row>
    <row r="326" ht="15.75" customHeight="1">
      <c r="A326" s="53"/>
      <c r="B326" s="48"/>
      <c r="C326" s="48"/>
      <c r="D326" s="49"/>
      <c r="E326" s="48"/>
      <c r="F326" s="48"/>
      <c r="G326" s="48"/>
      <c r="H326" s="48"/>
      <c r="I326" s="48"/>
      <c r="J326" s="48"/>
      <c r="K326" s="48"/>
      <c r="L326" s="48"/>
      <c r="M326" s="48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</row>
    <row r="327" ht="15.75" customHeight="1">
      <c r="A327" s="53"/>
      <c r="B327" s="48"/>
      <c r="C327" s="48"/>
      <c r="D327" s="49"/>
      <c r="E327" s="48"/>
      <c r="F327" s="48"/>
      <c r="G327" s="48"/>
      <c r="H327" s="48"/>
      <c r="I327" s="48"/>
      <c r="J327" s="48"/>
      <c r="K327" s="48"/>
      <c r="L327" s="48"/>
      <c r="M327" s="48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</row>
    <row r="328" ht="15.75" customHeight="1">
      <c r="A328" s="53"/>
      <c r="B328" s="48"/>
      <c r="C328" s="48"/>
      <c r="D328" s="49"/>
      <c r="E328" s="48"/>
      <c r="F328" s="48"/>
      <c r="G328" s="48"/>
      <c r="H328" s="48"/>
      <c r="I328" s="48"/>
      <c r="J328" s="48"/>
      <c r="K328" s="48"/>
      <c r="L328" s="48"/>
      <c r="M328" s="48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</row>
    <row r="329" ht="15.75" customHeight="1">
      <c r="A329" s="53"/>
      <c r="B329" s="48"/>
      <c r="C329" s="48"/>
      <c r="D329" s="49"/>
      <c r="E329" s="48"/>
      <c r="F329" s="48"/>
      <c r="G329" s="48"/>
      <c r="H329" s="48"/>
      <c r="I329" s="48"/>
      <c r="J329" s="48"/>
      <c r="K329" s="48"/>
      <c r="L329" s="48"/>
      <c r="M329" s="48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</row>
    <row r="330" ht="15.75" customHeight="1">
      <c r="A330" s="53"/>
      <c r="B330" s="48"/>
      <c r="C330" s="48"/>
      <c r="D330" s="49"/>
      <c r="E330" s="48"/>
      <c r="F330" s="48"/>
      <c r="G330" s="48"/>
      <c r="H330" s="48"/>
      <c r="I330" s="48"/>
      <c r="J330" s="48"/>
      <c r="K330" s="48"/>
      <c r="L330" s="48"/>
      <c r="M330" s="48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</row>
    <row r="331" ht="15.75" customHeight="1">
      <c r="A331" s="53"/>
      <c r="B331" s="48"/>
      <c r="C331" s="48"/>
      <c r="D331" s="49"/>
      <c r="E331" s="48"/>
      <c r="F331" s="48"/>
      <c r="G331" s="48"/>
      <c r="H331" s="48"/>
      <c r="I331" s="48"/>
      <c r="J331" s="48"/>
      <c r="K331" s="48"/>
      <c r="L331" s="48"/>
      <c r="M331" s="48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</row>
    <row r="332" ht="15.75" customHeight="1">
      <c r="A332" s="53"/>
      <c r="B332" s="48"/>
      <c r="C332" s="48"/>
      <c r="D332" s="49"/>
      <c r="E332" s="48"/>
      <c r="F332" s="48"/>
      <c r="G332" s="48"/>
      <c r="H332" s="48"/>
      <c r="I332" s="48"/>
      <c r="J332" s="48"/>
      <c r="K332" s="48"/>
      <c r="L332" s="48"/>
      <c r="M332" s="48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</row>
    <row r="333" ht="15.75" customHeight="1">
      <c r="A333" s="53"/>
      <c r="B333" s="48"/>
      <c r="C333" s="48"/>
      <c r="D333" s="49"/>
      <c r="E333" s="48"/>
      <c r="F333" s="48"/>
      <c r="G333" s="48"/>
      <c r="H333" s="48"/>
      <c r="I333" s="48"/>
      <c r="J333" s="48"/>
      <c r="K333" s="48"/>
      <c r="L333" s="48"/>
      <c r="M333" s="48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</row>
    <row r="334" ht="15.75" customHeight="1">
      <c r="A334" s="53"/>
      <c r="B334" s="48"/>
      <c r="C334" s="48"/>
      <c r="D334" s="49"/>
      <c r="E334" s="48"/>
      <c r="F334" s="48"/>
      <c r="G334" s="48"/>
      <c r="H334" s="48"/>
      <c r="I334" s="48"/>
      <c r="J334" s="48"/>
      <c r="K334" s="48"/>
      <c r="L334" s="48"/>
      <c r="M334" s="48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</row>
    <row r="335" ht="15.75" customHeight="1">
      <c r="A335" s="53"/>
      <c r="B335" s="48"/>
      <c r="C335" s="48"/>
      <c r="D335" s="49"/>
      <c r="E335" s="48"/>
      <c r="F335" s="48"/>
      <c r="G335" s="48"/>
      <c r="H335" s="48"/>
      <c r="I335" s="48"/>
      <c r="J335" s="48"/>
      <c r="K335" s="48"/>
      <c r="L335" s="48"/>
      <c r="M335" s="48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</row>
    <row r="336" ht="15.75" customHeight="1">
      <c r="A336" s="53"/>
      <c r="B336" s="48"/>
      <c r="C336" s="48"/>
      <c r="D336" s="49"/>
      <c r="E336" s="48"/>
      <c r="F336" s="48"/>
      <c r="G336" s="48"/>
      <c r="H336" s="48"/>
      <c r="I336" s="48"/>
      <c r="J336" s="48"/>
      <c r="K336" s="48"/>
      <c r="L336" s="48"/>
      <c r="M336" s="48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</row>
    <row r="337" ht="15.75" customHeight="1">
      <c r="A337" s="53"/>
      <c r="B337" s="48"/>
      <c r="C337" s="48"/>
      <c r="D337" s="49"/>
      <c r="E337" s="48"/>
      <c r="F337" s="48"/>
      <c r="G337" s="48"/>
      <c r="H337" s="48"/>
      <c r="I337" s="48"/>
      <c r="J337" s="48"/>
      <c r="K337" s="48"/>
      <c r="L337" s="48"/>
      <c r="M337" s="48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</row>
    <row r="338" ht="15.75" customHeight="1">
      <c r="A338" s="53"/>
      <c r="B338" s="48"/>
      <c r="C338" s="48"/>
      <c r="D338" s="49"/>
      <c r="E338" s="48"/>
      <c r="F338" s="48"/>
      <c r="G338" s="48"/>
      <c r="H338" s="48"/>
      <c r="I338" s="48"/>
      <c r="J338" s="48"/>
      <c r="K338" s="48"/>
      <c r="L338" s="48"/>
      <c r="M338" s="48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</row>
    <row r="339" ht="15.75" customHeight="1">
      <c r="A339" s="53"/>
      <c r="B339" s="48"/>
      <c r="C339" s="48"/>
      <c r="D339" s="49"/>
      <c r="E339" s="48"/>
      <c r="F339" s="48"/>
      <c r="G339" s="48"/>
      <c r="H339" s="48"/>
      <c r="I339" s="48"/>
      <c r="J339" s="48"/>
      <c r="K339" s="48"/>
      <c r="L339" s="48"/>
      <c r="M339" s="48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</row>
    <row r="340" ht="15.75" customHeight="1">
      <c r="A340" s="53"/>
      <c r="B340" s="48"/>
      <c r="C340" s="48"/>
      <c r="D340" s="49"/>
      <c r="E340" s="48"/>
      <c r="F340" s="48"/>
      <c r="G340" s="48"/>
      <c r="H340" s="48"/>
      <c r="I340" s="48"/>
      <c r="J340" s="48"/>
      <c r="K340" s="48"/>
      <c r="L340" s="48"/>
      <c r="M340" s="48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</row>
    <row r="341" ht="15.75" customHeight="1">
      <c r="A341" s="53"/>
      <c r="B341" s="48"/>
      <c r="C341" s="48"/>
      <c r="D341" s="49"/>
      <c r="E341" s="48"/>
      <c r="F341" s="48"/>
      <c r="G341" s="48"/>
      <c r="H341" s="48"/>
      <c r="I341" s="48"/>
      <c r="J341" s="48"/>
      <c r="K341" s="48"/>
      <c r="L341" s="48"/>
      <c r="M341" s="48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</row>
    <row r="342" ht="15.75" customHeight="1">
      <c r="A342" s="53"/>
      <c r="B342" s="48"/>
      <c r="C342" s="48"/>
      <c r="D342" s="49"/>
      <c r="E342" s="48"/>
      <c r="F342" s="48"/>
      <c r="G342" s="48"/>
      <c r="H342" s="48"/>
      <c r="I342" s="48"/>
      <c r="J342" s="48"/>
      <c r="K342" s="48"/>
      <c r="L342" s="48"/>
      <c r="M342" s="48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</row>
    <row r="343" ht="15.75" customHeight="1">
      <c r="A343" s="53"/>
      <c r="B343" s="48"/>
      <c r="C343" s="48"/>
      <c r="D343" s="49"/>
      <c r="E343" s="48"/>
      <c r="F343" s="48"/>
      <c r="G343" s="48"/>
      <c r="H343" s="48"/>
      <c r="I343" s="48"/>
      <c r="J343" s="48"/>
      <c r="K343" s="48"/>
      <c r="L343" s="48"/>
      <c r="M343" s="48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</row>
    <row r="344" ht="15.75" customHeight="1">
      <c r="A344" s="53"/>
      <c r="B344" s="48"/>
      <c r="C344" s="48"/>
      <c r="D344" s="49"/>
      <c r="E344" s="48"/>
      <c r="F344" s="48"/>
      <c r="G344" s="48"/>
      <c r="H344" s="48"/>
      <c r="I344" s="48"/>
      <c r="J344" s="48"/>
      <c r="K344" s="48"/>
      <c r="L344" s="48"/>
      <c r="M344" s="48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</row>
    <row r="345" ht="15.75" customHeight="1">
      <c r="A345" s="53"/>
      <c r="B345" s="48"/>
      <c r="C345" s="48"/>
      <c r="D345" s="49"/>
      <c r="E345" s="48"/>
      <c r="F345" s="48"/>
      <c r="G345" s="48"/>
      <c r="H345" s="48"/>
      <c r="I345" s="48"/>
      <c r="J345" s="48"/>
      <c r="K345" s="48"/>
      <c r="L345" s="48"/>
      <c r="M345" s="48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</row>
    <row r="346" ht="15.75" customHeight="1">
      <c r="A346" s="53"/>
      <c r="B346" s="48"/>
      <c r="C346" s="48"/>
      <c r="D346" s="49"/>
      <c r="E346" s="48"/>
      <c r="F346" s="48"/>
      <c r="G346" s="48"/>
      <c r="H346" s="48"/>
      <c r="I346" s="48"/>
      <c r="J346" s="48"/>
      <c r="K346" s="48"/>
      <c r="L346" s="48"/>
      <c r="M346" s="48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</row>
    <row r="347" ht="15.75" customHeight="1">
      <c r="A347" s="53"/>
      <c r="B347" s="48"/>
      <c r="C347" s="48"/>
      <c r="D347" s="49"/>
      <c r="E347" s="48"/>
      <c r="F347" s="48"/>
      <c r="G347" s="48"/>
      <c r="H347" s="48"/>
      <c r="I347" s="48"/>
      <c r="J347" s="48"/>
      <c r="K347" s="48"/>
      <c r="L347" s="48"/>
      <c r="M347" s="48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</row>
    <row r="348" ht="15.75" customHeight="1">
      <c r="A348" s="53"/>
      <c r="B348" s="48"/>
      <c r="C348" s="48"/>
      <c r="D348" s="49"/>
      <c r="E348" s="48"/>
      <c r="F348" s="48"/>
      <c r="G348" s="48"/>
      <c r="H348" s="48"/>
      <c r="I348" s="48"/>
      <c r="J348" s="48"/>
      <c r="K348" s="48"/>
      <c r="L348" s="48"/>
      <c r="M348" s="48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</row>
    <row r="349" ht="15.75" customHeight="1">
      <c r="A349" s="53"/>
      <c r="B349" s="48"/>
      <c r="C349" s="48"/>
      <c r="D349" s="49"/>
      <c r="E349" s="48"/>
      <c r="F349" s="48"/>
      <c r="G349" s="48"/>
      <c r="H349" s="48"/>
      <c r="I349" s="48"/>
      <c r="J349" s="48"/>
      <c r="K349" s="48"/>
      <c r="L349" s="48"/>
      <c r="M349" s="48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</row>
    <row r="350" ht="15.75" customHeight="1">
      <c r="A350" s="53"/>
      <c r="B350" s="48"/>
      <c r="C350" s="48"/>
      <c r="D350" s="49"/>
      <c r="E350" s="48"/>
      <c r="F350" s="48"/>
      <c r="G350" s="48"/>
      <c r="H350" s="48"/>
      <c r="I350" s="48"/>
      <c r="J350" s="48"/>
      <c r="K350" s="48"/>
      <c r="L350" s="48"/>
      <c r="M350" s="48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</row>
    <row r="351" ht="15.75" customHeight="1">
      <c r="A351" s="53"/>
      <c r="B351" s="48"/>
      <c r="C351" s="48"/>
      <c r="D351" s="49"/>
      <c r="E351" s="48"/>
      <c r="F351" s="48"/>
      <c r="G351" s="48"/>
      <c r="H351" s="48"/>
      <c r="I351" s="48"/>
      <c r="J351" s="48"/>
      <c r="K351" s="48"/>
      <c r="L351" s="48"/>
      <c r="M351" s="48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</row>
    <row r="352" ht="15.75" customHeight="1">
      <c r="A352" s="53"/>
      <c r="B352" s="48"/>
      <c r="C352" s="48"/>
      <c r="D352" s="49"/>
      <c r="E352" s="48"/>
      <c r="F352" s="48"/>
      <c r="G352" s="48"/>
      <c r="H352" s="48"/>
      <c r="I352" s="48"/>
      <c r="J352" s="48"/>
      <c r="K352" s="48"/>
      <c r="L352" s="48"/>
      <c r="M352" s="48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</row>
    <row r="353" ht="15.75" customHeight="1">
      <c r="A353" s="53"/>
      <c r="B353" s="48"/>
      <c r="C353" s="48"/>
      <c r="D353" s="49"/>
      <c r="E353" s="48"/>
      <c r="F353" s="48"/>
      <c r="G353" s="48"/>
      <c r="H353" s="48"/>
      <c r="I353" s="48"/>
      <c r="J353" s="48"/>
      <c r="K353" s="48"/>
      <c r="L353" s="48"/>
      <c r="M353" s="48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</row>
    <row r="354" ht="15.75" customHeight="1">
      <c r="A354" s="53"/>
      <c r="B354" s="48"/>
      <c r="C354" s="48"/>
      <c r="D354" s="49"/>
      <c r="E354" s="48"/>
      <c r="F354" s="48"/>
      <c r="G354" s="48"/>
      <c r="H354" s="48"/>
      <c r="I354" s="48"/>
      <c r="J354" s="48"/>
      <c r="K354" s="48"/>
      <c r="L354" s="48"/>
      <c r="M354" s="48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</row>
    <row r="355" ht="15.75" customHeight="1">
      <c r="A355" s="53"/>
      <c r="B355" s="48"/>
      <c r="C355" s="48"/>
      <c r="D355" s="49"/>
      <c r="E355" s="48"/>
      <c r="F355" s="48"/>
      <c r="G355" s="48"/>
      <c r="H355" s="48"/>
      <c r="I355" s="48"/>
      <c r="J355" s="48"/>
      <c r="K355" s="48"/>
      <c r="L355" s="48"/>
      <c r="M355" s="48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</row>
    <row r="356" ht="15.75" customHeight="1">
      <c r="A356" s="53"/>
      <c r="B356" s="48"/>
      <c r="C356" s="48"/>
      <c r="D356" s="49"/>
      <c r="E356" s="48"/>
      <c r="F356" s="48"/>
      <c r="G356" s="48"/>
      <c r="H356" s="48"/>
      <c r="I356" s="48"/>
      <c r="J356" s="48"/>
      <c r="K356" s="48"/>
      <c r="L356" s="48"/>
      <c r="M356" s="48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</row>
    <row r="357" ht="15.75" customHeight="1">
      <c r="A357" s="53"/>
      <c r="B357" s="48"/>
      <c r="C357" s="48"/>
      <c r="D357" s="49"/>
      <c r="E357" s="48"/>
      <c r="F357" s="48"/>
      <c r="G357" s="48"/>
      <c r="H357" s="48"/>
      <c r="I357" s="48"/>
      <c r="J357" s="48"/>
      <c r="K357" s="48"/>
      <c r="L357" s="48"/>
      <c r="M357" s="48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</row>
    <row r="358" ht="15.75" customHeight="1">
      <c r="A358" s="53"/>
      <c r="B358" s="48"/>
      <c r="C358" s="48"/>
      <c r="D358" s="49"/>
      <c r="E358" s="48"/>
      <c r="F358" s="48"/>
      <c r="G358" s="48"/>
      <c r="H358" s="48"/>
      <c r="I358" s="48"/>
      <c r="J358" s="48"/>
      <c r="K358" s="48"/>
      <c r="L358" s="48"/>
      <c r="M358" s="48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</row>
    <row r="359" ht="15.75" customHeight="1">
      <c r="A359" s="53"/>
      <c r="B359" s="48"/>
      <c r="C359" s="48"/>
      <c r="D359" s="49"/>
      <c r="E359" s="48"/>
      <c r="F359" s="48"/>
      <c r="G359" s="48"/>
      <c r="H359" s="48"/>
      <c r="I359" s="48"/>
      <c r="J359" s="48"/>
      <c r="K359" s="48"/>
      <c r="L359" s="48"/>
      <c r="M359" s="48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</row>
    <row r="360" ht="15.75" customHeight="1">
      <c r="A360" s="53"/>
      <c r="B360" s="48"/>
      <c r="C360" s="48"/>
      <c r="D360" s="49"/>
      <c r="E360" s="48"/>
      <c r="F360" s="48"/>
      <c r="G360" s="48"/>
      <c r="H360" s="48"/>
      <c r="I360" s="48"/>
      <c r="J360" s="48"/>
      <c r="K360" s="48"/>
      <c r="L360" s="48"/>
      <c r="M360" s="48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</row>
    <row r="361" ht="15.75" customHeight="1">
      <c r="A361" s="53"/>
      <c r="B361" s="48"/>
      <c r="C361" s="48"/>
      <c r="D361" s="49"/>
      <c r="E361" s="48"/>
      <c r="F361" s="48"/>
      <c r="G361" s="48"/>
      <c r="H361" s="48"/>
      <c r="I361" s="48"/>
      <c r="J361" s="48"/>
      <c r="K361" s="48"/>
      <c r="L361" s="48"/>
      <c r="M361" s="48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</row>
    <row r="362" ht="15.75" customHeight="1">
      <c r="A362" s="53"/>
      <c r="B362" s="48"/>
      <c r="C362" s="48"/>
      <c r="D362" s="49"/>
      <c r="E362" s="48"/>
      <c r="F362" s="48"/>
      <c r="G362" s="48"/>
      <c r="H362" s="48"/>
      <c r="I362" s="48"/>
      <c r="J362" s="48"/>
      <c r="K362" s="48"/>
      <c r="L362" s="48"/>
      <c r="M362" s="48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</row>
    <row r="363" ht="15.75" customHeight="1">
      <c r="A363" s="53"/>
      <c r="B363" s="48"/>
      <c r="C363" s="48"/>
      <c r="D363" s="49"/>
      <c r="E363" s="48"/>
      <c r="F363" s="48"/>
      <c r="G363" s="48"/>
      <c r="H363" s="48"/>
      <c r="I363" s="48"/>
      <c r="J363" s="48"/>
      <c r="K363" s="48"/>
      <c r="L363" s="48"/>
      <c r="M363" s="48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</row>
    <row r="364" ht="15.75" customHeight="1">
      <c r="A364" s="53"/>
      <c r="B364" s="48"/>
      <c r="C364" s="48"/>
      <c r="D364" s="49"/>
      <c r="E364" s="48"/>
      <c r="F364" s="48"/>
      <c r="G364" s="48"/>
      <c r="H364" s="48"/>
      <c r="I364" s="48"/>
      <c r="J364" s="48"/>
      <c r="K364" s="48"/>
      <c r="L364" s="48"/>
      <c r="M364" s="48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</row>
    <row r="365" ht="15.75" customHeight="1">
      <c r="A365" s="53"/>
      <c r="B365" s="48"/>
      <c r="C365" s="48"/>
      <c r="D365" s="49"/>
      <c r="E365" s="48"/>
      <c r="F365" s="48"/>
      <c r="G365" s="48"/>
      <c r="H365" s="48"/>
      <c r="I365" s="48"/>
      <c r="J365" s="48"/>
      <c r="K365" s="48"/>
      <c r="L365" s="48"/>
      <c r="M365" s="48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</row>
    <row r="366" ht="15.75" customHeight="1">
      <c r="A366" s="53"/>
      <c r="B366" s="48"/>
      <c r="C366" s="48"/>
      <c r="D366" s="49"/>
      <c r="E366" s="48"/>
      <c r="F366" s="48"/>
      <c r="G366" s="48"/>
      <c r="H366" s="48"/>
      <c r="I366" s="48"/>
      <c r="J366" s="48"/>
      <c r="K366" s="48"/>
      <c r="L366" s="48"/>
      <c r="M366" s="48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</row>
    <row r="367" ht="15.75" customHeight="1">
      <c r="A367" s="53"/>
      <c r="B367" s="48"/>
      <c r="C367" s="48"/>
      <c r="D367" s="49"/>
      <c r="E367" s="48"/>
      <c r="F367" s="48"/>
      <c r="G367" s="48"/>
      <c r="H367" s="48"/>
      <c r="I367" s="48"/>
      <c r="J367" s="48"/>
      <c r="K367" s="48"/>
      <c r="L367" s="48"/>
      <c r="M367" s="48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</row>
    <row r="368" ht="15.75" customHeight="1">
      <c r="A368" s="53"/>
      <c r="B368" s="48"/>
      <c r="C368" s="48"/>
      <c r="D368" s="49"/>
      <c r="E368" s="48"/>
      <c r="F368" s="48"/>
      <c r="G368" s="48"/>
      <c r="H368" s="48"/>
      <c r="I368" s="48"/>
      <c r="J368" s="48"/>
      <c r="K368" s="48"/>
      <c r="L368" s="48"/>
      <c r="M368" s="48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</row>
    <row r="369" ht="15.75" customHeight="1">
      <c r="A369" s="53"/>
      <c r="B369" s="48"/>
      <c r="C369" s="48"/>
      <c r="D369" s="49"/>
      <c r="E369" s="48"/>
      <c r="F369" s="48"/>
      <c r="G369" s="48"/>
      <c r="H369" s="48"/>
      <c r="I369" s="48"/>
      <c r="J369" s="48"/>
      <c r="K369" s="48"/>
      <c r="L369" s="48"/>
      <c r="M369" s="48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</row>
    <row r="370" ht="15.75" customHeight="1">
      <c r="A370" s="53"/>
      <c r="B370" s="48"/>
      <c r="C370" s="48"/>
      <c r="D370" s="49"/>
      <c r="E370" s="48"/>
      <c r="F370" s="48"/>
      <c r="G370" s="48"/>
      <c r="H370" s="48"/>
      <c r="I370" s="48"/>
      <c r="J370" s="48"/>
      <c r="K370" s="48"/>
      <c r="L370" s="48"/>
      <c r="M370" s="48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</row>
    <row r="371" ht="15.75" customHeight="1">
      <c r="A371" s="53"/>
      <c r="B371" s="48"/>
      <c r="C371" s="48"/>
      <c r="D371" s="49"/>
      <c r="E371" s="48"/>
      <c r="F371" s="48"/>
      <c r="G371" s="48"/>
      <c r="H371" s="48"/>
      <c r="I371" s="48"/>
      <c r="J371" s="48"/>
      <c r="K371" s="48"/>
      <c r="L371" s="48"/>
      <c r="M371" s="48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</row>
    <row r="372" ht="15.75" customHeight="1">
      <c r="A372" s="53"/>
      <c r="B372" s="48"/>
      <c r="C372" s="48"/>
      <c r="D372" s="49"/>
      <c r="E372" s="48"/>
      <c r="F372" s="48"/>
      <c r="G372" s="48"/>
      <c r="H372" s="48"/>
      <c r="I372" s="48"/>
      <c r="J372" s="48"/>
      <c r="K372" s="48"/>
      <c r="L372" s="48"/>
      <c r="M372" s="48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</row>
    <row r="373" ht="15.75" customHeight="1">
      <c r="A373" s="53"/>
      <c r="B373" s="48"/>
      <c r="C373" s="48"/>
      <c r="D373" s="49"/>
      <c r="E373" s="48"/>
      <c r="F373" s="48"/>
      <c r="G373" s="48"/>
      <c r="H373" s="48"/>
      <c r="I373" s="48"/>
      <c r="J373" s="48"/>
      <c r="K373" s="48"/>
      <c r="L373" s="48"/>
      <c r="M373" s="48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</row>
    <row r="374" ht="15.75" customHeight="1">
      <c r="A374" s="53"/>
      <c r="B374" s="48"/>
      <c r="C374" s="48"/>
      <c r="D374" s="49"/>
      <c r="E374" s="48"/>
      <c r="F374" s="48"/>
      <c r="G374" s="48"/>
      <c r="H374" s="48"/>
      <c r="I374" s="48"/>
      <c r="J374" s="48"/>
      <c r="K374" s="48"/>
      <c r="L374" s="48"/>
      <c r="M374" s="48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</row>
    <row r="375" ht="15.75" customHeight="1">
      <c r="A375" s="53"/>
      <c r="B375" s="48"/>
      <c r="C375" s="48"/>
      <c r="D375" s="49"/>
      <c r="E375" s="48"/>
      <c r="F375" s="48"/>
      <c r="G375" s="48"/>
      <c r="H375" s="48"/>
      <c r="I375" s="48"/>
      <c r="J375" s="48"/>
      <c r="K375" s="48"/>
      <c r="L375" s="48"/>
      <c r="M375" s="48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</row>
    <row r="376" ht="15.75" customHeight="1">
      <c r="A376" s="53"/>
      <c r="B376" s="48"/>
      <c r="C376" s="48"/>
      <c r="D376" s="49"/>
      <c r="E376" s="48"/>
      <c r="F376" s="48"/>
      <c r="G376" s="48"/>
      <c r="H376" s="48"/>
      <c r="I376" s="48"/>
      <c r="J376" s="48"/>
      <c r="K376" s="48"/>
      <c r="L376" s="48"/>
      <c r="M376" s="48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</row>
    <row r="377" ht="15.75" customHeight="1">
      <c r="A377" s="53"/>
      <c r="B377" s="48"/>
      <c r="C377" s="48"/>
      <c r="D377" s="49"/>
      <c r="E377" s="48"/>
      <c r="F377" s="48"/>
      <c r="G377" s="48"/>
      <c r="H377" s="48"/>
      <c r="I377" s="48"/>
      <c r="J377" s="48"/>
      <c r="K377" s="48"/>
      <c r="L377" s="48"/>
      <c r="M377" s="48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</row>
    <row r="378" ht="15.75" customHeight="1">
      <c r="A378" s="53"/>
      <c r="B378" s="48"/>
      <c r="C378" s="48"/>
      <c r="D378" s="49"/>
      <c r="E378" s="48"/>
      <c r="F378" s="48"/>
      <c r="G378" s="48"/>
      <c r="H378" s="48"/>
      <c r="I378" s="48"/>
      <c r="J378" s="48"/>
      <c r="K378" s="48"/>
      <c r="L378" s="48"/>
      <c r="M378" s="48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</row>
    <row r="379" ht="15.75" customHeight="1">
      <c r="A379" s="53"/>
      <c r="B379" s="48"/>
      <c r="C379" s="48"/>
      <c r="D379" s="49"/>
      <c r="E379" s="48"/>
      <c r="F379" s="48"/>
      <c r="G379" s="48"/>
      <c r="H379" s="48"/>
      <c r="I379" s="48"/>
      <c r="J379" s="48"/>
      <c r="K379" s="48"/>
      <c r="L379" s="48"/>
      <c r="M379" s="48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</row>
    <row r="380" ht="15.75" customHeight="1">
      <c r="A380" s="53"/>
      <c r="B380" s="48"/>
      <c r="C380" s="48"/>
      <c r="D380" s="49"/>
      <c r="E380" s="48"/>
      <c r="F380" s="48"/>
      <c r="G380" s="48"/>
      <c r="H380" s="48"/>
      <c r="I380" s="48"/>
      <c r="J380" s="48"/>
      <c r="K380" s="48"/>
      <c r="L380" s="48"/>
      <c r="M380" s="48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</row>
    <row r="381" ht="15.75" customHeight="1">
      <c r="A381" s="53"/>
      <c r="B381" s="48"/>
      <c r="C381" s="48"/>
      <c r="D381" s="49"/>
      <c r="E381" s="48"/>
      <c r="F381" s="48"/>
      <c r="G381" s="48"/>
      <c r="H381" s="48"/>
      <c r="I381" s="48"/>
      <c r="J381" s="48"/>
      <c r="K381" s="48"/>
      <c r="L381" s="48"/>
      <c r="M381" s="48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</row>
    <row r="382" ht="15.75" customHeight="1">
      <c r="A382" s="53"/>
      <c r="B382" s="48"/>
      <c r="C382" s="48"/>
      <c r="D382" s="49"/>
      <c r="E382" s="48"/>
      <c r="F382" s="48"/>
      <c r="G382" s="48"/>
      <c r="H382" s="48"/>
      <c r="I382" s="48"/>
      <c r="J382" s="48"/>
      <c r="K382" s="48"/>
      <c r="L382" s="48"/>
      <c r="M382" s="48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</row>
    <row r="383" ht="15.75" customHeight="1">
      <c r="A383" s="53"/>
      <c r="B383" s="48"/>
      <c r="C383" s="48"/>
      <c r="D383" s="49"/>
      <c r="E383" s="48"/>
      <c r="F383" s="48"/>
      <c r="G383" s="48"/>
      <c r="H383" s="48"/>
      <c r="I383" s="48"/>
      <c r="J383" s="48"/>
      <c r="K383" s="48"/>
      <c r="L383" s="48"/>
      <c r="M383" s="48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</row>
    <row r="384" ht="15.75" customHeight="1">
      <c r="A384" s="53"/>
      <c r="B384" s="48"/>
      <c r="C384" s="48"/>
      <c r="D384" s="49"/>
      <c r="E384" s="48"/>
      <c r="F384" s="48"/>
      <c r="G384" s="48"/>
      <c r="H384" s="48"/>
      <c r="I384" s="48"/>
      <c r="J384" s="48"/>
      <c r="K384" s="48"/>
      <c r="L384" s="48"/>
      <c r="M384" s="48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</row>
    <row r="385" ht="15.75" customHeight="1">
      <c r="A385" s="53"/>
      <c r="B385" s="48"/>
      <c r="C385" s="48"/>
      <c r="D385" s="49"/>
      <c r="E385" s="48"/>
      <c r="F385" s="48"/>
      <c r="G385" s="48"/>
      <c r="H385" s="48"/>
      <c r="I385" s="48"/>
      <c r="J385" s="48"/>
      <c r="K385" s="48"/>
      <c r="L385" s="48"/>
      <c r="M385" s="48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</row>
    <row r="386" ht="15.75" customHeight="1">
      <c r="A386" s="53"/>
      <c r="B386" s="48"/>
      <c r="C386" s="48"/>
      <c r="D386" s="49"/>
      <c r="E386" s="48"/>
      <c r="F386" s="48"/>
      <c r="G386" s="48"/>
      <c r="H386" s="48"/>
      <c r="I386" s="48"/>
      <c r="J386" s="48"/>
      <c r="K386" s="48"/>
      <c r="L386" s="48"/>
      <c r="M386" s="48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</row>
    <row r="387" ht="15.75" customHeight="1">
      <c r="A387" s="53"/>
      <c r="B387" s="48"/>
      <c r="C387" s="48"/>
      <c r="D387" s="49"/>
      <c r="E387" s="48"/>
      <c r="F387" s="48"/>
      <c r="G387" s="48"/>
      <c r="H387" s="48"/>
      <c r="I387" s="48"/>
      <c r="J387" s="48"/>
      <c r="K387" s="48"/>
      <c r="L387" s="48"/>
      <c r="M387" s="48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</row>
    <row r="388" ht="15.75" customHeight="1">
      <c r="A388" s="53"/>
      <c r="B388" s="48"/>
      <c r="C388" s="48"/>
      <c r="D388" s="49"/>
      <c r="E388" s="48"/>
      <c r="F388" s="48"/>
      <c r="G388" s="48"/>
      <c r="H388" s="48"/>
      <c r="I388" s="48"/>
      <c r="J388" s="48"/>
      <c r="K388" s="48"/>
      <c r="L388" s="48"/>
      <c r="M388" s="48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</row>
    <row r="389" ht="15.75" customHeight="1">
      <c r="A389" s="53"/>
      <c r="B389" s="48"/>
      <c r="C389" s="48"/>
      <c r="D389" s="49"/>
      <c r="E389" s="48"/>
      <c r="F389" s="48"/>
      <c r="G389" s="48"/>
      <c r="H389" s="48"/>
      <c r="I389" s="48"/>
      <c r="J389" s="48"/>
      <c r="K389" s="48"/>
      <c r="L389" s="48"/>
      <c r="M389" s="48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</row>
    <row r="390" ht="15.75" customHeight="1">
      <c r="A390" s="53"/>
      <c r="B390" s="48"/>
      <c r="C390" s="48"/>
      <c r="D390" s="49"/>
      <c r="E390" s="48"/>
      <c r="F390" s="48"/>
      <c r="G390" s="48"/>
      <c r="H390" s="48"/>
      <c r="I390" s="48"/>
      <c r="J390" s="48"/>
      <c r="K390" s="48"/>
      <c r="L390" s="48"/>
      <c r="M390" s="48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</row>
    <row r="391" ht="15.75" customHeight="1">
      <c r="A391" s="53"/>
      <c r="B391" s="48"/>
      <c r="C391" s="48"/>
      <c r="D391" s="49"/>
      <c r="E391" s="48"/>
      <c r="F391" s="48"/>
      <c r="G391" s="48"/>
      <c r="H391" s="48"/>
      <c r="I391" s="48"/>
      <c r="J391" s="48"/>
      <c r="K391" s="48"/>
      <c r="L391" s="48"/>
      <c r="M391" s="48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</row>
    <row r="392" ht="15.75" customHeight="1">
      <c r="A392" s="53"/>
      <c r="B392" s="48"/>
      <c r="C392" s="48"/>
      <c r="D392" s="49"/>
      <c r="E392" s="48"/>
      <c r="F392" s="48"/>
      <c r="G392" s="48"/>
      <c r="H392" s="48"/>
      <c r="I392" s="48"/>
      <c r="J392" s="48"/>
      <c r="K392" s="48"/>
      <c r="L392" s="48"/>
      <c r="M392" s="48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</row>
    <row r="393" ht="15.75" customHeight="1">
      <c r="A393" s="53"/>
      <c r="B393" s="48"/>
      <c r="C393" s="48"/>
      <c r="D393" s="49"/>
      <c r="E393" s="48"/>
      <c r="F393" s="48"/>
      <c r="G393" s="48"/>
      <c r="H393" s="48"/>
      <c r="I393" s="48"/>
      <c r="J393" s="48"/>
      <c r="K393" s="48"/>
      <c r="L393" s="48"/>
      <c r="M393" s="48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</row>
    <row r="394" ht="15.75" customHeight="1">
      <c r="A394" s="53"/>
      <c r="B394" s="48"/>
      <c r="C394" s="48"/>
      <c r="D394" s="49"/>
      <c r="E394" s="48"/>
      <c r="F394" s="48"/>
      <c r="G394" s="48"/>
      <c r="H394" s="48"/>
      <c r="I394" s="48"/>
      <c r="J394" s="48"/>
      <c r="K394" s="48"/>
      <c r="L394" s="48"/>
      <c r="M394" s="48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</row>
    <row r="395" ht="15.75" customHeight="1">
      <c r="A395" s="53"/>
      <c r="B395" s="48"/>
      <c r="C395" s="48"/>
      <c r="D395" s="49"/>
      <c r="E395" s="48"/>
      <c r="F395" s="48"/>
      <c r="G395" s="48"/>
      <c r="H395" s="48"/>
      <c r="I395" s="48"/>
      <c r="J395" s="48"/>
      <c r="K395" s="48"/>
      <c r="L395" s="48"/>
      <c r="M395" s="48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</row>
    <row r="396" ht="15.75" customHeight="1">
      <c r="A396" s="53"/>
      <c r="B396" s="48"/>
      <c r="C396" s="48"/>
      <c r="D396" s="49"/>
      <c r="E396" s="48"/>
      <c r="F396" s="48"/>
      <c r="G396" s="48"/>
      <c r="H396" s="48"/>
      <c r="I396" s="48"/>
      <c r="J396" s="48"/>
      <c r="K396" s="48"/>
      <c r="L396" s="48"/>
      <c r="M396" s="48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</row>
    <row r="397" ht="15.75" customHeight="1">
      <c r="A397" s="53"/>
      <c r="B397" s="48"/>
      <c r="C397" s="48"/>
      <c r="D397" s="49"/>
      <c r="E397" s="48"/>
      <c r="F397" s="48"/>
      <c r="G397" s="48"/>
      <c r="H397" s="48"/>
      <c r="I397" s="48"/>
      <c r="J397" s="48"/>
      <c r="K397" s="48"/>
      <c r="L397" s="48"/>
      <c r="M397" s="48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</row>
    <row r="398" ht="15.75" customHeight="1">
      <c r="A398" s="53"/>
      <c r="B398" s="48"/>
      <c r="C398" s="48"/>
      <c r="D398" s="49"/>
      <c r="E398" s="48"/>
      <c r="F398" s="48"/>
      <c r="G398" s="48"/>
      <c r="H398" s="48"/>
      <c r="I398" s="48"/>
      <c r="J398" s="48"/>
      <c r="K398" s="48"/>
      <c r="L398" s="48"/>
      <c r="M398" s="48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</row>
    <row r="399" ht="15.75" customHeight="1">
      <c r="A399" s="53"/>
      <c r="B399" s="48"/>
      <c r="C399" s="48"/>
      <c r="D399" s="49"/>
      <c r="E399" s="48"/>
      <c r="F399" s="48"/>
      <c r="G399" s="48"/>
      <c r="H399" s="48"/>
      <c r="I399" s="48"/>
      <c r="J399" s="48"/>
      <c r="K399" s="48"/>
      <c r="L399" s="48"/>
      <c r="M399" s="48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</row>
    <row r="400" ht="15.75" customHeight="1">
      <c r="A400" s="53"/>
      <c r="B400" s="48"/>
      <c r="C400" s="48"/>
      <c r="D400" s="49"/>
      <c r="E400" s="48"/>
      <c r="F400" s="48"/>
      <c r="G400" s="48"/>
      <c r="H400" s="48"/>
      <c r="I400" s="48"/>
      <c r="J400" s="48"/>
      <c r="K400" s="48"/>
      <c r="L400" s="48"/>
      <c r="M400" s="48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</row>
    <row r="401" ht="15.75" customHeight="1">
      <c r="A401" s="53"/>
      <c r="B401" s="48"/>
      <c r="C401" s="48"/>
      <c r="D401" s="49"/>
      <c r="E401" s="48"/>
      <c r="F401" s="48"/>
      <c r="G401" s="48"/>
      <c r="H401" s="48"/>
      <c r="I401" s="48"/>
      <c r="J401" s="48"/>
      <c r="K401" s="48"/>
      <c r="L401" s="48"/>
      <c r="M401" s="48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</row>
    <row r="402" ht="15.75" customHeight="1">
      <c r="A402" s="53"/>
      <c r="B402" s="48"/>
      <c r="C402" s="48"/>
      <c r="D402" s="49"/>
      <c r="E402" s="48"/>
      <c r="F402" s="48"/>
      <c r="G402" s="48"/>
      <c r="H402" s="48"/>
      <c r="I402" s="48"/>
      <c r="J402" s="48"/>
      <c r="K402" s="48"/>
      <c r="L402" s="48"/>
      <c r="M402" s="48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</row>
    <row r="403" ht="15.75" customHeight="1">
      <c r="A403" s="53"/>
      <c r="B403" s="48"/>
      <c r="C403" s="48"/>
      <c r="D403" s="49"/>
      <c r="E403" s="48"/>
      <c r="F403" s="48"/>
      <c r="G403" s="48"/>
      <c r="H403" s="48"/>
      <c r="I403" s="48"/>
      <c r="J403" s="48"/>
      <c r="K403" s="48"/>
      <c r="L403" s="48"/>
      <c r="M403" s="48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</row>
    <row r="404" ht="15.75" customHeight="1">
      <c r="A404" s="53"/>
      <c r="B404" s="48"/>
      <c r="C404" s="48"/>
      <c r="D404" s="49"/>
      <c r="E404" s="48"/>
      <c r="F404" s="48"/>
      <c r="G404" s="48"/>
      <c r="H404" s="48"/>
      <c r="I404" s="48"/>
      <c r="J404" s="48"/>
      <c r="K404" s="48"/>
      <c r="L404" s="48"/>
      <c r="M404" s="48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</row>
    <row r="405" ht="15.75" customHeight="1">
      <c r="A405" s="53"/>
      <c r="B405" s="48"/>
      <c r="C405" s="48"/>
      <c r="D405" s="49"/>
      <c r="E405" s="48"/>
      <c r="F405" s="48"/>
      <c r="G405" s="48"/>
      <c r="H405" s="48"/>
      <c r="I405" s="48"/>
      <c r="J405" s="48"/>
      <c r="K405" s="48"/>
      <c r="L405" s="48"/>
      <c r="M405" s="48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</row>
    <row r="406" ht="15.75" customHeight="1">
      <c r="A406" s="53"/>
      <c r="B406" s="48"/>
      <c r="C406" s="48"/>
      <c r="D406" s="49"/>
      <c r="E406" s="48"/>
      <c r="F406" s="48"/>
      <c r="G406" s="48"/>
      <c r="H406" s="48"/>
      <c r="I406" s="48"/>
      <c r="J406" s="48"/>
      <c r="K406" s="48"/>
      <c r="L406" s="48"/>
      <c r="M406" s="48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</row>
    <row r="407" ht="15.75" customHeight="1">
      <c r="A407" s="53"/>
      <c r="B407" s="48"/>
      <c r="C407" s="48"/>
      <c r="D407" s="49"/>
      <c r="E407" s="48"/>
      <c r="F407" s="48"/>
      <c r="G407" s="48"/>
      <c r="H407" s="48"/>
      <c r="I407" s="48"/>
      <c r="J407" s="48"/>
      <c r="K407" s="48"/>
      <c r="L407" s="48"/>
      <c r="M407" s="48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</row>
    <row r="408" ht="15.75" customHeight="1">
      <c r="A408" s="53"/>
      <c r="B408" s="48"/>
      <c r="C408" s="48"/>
      <c r="D408" s="49"/>
      <c r="E408" s="48"/>
      <c r="F408" s="48"/>
      <c r="G408" s="48"/>
      <c r="H408" s="48"/>
      <c r="I408" s="48"/>
      <c r="J408" s="48"/>
      <c r="K408" s="48"/>
      <c r="L408" s="48"/>
      <c r="M408" s="48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</row>
    <row r="409" ht="15.75" customHeight="1">
      <c r="A409" s="53"/>
      <c r="B409" s="48"/>
      <c r="C409" s="48"/>
      <c r="D409" s="49"/>
      <c r="E409" s="48"/>
      <c r="F409" s="48"/>
      <c r="G409" s="48"/>
      <c r="H409" s="48"/>
      <c r="I409" s="48"/>
      <c r="J409" s="48"/>
      <c r="K409" s="48"/>
      <c r="L409" s="48"/>
      <c r="M409" s="48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</row>
    <row r="410" ht="15.75" customHeight="1">
      <c r="A410" s="53"/>
      <c r="B410" s="48"/>
      <c r="C410" s="48"/>
      <c r="D410" s="49"/>
      <c r="E410" s="48"/>
      <c r="F410" s="48"/>
      <c r="G410" s="48"/>
      <c r="H410" s="48"/>
      <c r="I410" s="48"/>
      <c r="J410" s="48"/>
      <c r="K410" s="48"/>
      <c r="L410" s="48"/>
      <c r="M410" s="48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</row>
    <row r="411" ht="15.75" customHeight="1">
      <c r="A411" s="53"/>
      <c r="B411" s="48"/>
      <c r="C411" s="48"/>
      <c r="D411" s="49"/>
      <c r="E411" s="48"/>
      <c r="F411" s="48"/>
      <c r="G411" s="48"/>
      <c r="H411" s="48"/>
      <c r="I411" s="48"/>
      <c r="J411" s="48"/>
      <c r="K411" s="48"/>
      <c r="L411" s="48"/>
      <c r="M411" s="48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</row>
    <row r="412" ht="15.75" customHeight="1">
      <c r="A412" s="53"/>
      <c r="B412" s="48"/>
      <c r="C412" s="48"/>
      <c r="D412" s="49"/>
      <c r="E412" s="48"/>
      <c r="F412" s="48"/>
      <c r="G412" s="48"/>
      <c r="H412" s="48"/>
      <c r="I412" s="48"/>
      <c r="J412" s="48"/>
      <c r="K412" s="48"/>
      <c r="L412" s="48"/>
      <c r="M412" s="48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</row>
    <row r="413" ht="15.75" customHeight="1">
      <c r="A413" s="53"/>
      <c r="B413" s="48"/>
      <c r="C413" s="48"/>
      <c r="D413" s="49"/>
      <c r="E413" s="48"/>
      <c r="F413" s="48"/>
      <c r="G413" s="48"/>
      <c r="H413" s="48"/>
      <c r="I413" s="48"/>
      <c r="J413" s="48"/>
      <c r="K413" s="48"/>
      <c r="L413" s="48"/>
      <c r="M413" s="48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</row>
    <row r="414" ht="15.75" customHeight="1">
      <c r="A414" s="53"/>
      <c r="B414" s="48"/>
      <c r="C414" s="48"/>
      <c r="D414" s="49"/>
      <c r="E414" s="48"/>
      <c r="F414" s="48"/>
      <c r="G414" s="48"/>
      <c r="H414" s="48"/>
      <c r="I414" s="48"/>
      <c r="J414" s="48"/>
      <c r="K414" s="48"/>
      <c r="L414" s="48"/>
      <c r="M414" s="48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</row>
    <row r="415" ht="15.75" customHeight="1">
      <c r="A415" s="53"/>
      <c r="B415" s="48"/>
      <c r="C415" s="48"/>
      <c r="D415" s="49"/>
      <c r="E415" s="48"/>
      <c r="F415" s="48"/>
      <c r="G415" s="48"/>
      <c r="H415" s="48"/>
      <c r="I415" s="48"/>
      <c r="J415" s="48"/>
      <c r="K415" s="48"/>
      <c r="L415" s="48"/>
      <c r="M415" s="48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</row>
    <row r="416" ht="15.75" customHeight="1">
      <c r="A416" s="53"/>
      <c r="B416" s="48"/>
      <c r="C416" s="48"/>
      <c r="D416" s="49"/>
      <c r="E416" s="48"/>
      <c r="F416" s="48"/>
      <c r="G416" s="48"/>
      <c r="H416" s="48"/>
      <c r="I416" s="48"/>
      <c r="J416" s="48"/>
      <c r="K416" s="48"/>
      <c r="L416" s="48"/>
      <c r="M416" s="48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</row>
    <row r="417" ht="15.75" customHeight="1">
      <c r="A417" s="53"/>
      <c r="B417" s="48"/>
      <c r="C417" s="48"/>
      <c r="D417" s="49"/>
      <c r="E417" s="48"/>
      <c r="F417" s="48"/>
      <c r="G417" s="48"/>
      <c r="H417" s="48"/>
      <c r="I417" s="48"/>
      <c r="J417" s="48"/>
      <c r="K417" s="48"/>
      <c r="L417" s="48"/>
      <c r="M417" s="48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</row>
    <row r="418" ht="15.75" customHeight="1">
      <c r="A418" s="53"/>
      <c r="B418" s="48"/>
      <c r="C418" s="48"/>
      <c r="D418" s="49"/>
      <c r="E418" s="48"/>
      <c r="F418" s="48"/>
      <c r="G418" s="48"/>
      <c r="H418" s="48"/>
      <c r="I418" s="48"/>
      <c r="J418" s="48"/>
      <c r="K418" s="48"/>
      <c r="L418" s="48"/>
      <c r="M418" s="48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</row>
    <row r="419" ht="15.75" customHeight="1">
      <c r="A419" s="53"/>
      <c r="B419" s="48"/>
      <c r="C419" s="48"/>
      <c r="D419" s="49"/>
      <c r="E419" s="48"/>
      <c r="F419" s="48"/>
      <c r="G419" s="48"/>
      <c r="H419" s="48"/>
      <c r="I419" s="48"/>
      <c r="J419" s="48"/>
      <c r="K419" s="48"/>
      <c r="L419" s="48"/>
      <c r="M419" s="48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</row>
    <row r="420" ht="15.75" customHeight="1">
      <c r="A420" s="53"/>
      <c r="B420" s="48"/>
      <c r="C420" s="48"/>
      <c r="D420" s="49"/>
      <c r="E420" s="48"/>
      <c r="F420" s="48"/>
      <c r="G420" s="48"/>
      <c r="H420" s="48"/>
      <c r="I420" s="48"/>
      <c r="J420" s="48"/>
      <c r="K420" s="48"/>
      <c r="L420" s="48"/>
      <c r="M420" s="48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</row>
    <row r="421" ht="15.75" customHeight="1">
      <c r="A421" s="53"/>
      <c r="B421" s="48"/>
      <c r="C421" s="48"/>
      <c r="D421" s="49"/>
      <c r="E421" s="48"/>
      <c r="F421" s="48"/>
      <c r="G421" s="48"/>
      <c r="H421" s="48"/>
      <c r="I421" s="48"/>
      <c r="J421" s="48"/>
      <c r="K421" s="48"/>
      <c r="L421" s="48"/>
      <c r="M421" s="48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</row>
    <row r="422" ht="15.75" customHeight="1">
      <c r="A422" s="53"/>
      <c r="B422" s="48"/>
      <c r="C422" s="48"/>
      <c r="D422" s="49"/>
      <c r="E422" s="48"/>
      <c r="F422" s="48"/>
      <c r="G422" s="48"/>
      <c r="H422" s="48"/>
      <c r="I422" s="48"/>
      <c r="J422" s="48"/>
      <c r="K422" s="48"/>
      <c r="L422" s="48"/>
      <c r="M422" s="48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</row>
    <row r="423" ht="15.75" customHeight="1">
      <c r="A423" s="53"/>
      <c r="B423" s="48"/>
      <c r="C423" s="48"/>
      <c r="D423" s="49"/>
      <c r="E423" s="48"/>
      <c r="F423" s="48"/>
      <c r="G423" s="48"/>
      <c r="H423" s="48"/>
      <c r="I423" s="48"/>
      <c r="J423" s="48"/>
      <c r="K423" s="48"/>
      <c r="L423" s="48"/>
      <c r="M423" s="48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</row>
    <row r="424" ht="15.75" customHeight="1">
      <c r="A424" s="53"/>
      <c r="B424" s="48"/>
      <c r="C424" s="48"/>
      <c r="D424" s="49"/>
      <c r="E424" s="48"/>
      <c r="F424" s="48"/>
      <c r="G424" s="48"/>
      <c r="H424" s="48"/>
      <c r="I424" s="48"/>
      <c r="J424" s="48"/>
      <c r="K424" s="48"/>
      <c r="L424" s="48"/>
      <c r="M424" s="48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</row>
    <row r="425" ht="15.75" customHeight="1">
      <c r="A425" s="53"/>
      <c r="B425" s="48"/>
      <c r="C425" s="48"/>
      <c r="D425" s="49"/>
      <c r="E425" s="48"/>
      <c r="F425" s="48"/>
      <c r="G425" s="48"/>
      <c r="H425" s="48"/>
      <c r="I425" s="48"/>
      <c r="J425" s="48"/>
      <c r="K425" s="48"/>
      <c r="L425" s="48"/>
      <c r="M425" s="48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</row>
    <row r="426" ht="15.75" customHeight="1">
      <c r="A426" s="53"/>
      <c r="B426" s="48"/>
      <c r="C426" s="48"/>
      <c r="D426" s="49"/>
      <c r="E426" s="48"/>
      <c r="F426" s="48"/>
      <c r="G426" s="48"/>
      <c r="H426" s="48"/>
      <c r="I426" s="48"/>
      <c r="J426" s="48"/>
      <c r="K426" s="48"/>
      <c r="L426" s="48"/>
      <c r="M426" s="48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</row>
    <row r="427" ht="15.75" customHeight="1">
      <c r="A427" s="53"/>
      <c r="B427" s="48"/>
      <c r="C427" s="48"/>
      <c r="D427" s="49"/>
      <c r="E427" s="48"/>
      <c r="F427" s="48"/>
      <c r="G427" s="48"/>
      <c r="H427" s="48"/>
      <c r="I427" s="48"/>
      <c r="J427" s="48"/>
      <c r="K427" s="48"/>
      <c r="L427" s="48"/>
      <c r="M427" s="48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</row>
    <row r="428" ht="15.75" customHeight="1">
      <c r="A428" s="53"/>
      <c r="B428" s="48"/>
      <c r="C428" s="48"/>
      <c r="D428" s="49"/>
      <c r="E428" s="48"/>
      <c r="F428" s="48"/>
      <c r="G428" s="48"/>
      <c r="H428" s="48"/>
      <c r="I428" s="48"/>
      <c r="J428" s="48"/>
      <c r="K428" s="48"/>
      <c r="L428" s="48"/>
      <c r="M428" s="48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</row>
    <row r="429" ht="15.75" customHeight="1">
      <c r="A429" s="53"/>
      <c r="B429" s="48"/>
      <c r="C429" s="48"/>
      <c r="D429" s="49"/>
      <c r="E429" s="48"/>
      <c r="F429" s="48"/>
      <c r="G429" s="48"/>
      <c r="H429" s="48"/>
      <c r="I429" s="48"/>
      <c r="J429" s="48"/>
      <c r="K429" s="48"/>
      <c r="L429" s="48"/>
      <c r="M429" s="48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</row>
    <row r="430" ht="15.75" customHeight="1">
      <c r="A430" s="53"/>
      <c r="B430" s="48"/>
      <c r="C430" s="48"/>
      <c r="D430" s="49"/>
      <c r="E430" s="48"/>
      <c r="F430" s="48"/>
      <c r="G430" s="48"/>
      <c r="H430" s="48"/>
      <c r="I430" s="48"/>
      <c r="J430" s="48"/>
      <c r="K430" s="48"/>
      <c r="L430" s="48"/>
      <c r="M430" s="48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</row>
    <row r="431" ht="15.75" customHeight="1">
      <c r="A431" s="53"/>
      <c r="B431" s="48"/>
      <c r="C431" s="48"/>
      <c r="D431" s="49"/>
      <c r="E431" s="48"/>
      <c r="F431" s="48"/>
      <c r="G431" s="48"/>
      <c r="H431" s="48"/>
      <c r="I431" s="48"/>
      <c r="J431" s="48"/>
      <c r="K431" s="48"/>
      <c r="L431" s="48"/>
      <c r="M431" s="48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</row>
    <row r="432" ht="15.75" customHeight="1">
      <c r="A432" s="53"/>
      <c r="B432" s="48"/>
      <c r="C432" s="48"/>
      <c r="D432" s="49"/>
      <c r="E432" s="48"/>
      <c r="F432" s="48"/>
      <c r="G432" s="48"/>
      <c r="H432" s="48"/>
      <c r="I432" s="48"/>
      <c r="J432" s="48"/>
      <c r="K432" s="48"/>
      <c r="L432" s="48"/>
      <c r="M432" s="48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</row>
    <row r="433" ht="15.75" customHeight="1">
      <c r="A433" s="53"/>
      <c r="B433" s="48"/>
      <c r="C433" s="48"/>
      <c r="D433" s="49"/>
      <c r="E433" s="48"/>
      <c r="F433" s="48"/>
      <c r="G433" s="48"/>
      <c r="H433" s="48"/>
      <c r="I433" s="48"/>
      <c r="J433" s="48"/>
      <c r="K433" s="48"/>
      <c r="L433" s="48"/>
      <c r="M433" s="48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</row>
    <row r="434" ht="15.75" customHeight="1">
      <c r="A434" s="53"/>
      <c r="B434" s="48"/>
      <c r="C434" s="48"/>
      <c r="D434" s="49"/>
      <c r="E434" s="48"/>
      <c r="F434" s="48"/>
      <c r="G434" s="48"/>
      <c r="H434" s="48"/>
      <c r="I434" s="48"/>
      <c r="J434" s="48"/>
      <c r="K434" s="48"/>
      <c r="L434" s="48"/>
      <c r="M434" s="48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</row>
    <row r="435" ht="15.75" customHeight="1">
      <c r="A435" s="53"/>
      <c r="B435" s="48"/>
      <c r="C435" s="48"/>
      <c r="D435" s="49"/>
      <c r="E435" s="48"/>
      <c r="F435" s="48"/>
      <c r="G435" s="48"/>
      <c r="H435" s="48"/>
      <c r="I435" s="48"/>
      <c r="J435" s="48"/>
      <c r="K435" s="48"/>
      <c r="L435" s="48"/>
      <c r="M435" s="48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</row>
    <row r="436" ht="15.75" customHeight="1">
      <c r="A436" s="53"/>
      <c r="B436" s="48"/>
      <c r="C436" s="48"/>
      <c r="D436" s="49"/>
      <c r="E436" s="48"/>
      <c r="F436" s="48"/>
      <c r="G436" s="48"/>
      <c r="H436" s="48"/>
      <c r="I436" s="48"/>
      <c r="J436" s="48"/>
      <c r="K436" s="48"/>
      <c r="L436" s="48"/>
      <c r="M436" s="48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</row>
    <row r="437" ht="15.75" customHeight="1">
      <c r="A437" s="53"/>
      <c r="B437" s="48"/>
      <c r="C437" s="48"/>
      <c r="D437" s="49"/>
      <c r="E437" s="48"/>
      <c r="F437" s="48"/>
      <c r="G437" s="48"/>
      <c r="H437" s="48"/>
      <c r="I437" s="48"/>
      <c r="J437" s="48"/>
      <c r="K437" s="48"/>
      <c r="L437" s="48"/>
      <c r="M437" s="48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</row>
    <row r="438" ht="15.75" customHeight="1">
      <c r="A438" s="53"/>
      <c r="B438" s="48"/>
      <c r="C438" s="48"/>
      <c r="D438" s="49"/>
      <c r="E438" s="48"/>
      <c r="F438" s="48"/>
      <c r="G438" s="48"/>
      <c r="H438" s="48"/>
      <c r="I438" s="48"/>
      <c r="J438" s="48"/>
      <c r="K438" s="48"/>
      <c r="L438" s="48"/>
      <c r="M438" s="48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</row>
    <row r="439" ht="15.75" customHeight="1">
      <c r="A439" s="53"/>
      <c r="B439" s="48"/>
      <c r="C439" s="48"/>
      <c r="D439" s="49"/>
      <c r="E439" s="48"/>
      <c r="F439" s="48"/>
      <c r="G439" s="48"/>
      <c r="H439" s="48"/>
      <c r="I439" s="48"/>
      <c r="J439" s="48"/>
      <c r="K439" s="48"/>
      <c r="L439" s="48"/>
      <c r="M439" s="48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</row>
    <row r="440" ht="15.75" customHeight="1">
      <c r="A440" s="53"/>
      <c r="B440" s="48"/>
      <c r="C440" s="48"/>
      <c r="D440" s="49"/>
      <c r="E440" s="48"/>
      <c r="F440" s="48"/>
      <c r="G440" s="48"/>
      <c r="H440" s="48"/>
      <c r="I440" s="48"/>
      <c r="J440" s="48"/>
      <c r="K440" s="48"/>
      <c r="L440" s="48"/>
      <c r="M440" s="48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</row>
    <row r="441" ht="15.75" customHeight="1">
      <c r="A441" s="53"/>
      <c r="B441" s="48"/>
      <c r="C441" s="48"/>
      <c r="D441" s="49"/>
      <c r="E441" s="48"/>
      <c r="F441" s="48"/>
      <c r="G441" s="48"/>
      <c r="H441" s="48"/>
      <c r="I441" s="48"/>
      <c r="J441" s="48"/>
      <c r="K441" s="48"/>
      <c r="L441" s="48"/>
      <c r="M441" s="48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</row>
    <row r="442" ht="15.75" customHeight="1">
      <c r="A442" s="53"/>
      <c r="B442" s="48"/>
      <c r="C442" s="48"/>
      <c r="D442" s="49"/>
      <c r="E442" s="48"/>
      <c r="F442" s="48"/>
      <c r="G442" s="48"/>
      <c r="H442" s="48"/>
      <c r="I442" s="48"/>
      <c r="J442" s="48"/>
      <c r="K442" s="48"/>
      <c r="L442" s="48"/>
      <c r="M442" s="48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</row>
    <row r="443" ht="15.75" customHeight="1">
      <c r="A443" s="53"/>
      <c r="B443" s="48"/>
      <c r="C443" s="48"/>
      <c r="D443" s="49"/>
      <c r="E443" s="48"/>
      <c r="F443" s="48"/>
      <c r="G443" s="48"/>
      <c r="H443" s="48"/>
      <c r="I443" s="48"/>
      <c r="J443" s="48"/>
      <c r="K443" s="48"/>
      <c r="L443" s="48"/>
      <c r="M443" s="48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</row>
    <row r="444" ht="15.75" customHeight="1">
      <c r="A444" s="53"/>
      <c r="B444" s="48"/>
      <c r="C444" s="48"/>
      <c r="D444" s="49"/>
      <c r="E444" s="48"/>
      <c r="F444" s="48"/>
      <c r="G444" s="48"/>
      <c r="H444" s="48"/>
      <c r="I444" s="48"/>
      <c r="J444" s="48"/>
      <c r="K444" s="48"/>
      <c r="L444" s="48"/>
      <c r="M444" s="48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</row>
    <row r="445" ht="15.75" customHeight="1">
      <c r="A445" s="53"/>
      <c r="B445" s="48"/>
      <c r="C445" s="48"/>
      <c r="D445" s="49"/>
      <c r="E445" s="48"/>
      <c r="F445" s="48"/>
      <c r="G445" s="48"/>
      <c r="H445" s="48"/>
      <c r="I445" s="48"/>
      <c r="J445" s="48"/>
      <c r="K445" s="48"/>
      <c r="L445" s="48"/>
      <c r="M445" s="48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</row>
    <row r="446" ht="15.75" customHeight="1">
      <c r="A446" s="53"/>
      <c r="B446" s="48"/>
      <c r="C446" s="48"/>
      <c r="D446" s="49"/>
      <c r="E446" s="48"/>
      <c r="F446" s="48"/>
      <c r="G446" s="48"/>
      <c r="H446" s="48"/>
      <c r="I446" s="48"/>
      <c r="J446" s="48"/>
      <c r="K446" s="48"/>
      <c r="L446" s="48"/>
      <c r="M446" s="48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</row>
    <row r="447" ht="15.75" customHeight="1">
      <c r="A447" s="53"/>
      <c r="B447" s="48"/>
      <c r="C447" s="48"/>
      <c r="D447" s="49"/>
      <c r="E447" s="48"/>
      <c r="F447" s="48"/>
      <c r="G447" s="48"/>
      <c r="H447" s="48"/>
      <c r="I447" s="48"/>
      <c r="J447" s="48"/>
      <c r="K447" s="48"/>
      <c r="L447" s="48"/>
      <c r="M447" s="48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</row>
    <row r="448" ht="15.75" customHeight="1">
      <c r="A448" s="53"/>
      <c r="B448" s="48"/>
      <c r="C448" s="48"/>
      <c r="D448" s="49"/>
      <c r="E448" s="48"/>
      <c r="F448" s="48"/>
      <c r="G448" s="48"/>
      <c r="H448" s="48"/>
      <c r="I448" s="48"/>
      <c r="J448" s="48"/>
      <c r="K448" s="48"/>
      <c r="L448" s="48"/>
      <c r="M448" s="48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</row>
    <row r="449" ht="15.75" customHeight="1">
      <c r="A449" s="53"/>
      <c r="B449" s="48"/>
      <c r="C449" s="48"/>
      <c r="D449" s="49"/>
      <c r="E449" s="48"/>
      <c r="F449" s="48"/>
      <c r="G449" s="48"/>
      <c r="H449" s="48"/>
      <c r="I449" s="48"/>
      <c r="J449" s="48"/>
      <c r="K449" s="48"/>
      <c r="L449" s="48"/>
      <c r="M449" s="48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</row>
    <row r="450" ht="15.75" customHeight="1">
      <c r="A450" s="53"/>
      <c r="B450" s="48"/>
      <c r="C450" s="48"/>
      <c r="D450" s="49"/>
      <c r="E450" s="48"/>
      <c r="F450" s="48"/>
      <c r="G450" s="48"/>
      <c r="H450" s="48"/>
      <c r="I450" s="48"/>
      <c r="J450" s="48"/>
      <c r="K450" s="48"/>
      <c r="L450" s="48"/>
      <c r="M450" s="48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</row>
    <row r="451" ht="15.75" customHeight="1">
      <c r="A451" s="53"/>
      <c r="B451" s="48"/>
      <c r="C451" s="48"/>
      <c r="D451" s="49"/>
      <c r="E451" s="48"/>
      <c r="F451" s="48"/>
      <c r="G451" s="48"/>
      <c r="H451" s="48"/>
      <c r="I451" s="48"/>
      <c r="J451" s="48"/>
      <c r="K451" s="48"/>
      <c r="L451" s="48"/>
      <c r="M451" s="48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</row>
    <row r="452" ht="15.75" customHeight="1">
      <c r="A452" s="53"/>
      <c r="B452" s="48"/>
      <c r="C452" s="48"/>
      <c r="D452" s="49"/>
      <c r="E452" s="48"/>
      <c r="F452" s="48"/>
      <c r="G452" s="48"/>
      <c r="H452" s="48"/>
      <c r="I452" s="48"/>
      <c r="J452" s="48"/>
      <c r="K452" s="48"/>
      <c r="L452" s="48"/>
      <c r="M452" s="48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</row>
    <row r="453" ht="15.75" customHeight="1">
      <c r="A453" s="53"/>
      <c r="B453" s="48"/>
      <c r="C453" s="48"/>
      <c r="D453" s="49"/>
      <c r="E453" s="48"/>
      <c r="F453" s="48"/>
      <c r="G453" s="48"/>
      <c r="H453" s="48"/>
      <c r="I453" s="48"/>
      <c r="J453" s="48"/>
      <c r="K453" s="48"/>
      <c r="L453" s="48"/>
      <c r="M453" s="48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</row>
    <row r="454" ht="15.75" customHeight="1">
      <c r="A454" s="53"/>
      <c r="B454" s="48"/>
      <c r="C454" s="48"/>
      <c r="D454" s="49"/>
      <c r="E454" s="48"/>
      <c r="F454" s="48"/>
      <c r="G454" s="48"/>
      <c r="H454" s="48"/>
      <c r="I454" s="48"/>
      <c r="J454" s="48"/>
      <c r="K454" s="48"/>
      <c r="L454" s="48"/>
      <c r="M454" s="48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</row>
    <row r="455" ht="15.75" customHeight="1">
      <c r="A455" s="53"/>
      <c r="B455" s="48"/>
      <c r="C455" s="48"/>
      <c r="D455" s="49"/>
      <c r="E455" s="48"/>
      <c r="F455" s="48"/>
      <c r="G455" s="48"/>
      <c r="H455" s="48"/>
      <c r="I455" s="48"/>
      <c r="J455" s="48"/>
      <c r="K455" s="48"/>
      <c r="L455" s="48"/>
      <c r="M455" s="48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</row>
    <row r="456" ht="15.75" customHeight="1">
      <c r="A456" s="53"/>
      <c r="B456" s="48"/>
      <c r="C456" s="48"/>
      <c r="D456" s="49"/>
      <c r="E456" s="48"/>
      <c r="F456" s="48"/>
      <c r="G456" s="48"/>
      <c r="H456" s="48"/>
      <c r="I456" s="48"/>
      <c r="J456" s="48"/>
      <c r="K456" s="48"/>
      <c r="L456" s="48"/>
      <c r="M456" s="48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</row>
    <row r="457" ht="15.75" customHeight="1">
      <c r="A457" s="53"/>
      <c r="B457" s="48"/>
      <c r="C457" s="48"/>
      <c r="D457" s="49"/>
      <c r="E457" s="48"/>
      <c r="F457" s="48"/>
      <c r="G457" s="48"/>
      <c r="H457" s="48"/>
      <c r="I457" s="48"/>
      <c r="J457" s="48"/>
      <c r="K457" s="48"/>
      <c r="L457" s="48"/>
      <c r="M457" s="48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</row>
    <row r="458" ht="15.75" customHeight="1">
      <c r="A458" s="53"/>
      <c r="B458" s="48"/>
      <c r="C458" s="48"/>
      <c r="D458" s="49"/>
      <c r="E458" s="48"/>
      <c r="F458" s="48"/>
      <c r="G458" s="48"/>
      <c r="H458" s="48"/>
      <c r="I458" s="48"/>
      <c r="J458" s="48"/>
      <c r="K458" s="48"/>
      <c r="L458" s="48"/>
      <c r="M458" s="48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</row>
    <row r="459" ht="15.75" customHeight="1">
      <c r="A459" s="53"/>
      <c r="B459" s="48"/>
      <c r="C459" s="48"/>
      <c r="D459" s="49"/>
      <c r="E459" s="48"/>
      <c r="F459" s="48"/>
      <c r="G459" s="48"/>
      <c r="H459" s="48"/>
      <c r="I459" s="48"/>
      <c r="J459" s="48"/>
      <c r="K459" s="48"/>
      <c r="L459" s="48"/>
      <c r="M459" s="48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</row>
    <row r="460" ht="15.75" customHeight="1">
      <c r="A460" s="53"/>
      <c r="B460" s="48"/>
      <c r="C460" s="48"/>
      <c r="D460" s="49"/>
      <c r="E460" s="48"/>
      <c r="F460" s="48"/>
      <c r="G460" s="48"/>
      <c r="H460" s="48"/>
      <c r="I460" s="48"/>
      <c r="J460" s="48"/>
      <c r="K460" s="48"/>
      <c r="L460" s="48"/>
      <c r="M460" s="48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</row>
    <row r="461" ht="15.75" customHeight="1">
      <c r="A461" s="53"/>
      <c r="B461" s="48"/>
      <c r="C461" s="48"/>
      <c r="D461" s="49"/>
      <c r="E461" s="48"/>
      <c r="F461" s="48"/>
      <c r="G461" s="48"/>
      <c r="H461" s="48"/>
      <c r="I461" s="48"/>
      <c r="J461" s="48"/>
      <c r="K461" s="48"/>
      <c r="L461" s="48"/>
      <c r="M461" s="48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</row>
    <row r="462" ht="15.75" customHeight="1">
      <c r="A462" s="53"/>
      <c r="B462" s="48"/>
      <c r="C462" s="48"/>
      <c r="D462" s="49"/>
      <c r="E462" s="48"/>
      <c r="F462" s="48"/>
      <c r="G462" s="48"/>
      <c r="H462" s="48"/>
      <c r="I462" s="48"/>
      <c r="J462" s="48"/>
      <c r="K462" s="48"/>
      <c r="L462" s="48"/>
      <c r="M462" s="48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</row>
    <row r="463" ht="15.75" customHeight="1">
      <c r="A463" s="53"/>
      <c r="B463" s="48"/>
      <c r="C463" s="48"/>
      <c r="D463" s="49"/>
      <c r="E463" s="48"/>
      <c r="F463" s="48"/>
      <c r="G463" s="48"/>
      <c r="H463" s="48"/>
      <c r="I463" s="48"/>
      <c r="J463" s="48"/>
      <c r="K463" s="48"/>
      <c r="L463" s="48"/>
      <c r="M463" s="48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</row>
    <row r="464" ht="15.75" customHeight="1">
      <c r="A464" s="53"/>
      <c r="B464" s="48"/>
      <c r="C464" s="48"/>
      <c r="D464" s="49"/>
      <c r="E464" s="48"/>
      <c r="F464" s="48"/>
      <c r="G464" s="48"/>
      <c r="H464" s="48"/>
      <c r="I464" s="48"/>
      <c r="J464" s="48"/>
      <c r="K464" s="48"/>
      <c r="L464" s="48"/>
      <c r="M464" s="48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</row>
    <row r="465" ht="15.75" customHeight="1">
      <c r="A465" s="53"/>
      <c r="B465" s="48"/>
      <c r="C465" s="48"/>
      <c r="D465" s="49"/>
      <c r="E465" s="48"/>
      <c r="F465" s="48"/>
      <c r="G465" s="48"/>
      <c r="H465" s="48"/>
      <c r="I465" s="48"/>
      <c r="J465" s="48"/>
      <c r="K465" s="48"/>
      <c r="L465" s="48"/>
      <c r="M465" s="48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</row>
    <row r="466" ht="15.75" customHeight="1">
      <c r="A466" s="53"/>
      <c r="B466" s="48"/>
      <c r="C466" s="48"/>
      <c r="D466" s="49"/>
      <c r="E466" s="48"/>
      <c r="F466" s="48"/>
      <c r="G466" s="48"/>
      <c r="H466" s="48"/>
      <c r="I466" s="48"/>
      <c r="J466" s="48"/>
      <c r="K466" s="48"/>
      <c r="L466" s="48"/>
      <c r="M466" s="48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</row>
    <row r="467" ht="15.75" customHeight="1">
      <c r="A467" s="53"/>
      <c r="B467" s="48"/>
      <c r="C467" s="48"/>
      <c r="D467" s="49"/>
      <c r="E467" s="48"/>
      <c r="F467" s="48"/>
      <c r="G467" s="48"/>
      <c r="H467" s="48"/>
      <c r="I467" s="48"/>
      <c r="J467" s="48"/>
      <c r="K467" s="48"/>
      <c r="L467" s="48"/>
      <c r="M467" s="48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</row>
    <row r="468" ht="15.75" customHeight="1">
      <c r="A468" s="53"/>
      <c r="B468" s="48"/>
      <c r="C468" s="48"/>
      <c r="D468" s="49"/>
      <c r="E468" s="48"/>
      <c r="F468" s="48"/>
      <c r="G468" s="48"/>
      <c r="H468" s="48"/>
      <c r="I468" s="48"/>
      <c r="J468" s="48"/>
      <c r="K468" s="48"/>
      <c r="L468" s="48"/>
      <c r="M468" s="48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</row>
    <row r="469" ht="15.75" customHeight="1">
      <c r="A469" s="53"/>
      <c r="B469" s="48"/>
      <c r="C469" s="48"/>
      <c r="D469" s="49"/>
      <c r="E469" s="48"/>
      <c r="F469" s="48"/>
      <c r="G469" s="48"/>
      <c r="H469" s="48"/>
      <c r="I469" s="48"/>
      <c r="J469" s="48"/>
      <c r="K469" s="48"/>
      <c r="L469" s="48"/>
      <c r="M469" s="48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</row>
    <row r="470" ht="15.75" customHeight="1">
      <c r="A470" s="53"/>
      <c r="B470" s="48"/>
      <c r="C470" s="48"/>
      <c r="D470" s="49"/>
      <c r="E470" s="48"/>
      <c r="F470" s="48"/>
      <c r="G470" s="48"/>
      <c r="H470" s="48"/>
      <c r="I470" s="48"/>
      <c r="J470" s="48"/>
      <c r="K470" s="48"/>
      <c r="L470" s="48"/>
      <c r="M470" s="48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</row>
    <row r="471" ht="15.75" customHeight="1">
      <c r="A471" s="53"/>
      <c r="B471" s="48"/>
      <c r="C471" s="48"/>
      <c r="D471" s="49"/>
      <c r="E471" s="48"/>
      <c r="F471" s="48"/>
      <c r="G471" s="48"/>
      <c r="H471" s="48"/>
      <c r="I471" s="48"/>
      <c r="J471" s="48"/>
      <c r="K471" s="48"/>
      <c r="L471" s="48"/>
      <c r="M471" s="48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</row>
    <row r="472" ht="15.75" customHeight="1">
      <c r="A472" s="53"/>
      <c r="B472" s="48"/>
      <c r="C472" s="48"/>
      <c r="D472" s="49"/>
      <c r="E472" s="48"/>
      <c r="F472" s="48"/>
      <c r="G472" s="48"/>
      <c r="H472" s="48"/>
      <c r="I472" s="48"/>
      <c r="J472" s="48"/>
      <c r="K472" s="48"/>
      <c r="L472" s="48"/>
      <c r="M472" s="48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</row>
    <row r="473" ht="15.75" customHeight="1">
      <c r="A473" s="53"/>
      <c r="B473" s="48"/>
      <c r="C473" s="48"/>
      <c r="D473" s="49"/>
      <c r="E473" s="48"/>
      <c r="F473" s="48"/>
      <c r="G473" s="48"/>
      <c r="H473" s="48"/>
      <c r="I473" s="48"/>
      <c r="J473" s="48"/>
      <c r="K473" s="48"/>
      <c r="L473" s="48"/>
      <c r="M473" s="48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</row>
    <row r="474" ht="15.75" customHeight="1">
      <c r="A474" s="53"/>
      <c r="B474" s="48"/>
      <c r="C474" s="48"/>
      <c r="D474" s="49"/>
      <c r="E474" s="48"/>
      <c r="F474" s="48"/>
      <c r="G474" s="48"/>
      <c r="H474" s="48"/>
      <c r="I474" s="48"/>
      <c r="J474" s="48"/>
      <c r="K474" s="48"/>
      <c r="L474" s="48"/>
      <c r="M474" s="48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</row>
    <row r="475" ht="15.75" customHeight="1">
      <c r="A475" s="53"/>
      <c r="B475" s="48"/>
      <c r="C475" s="48"/>
      <c r="D475" s="49"/>
      <c r="E475" s="48"/>
      <c r="F475" s="48"/>
      <c r="G475" s="48"/>
      <c r="H475" s="48"/>
      <c r="I475" s="48"/>
      <c r="J475" s="48"/>
      <c r="K475" s="48"/>
      <c r="L475" s="48"/>
      <c r="M475" s="48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</row>
    <row r="476" ht="15.75" customHeight="1">
      <c r="A476" s="53"/>
      <c r="B476" s="48"/>
      <c r="C476" s="48"/>
      <c r="D476" s="49"/>
      <c r="E476" s="48"/>
      <c r="F476" s="48"/>
      <c r="G476" s="48"/>
      <c r="H476" s="48"/>
      <c r="I476" s="48"/>
      <c r="J476" s="48"/>
      <c r="K476" s="48"/>
      <c r="L476" s="48"/>
      <c r="M476" s="48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</row>
    <row r="477" ht="15.75" customHeight="1">
      <c r="A477" s="53"/>
      <c r="B477" s="48"/>
      <c r="C477" s="48"/>
      <c r="D477" s="49"/>
      <c r="E477" s="48"/>
      <c r="F477" s="48"/>
      <c r="G477" s="48"/>
      <c r="H477" s="48"/>
      <c r="I477" s="48"/>
      <c r="J477" s="48"/>
      <c r="K477" s="48"/>
      <c r="L477" s="48"/>
      <c r="M477" s="48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</row>
    <row r="478" ht="15.75" customHeight="1">
      <c r="A478" s="53"/>
      <c r="B478" s="48"/>
      <c r="C478" s="48"/>
      <c r="D478" s="49"/>
      <c r="E478" s="48"/>
      <c r="F478" s="48"/>
      <c r="G478" s="48"/>
      <c r="H478" s="48"/>
      <c r="I478" s="48"/>
      <c r="J478" s="48"/>
      <c r="K478" s="48"/>
      <c r="L478" s="48"/>
      <c r="M478" s="48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</row>
    <row r="479" ht="15.75" customHeight="1">
      <c r="A479" s="53"/>
      <c r="B479" s="48"/>
      <c r="C479" s="48"/>
      <c r="D479" s="49"/>
      <c r="E479" s="48"/>
      <c r="F479" s="48"/>
      <c r="G479" s="48"/>
      <c r="H479" s="48"/>
      <c r="I479" s="48"/>
      <c r="J479" s="48"/>
      <c r="K479" s="48"/>
      <c r="L479" s="48"/>
      <c r="M479" s="48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</row>
    <row r="480" ht="15.75" customHeight="1">
      <c r="A480" s="53"/>
      <c r="B480" s="48"/>
      <c r="C480" s="48"/>
      <c r="D480" s="49"/>
      <c r="E480" s="48"/>
      <c r="F480" s="48"/>
      <c r="G480" s="48"/>
      <c r="H480" s="48"/>
      <c r="I480" s="48"/>
      <c r="J480" s="48"/>
      <c r="K480" s="48"/>
      <c r="L480" s="48"/>
      <c r="M480" s="48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</row>
    <row r="481" ht="15.75" customHeight="1">
      <c r="A481" s="53"/>
      <c r="B481" s="48"/>
      <c r="C481" s="48"/>
      <c r="D481" s="49"/>
      <c r="E481" s="48"/>
      <c r="F481" s="48"/>
      <c r="G481" s="48"/>
      <c r="H481" s="48"/>
      <c r="I481" s="48"/>
      <c r="J481" s="48"/>
      <c r="K481" s="48"/>
      <c r="L481" s="48"/>
      <c r="M481" s="48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</row>
    <row r="482" ht="15.75" customHeight="1">
      <c r="A482" s="53"/>
      <c r="B482" s="48"/>
      <c r="C482" s="48"/>
      <c r="D482" s="49"/>
      <c r="E482" s="48"/>
      <c r="F482" s="48"/>
      <c r="G482" s="48"/>
      <c r="H482" s="48"/>
      <c r="I482" s="48"/>
      <c r="J482" s="48"/>
      <c r="K482" s="48"/>
      <c r="L482" s="48"/>
      <c r="M482" s="48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</row>
    <row r="483" ht="15.75" customHeight="1">
      <c r="A483" s="53"/>
      <c r="B483" s="48"/>
      <c r="C483" s="48"/>
      <c r="D483" s="49"/>
      <c r="E483" s="48"/>
      <c r="F483" s="48"/>
      <c r="G483" s="48"/>
      <c r="H483" s="48"/>
      <c r="I483" s="48"/>
      <c r="J483" s="48"/>
      <c r="K483" s="48"/>
      <c r="L483" s="48"/>
      <c r="M483" s="48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</row>
    <row r="484" ht="15.75" customHeight="1">
      <c r="A484" s="53"/>
      <c r="B484" s="48"/>
      <c r="C484" s="48"/>
      <c r="D484" s="49"/>
      <c r="E484" s="48"/>
      <c r="F484" s="48"/>
      <c r="G484" s="48"/>
      <c r="H484" s="48"/>
      <c r="I484" s="48"/>
      <c r="J484" s="48"/>
      <c r="K484" s="48"/>
      <c r="L484" s="48"/>
      <c r="M484" s="48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</row>
    <row r="485" ht="15.75" customHeight="1">
      <c r="A485" s="53"/>
      <c r="B485" s="48"/>
      <c r="C485" s="48"/>
      <c r="D485" s="49"/>
      <c r="E485" s="48"/>
      <c r="F485" s="48"/>
      <c r="G485" s="48"/>
      <c r="H485" s="48"/>
      <c r="I485" s="48"/>
      <c r="J485" s="48"/>
      <c r="K485" s="48"/>
      <c r="L485" s="48"/>
      <c r="M485" s="48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</row>
    <row r="486" ht="15.75" customHeight="1">
      <c r="A486" s="53"/>
      <c r="B486" s="48"/>
      <c r="C486" s="48"/>
      <c r="D486" s="49"/>
      <c r="E486" s="48"/>
      <c r="F486" s="48"/>
      <c r="G486" s="48"/>
      <c r="H486" s="48"/>
      <c r="I486" s="48"/>
      <c r="J486" s="48"/>
      <c r="K486" s="48"/>
      <c r="L486" s="48"/>
      <c r="M486" s="48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</row>
    <row r="487" ht="15.75" customHeight="1">
      <c r="A487" s="53"/>
      <c r="B487" s="48"/>
      <c r="C487" s="48"/>
      <c r="D487" s="49"/>
      <c r="E487" s="48"/>
      <c r="F487" s="48"/>
      <c r="G487" s="48"/>
      <c r="H487" s="48"/>
      <c r="I487" s="48"/>
      <c r="J487" s="48"/>
      <c r="K487" s="48"/>
      <c r="L487" s="48"/>
      <c r="M487" s="48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</row>
    <row r="488" ht="15.75" customHeight="1">
      <c r="A488" s="53"/>
      <c r="B488" s="48"/>
      <c r="C488" s="48"/>
      <c r="D488" s="49"/>
      <c r="E488" s="48"/>
      <c r="F488" s="48"/>
      <c r="G488" s="48"/>
      <c r="H488" s="48"/>
      <c r="I488" s="48"/>
      <c r="J488" s="48"/>
      <c r="K488" s="48"/>
      <c r="L488" s="48"/>
      <c r="M488" s="48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</row>
    <row r="489" ht="15.75" customHeight="1">
      <c r="A489" s="53"/>
      <c r="B489" s="48"/>
      <c r="C489" s="48"/>
      <c r="D489" s="49"/>
      <c r="E489" s="48"/>
      <c r="F489" s="48"/>
      <c r="G489" s="48"/>
      <c r="H489" s="48"/>
      <c r="I489" s="48"/>
      <c r="J489" s="48"/>
      <c r="K489" s="48"/>
      <c r="L489" s="48"/>
      <c r="M489" s="48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</row>
    <row r="490" ht="15.75" customHeight="1">
      <c r="A490" s="53"/>
      <c r="B490" s="48"/>
      <c r="C490" s="48"/>
      <c r="D490" s="49"/>
      <c r="E490" s="48"/>
      <c r="F490" s="48"/>
      <c r="G490" s="48"/>
      <c r="H490" s="48"/>
      <c r="I490" s="48"/>
      <c r="J490" s="48"/>
      <c r="K490" s="48"/>
      <c r="L490" s="48"/>
      <c r="M490" s="48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</row>
    <row r="491" ht="15.75" customHeight="1">
      <c r="A491" s="53"/>
      <c r="B491" s="48"/>
      <c r="C491" s="48"/>
      <c r="D491" s="49"/>
      <c r="E491" s="48"/>
      <c r="F491" s="48"/>
      <c r="G491" s="48"/>
      <c r="H491" s="48"/>
      <c r="I491" s="48"/>
      <c r="J491" s="48"/>
      <c r="K491" s="48"/>
      <c r="L491" s="48"/>
      <c r="M491" s="48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</row>
    <row r="492" ht="15.75" customHeight="1">
      <c r="A492" s="53"/>
      <c r="B492" s="48"/>
      <c r="C492" s="48"/>
      <c r="D492" s="49"/>
      <c r="E492" s="48"/>
      <c r="F492" s="48"/>
      <c r="G492" s="48"/>
      <c r="H492" s="48"/>
      <c r="I492" s="48"/>
      <c r="J492" s="48"/>
      <c r="K492" s="48"/>
      <c r="L492" s="48"/>
      <c r="M492" s="48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</row>
    <row r="493" ht="15.75" customHeight="1">
      <c r="A493" s="53"/>
      <c r="B493" s="48"/>
      <c r="C493" s="48"/>
      <c r="D493" s="49"/>
      <c r="E493" s="48"/>
      <c r="F493" s="48"/>
      <c r="G493" s="48"/>
      <c r="H493" s="48"/>
      <c r="I493" s="48"/>
      <c r="J493" s="48"/>
      <c r="K493" s="48"/>
      <c r="L493" s="48"/>
      <c r="M493" s="48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</row>
    <row r="494" ht="15.75" customHeight="1">
      <c r="A494" s="53"/>
      <c r="B494" s="48"/>
      <c r="C494" s="48"/>
      <c r="D494" s="49"/>
      <c r="E494" s="48"/>
      <c r="F494" s="48"/>
      <c r="G494" s="48"/>
      <c r="H494" s="48"/>
      <c r="I494" s="48"/>
      <c r="J494" s="48"/>
      <c r="K494" s="48"/>
      <c r="L494" s="48"/>
      <c r="M494" s="48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</row>
    <row r="495" ht="15.75" customHeight="1">
      <c r="A495" s="53"/>
      <c r="B495" s="48"/>
      <c r="C495" s="48"/>
      <c r="D495" s="49"/>
      <c r="E495" s="48"/>
      <c r="F495" s="48"/>
      <c r="G495" s="48"/>
      <c r="H495" s="48"/>
      <c r="I495" s="48"/>
      <c r="J495" s="48"/>
      <c r="K495" s="48"/>
      <c r="L495" s="48"/>
      <c r="M495" s="48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</row>
    <row r="496" ht="15.75" customHeight="1">
      <c r="A496" s="53"/>
      <c r="B496" s="48"/>
      <c r="C496" s="48"/>
      <c r="D496" s="49"/>
      <c r="E496" s="48"/>
      <c r="F496" s="48"/>
      <c r="G496" s="48"/>
      <c r="H496" s="48"/>
      <c r="I496" s="48"/>
      <c r="J496" s="48"/>
      <c r="K496" s="48"/>
      <c r="L496" s="48"/>
      <c r="M496" s="48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</row>
    <row r="497" ht="15.75" customHeight="1">
      <c r="A497" s="53"/>
      <c r="B497" s="48"/>
      <c r="C497" s="48"/>
      <c r="D497" s="49"/>
      <c r="E497" s="48"/>
      <c r="F497" s="48"/>
      <c r="G497" s="48"/>
      <c r="H497" s="48"/>
      <c r="I497" s="48"/>
      <c r="J497" s="48"/>
      <c r="K497" s="48"/>
      <c r="L497" s="48"/>
      <c r="M497" s="48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</row>
    <row r="498" ht="15.75" customHeight="1">
      <c r="A498" s="53"/>
      <c r="B498" s="48"/>
      <c r="C498" s="48"/>
      <c r="D498" s="49"/>
      <c r="E498" s="48"/>
      <c r="F498" s="48"/>
      <c r="G498" s="48"/>
      <c r="H498" s="48"/>
      <c r="I498" s="48"/>
      <c r="J498" s="48"/>
      <c r="K498" s="48"/>
      <c r="L498" s="48"/>
      <c r="M498" s="48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</row>
    <row r="499" ht="15.75" customHeight="1">
      <c r="A499" s="53"/>
      <c r="B499" s="48"/>
      <c r="C499" s="48"/>
      <c r="D499" s="49"/>
      <c r="E499" s="48"/>
      <c r="F499" s="48"/>
      <c r="G499" s="48"/>
      <c r="H499" s="48"/>
      <c r="I499" s="48"/>
      <c r="J499" s="48"/>
      <c r="K499" s="48"/>
      <c r="L499" s="48"/>
      <c r="M499" s="48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</row>
    <row r="500" ht="15.75" customHeight="1">
      <c r="A500" s="53"/>
      <c r="B500" s="48"/>
      <c r="C500" s="48"/>
      <c r="D500" s="49"/>
      <c r="E500" s="48"/>
      <c r="F500" s="48"/>
      <c r="G500" s="48"/>
      <c r="H500" s="48"/>
      <c r="I500" s="48"/>
      <c r="J500" s="48"/>
      <c r="K500" s="48"/>
      <c r="L500" s="48"/>
      <c r="M500" s="48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</row>
    <row r="501" ht="15.75" customHeight="1">
      <c r="A501" s="53"/>
      <c r="B501" s="48"/>
      <c r="C501" s="48"/>
      <c r="D501" s="49"/>
      <c r="E501" s="48"/>
      <c r="F501" s="48"/>
      <c r="G501" s="48"/>
      <c r="H501" s="48"/>
      <c r="I501" s="48"/>
      <c r="J501" s="48"/>
      <c r="K501" s="48"/>
      <c r="L501" s="48"/>
      <c r="M501" s="48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</row>
    <row r="502" ht="15.75" customHeight="1">
      <c r="A502" s="53"/>
      <c r="B502" s="48"/>
      <c r="C502" s="48"/>
      <c r="D502" s="49"/>
      <c r="E502" s="48"/>
      <c r="F502" s="48"/>
      <c r="G502" s="48"/>
      <c r="H502" s="48"/>
      <c r="I502" s="48"/>
      <c r="J502" s="48"/>
      <c r="K502" s="48"/>
      <c r="L502" s="48"/>
      <c r="M502" s="48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</row>
    <row r="503" ht="15.75" customHeight="1">
      <c r="A503" s="53"/>
      <c r="B503" s="48"/>
      <c r="C503" s="48"/>
      <c r="D503" s="49"/>
      <c r="E503" s="48"/>
      <c r="F503" s="48"/>
      <c r="G503" s="48"/>
      <c r="H503" s="48"/>
      <c r="I503" s="48"/>
      <c r="J503" s="48"/>
      <c r="K503" s="48"/>
      <c r="L503" s="48"/>
      <c r="M503" s="48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</row>
    <row r="504" ht="15.75" customHeight="1">
      <c r="A504" s="53"/>
      <c r="B504" s="48"/>
      <c r="C504" s="48"/>
      <c r="D504" s="49"/>
      <c r="E504" s="48"/>
      <c r="F504" s="48"/>
      <c r="G504" s="48"/>
      <c r="H504" s="48"/>
      <c r="I504" s="48"/>
      <c r="J504" s="48"/>
      <c r="K504" s="48"/>
      <c r="L504" s="48"/>
      <c r="M504" s="48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</row>
    <row r="505" ht="15.75" customHeight="1">
      <c r="A505" s="53"/>
      <c r="B505" s="48"/>
      <c r="C505" s="48"/>
      <c r="D505" s="49"/>
      <c r="E505" s="48"/>
      <c r="F505" s="48"/>
      <c r="G505" s="48"/>
      <c r="H505" s="48"/>
      <c r="I505" s="48"/>
      <c r="J505" s="48"/>
      <c r="K505" s="48"/>
      <c r="L505" s="48"/>
      <c r="M505" s="48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</row>
    <row r="506" ht="15.75" customHeight="1">
      <c r="A506" s="53"/>
      <c r="B506" s="48"/>
      <c r="C506" s="48"/>
      <c r="D506" s="49"/>
      <c r="E506" s="48"/>
      <c r="F506" s="48"/>
      <c r="G506" s="48"/>
      <c r="H506" s="48"/>
      <c r="I506" s="48"/>
      <c r="J506" s="48"/>
      <c r="K506" s="48"/>
      <c r="L506" s="48"/>
      <c r="M506" s="48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</row>
    <row r="507" ht="15.75" customHeight="1">
      <c r="A507" s="53"/>
      <c r="B507" s="48"/>
      <c r="C507" s="48"/>
      <c r="D507" s="49"/>
      <c r="E507" s="48"/>
      <c r="F507" s="48"/>
      <c r="G507" s="48"/>
      <c r="H507" s="48"/>
      <c r="I507" s="48"/>
      <c r="J507" s="48"/>
      <c r="K507" s="48"/>
      <c r="L507" s="48"/>
      <c r="M507" s="48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</row>
    <row r="508" ht="15.75" customHeight="1">
      <c r="A508" s="53"/>
      <c r="B508" s="48"/>
      <c r="C508" s="48"/>
      <c r="D508" s="49"/>
      <c r="E508" s="48"/>
      <c r="F508" s="48"/>
      <c r="G508" s="48"/>
      <c r="H508" s="48"/>
      <c r="I508" s="48"/>
      <c r="J508" s="48"/>
      <c r="K508" s="48"/>
      <c r="L508" s="48"/>
      <c r="M508" s="48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</row>
    <row r="509" ht="15.75" customHeight="1">
      <c r="A509" s="53"/>
      <c r="B509" s="48"/>
      <c r="C509" s="48"/>
      <c r="D509" s="49"/>
      <c r="E509" s="48"/>
      <c r="F509" s="48"/>
      <c r="G509" s="48"/>
      <c r="H509" s="48"/>
      <c r="I509" s="48"/>
      <c r="J509" s="48"/>
      <c r="K509" s="48"/>
      <c r="L509" s="48"/>
      <c r="M509" s="48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</row>
    <row r="510" ht="15.75" customHeight="1">
      <c r="A510" s="53"/>
      <c r="B510" s="48"/>
      <c r="C510" s="48"/>
      <c r="D510" s="49"/>
      <c r="E510" s="48"/>
      <c r="F510" s="48"/>
      <c r="G510" s="48"/>
      <c r="H510" s="48"/>
      <c r="I510" s="48"/>
      <c r="J510" s="48"/>
      <c r="K510" s="48"/>
      <c r="L510" s="48"/>
      <c r="M510" s="48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</row>
    <row r="511" ht="15.75" customHeight="1">
      <c r="A511" s="53"/>
      <c r="B511" s="48"/>
      <c r="C511" s="48"/>
      <c r="D511" s="49"/>
      <c r="E511" s="48"/>
      <c r="F511" s="48"/>
      <c r="G511" s="48"/>
      <c r="H511" s="48"/>
      <c r="I511" s="48"/>
      <c r="J511" s="48"/>
      <c r="K511" s="48"/>
      <c r="L511" s="48"/>
      <c r="M511" s="48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</row>
    <row r="512" ht="15.75" customHeight="1">
      <c r="A512" s="53"/>
      <c r="B512" s="48"/>
      <c r="C512" s="48"/>
      <c r="D512" s="49"/>
      <c r="E512" s="48"/>
      <c r="F512" s="48"/>
      <c r="G512" s="48"/>
      <c r="H512" s="48"/>
      <c r="I512" s="48"/>
      <c r="J512" s="48"/>
      <c r="K512" s="48"/>
      <c r="L512" s="48"/>
      <c r="M512" s="48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</row>
    <row r="513" ht="15.75" customHeight="1">
      <c r="A513" s="53"/>
      <c r="B513" s="48"/>
      <c r="C513" s="48"/>
      <c r="D513" s="49"/>
      <c r="E513" s="48"/>
      <c r="F513" s="48"/>
      <c r="G513" s="48"/>
      <c r="H513" s="48"/>
      <c r="I513" s="48"/>
      <c r="J513" s="48"/>
      <c r="K513" s="48"/>
      <c r="L513" s="48"/>
      <c r="M513" s="48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</row>
    <row r="514" ht="15.75" customHeight="1">
      <c r="A514" s="53"/>
      <c r="B514" s="48"/>
      <c r="C514" s="48"/>
      <c r="D514" s="49"/>
      <c r="E514" s="48"/>
      <c r="F514" s="48"/>
      <c r="G514" s="48"/>
      <c r="H514" s="48"/>
      <c r="I514" s="48"/>
      <c r="J514" s="48"/>
      <c r="K514" s="48"/>
      <c r="L514" s="48"/>
      <c r="M514" s="48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</row>
    <row r="515" ht="15.75" customHeight="1">
      <c r="A515" s="53"/>
      <c r="B515" s="48"/>
      <c r="C515" s="48"/>
      <c r="D515" s="49"/>
      <c r="E515" s="48"/>
      <c r="F515" s="48"/>
      <c r="G515" s="48"/>
      <c r="H515" s="48"/>
      <c r="I515" s="48"/>
      <c r="J515" s="48"/>
      <c r="K515" s="48"/>
      <c r="L515" s="48"/>
      <c r="M515" s="48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</row>
    <row r="516" ht="15.75" customHeight="1">
      <c r="A516" s="53"/>
      <c r="B516" s="48"/>
      <c r="C516" s="48"/>
      <c r="D516" s="49"/>
      <c r="E516" s="48"/>
      <c r="F516" s="48"/>
      <c r="G516" s="48"/>
      <c r="H516" s="48"/>
      <c r="I516" s="48"/>
      <c r="J516" s="48"/>
      <c r="K516" s="48"/>
      <c r="L516" s="48"/>
      <c r="M516" s="48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</row>
    <row r="517" ht="15.75" customHeight="1">
      <c r="A517" s="53"/>
      <c r="B517" s="48"/>
      <c r="C517" s="48"/>
      <c r="D517" s="49"/>
      <c r="E517" s="48"/>
      <c r="F517" s="48"/>
      <c r="G517" s="48"/>
      <c r="H517" s="48"/>
      <c r="I517" s="48"/>
      <c r="J517" s="48"/>
      <c r="K517" s="48"/>
      <c r="L517" s="48"/>
      <c r="M517" s="48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</row>
    <row r="518" ht="15.75" customHeight="1">
      <c r="A518" s="53"/>
      <c r="B518" s="48"/>
      <c r="C518" s="48"/>
      <c r="D518" s="49"/>
      <c r="E518" s="48"/>
      <c r="F518" s="48"/>
      <c r="G518" s="48"/>
      <c r="H518" s="48"/>
      <c r="I518" s="48"/>
      <c r="J518" s="48"/>
      <c r="K518" s="48"/>
      <c r="L518" s="48"/>
      <c r="M518" s="48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</row>
    <row r="519" ht="15.75" customHeight="1">
      <c r="A519" s="53"/>
      <c r="B519" s="48"/>
      <c r="C519" s="48"/>
      <c r="D519" s="49"/>
      <c r="E519" s="48"/>
      <c r="F519" s="48"/>
      <c r="G519" s="48"/>
      <c r="H519" s="48"/>
      <c r="I519" s="48"/>
      <c r="J519" s="48"/>
      <c r="K519" s="48"/>
      <c r="L519" s="48"/>
      <c r="M519" s="48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</row>
    <row r="520" ht="15.75" customHeight="1">
      <c r="A520" s="53"/>
      <c r="B520" s="48"/>
      <c r="C520" s="48"/>
      <c r="D520" s="49"/>
      <c r="E520" s="48"/>
      <c r="F520" s="48"/>
      <c r="G520" s="48"/>
      <c r="H520" s="48"/>
      <c r="I520" s="48"/>
      <c r="J520" s="48"/>
      <c r="K520" s="48"/>
      <c r="L520" s="48"/>
      <c r="M520" s="48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</row>
    <row r="521" ht="15.75" customHeight="1">
      <c r="A521" s="53"/>
      <c r="B521" s="48"/>
      <c r="C521" s="48"/>
      <c r="D521" s="49"/>
      <c r="E521" s="48"/>
      <c r="F521" s="48"/>
      <c r="G521" s="48"/>
      <c r="H521" s="48"/>
      <c r="I521" s="48"/>
      <c r="J521" s="48"/>
      <c r="K521" s="48"/>
      <c r="L521" s="48"/>
      <c r="M521" s="48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</row>
    <row r="522" ht="15.75" customHeight="1">
      <c r="A522" s="53"/>
      <c r="B522" s="48"/>
      <c r="C522" s="48"/>
      <c r="D522" s="49"/>
      <c r="E522" s="48"/>
      <c r="F522" s="48"/>
      <c r="G522" s="48"/>
      <c r="H522" s="48"/>
      <c r="I522" s="48"/>
      <c r="J522" s="48"/>
      <c r="K522" s="48"/>
      <c r="L522" s="48"/>
      <c r="M522" s="48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</row>
    <row r="523" ht="15.75" customHeight="1">
      <c r="A523" s="53"/>
      <c r="B523" s="48"/>
      <c r="C523" s="48"/>
      <c r="D523" s="49"/>
      <c r="E523" s="48"/>
      <c r="F523" s="48"/>
      <c r="G523" s="48"/>
      <c r="H523" s="48"/>
      <c r="I523" s="48"/>
      <c r="J523" s="48"/>
      <c r="K523" s="48"/>
      <c r="L523" s="48"/>
      <c r="M523" s="48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</row>
    <row r="524" ht="15.75" customHeight="1">
      <c r="A524" s="53"/>
      <c r="B524" s="48"/>
      <c r="C524" s="48"/>
      <c r="D524" s="49"/>
      <c r="E524" s="48"/>
      <c r="F524" s="48"/>
      <c r="G524" s="48"/>
      <c r="H524" s="48"/>
      <c r="I524" s="48"/>
      <c r="J524" s="48"/>
      <c r="K524" s="48"/>
      <c r="L524" s="48"/>
      <c r="M524" s="48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</row>
    <row r="525" ht="15.75" customHeight="1">
      <c r="A525" s="53"/>
      <c r="B525" s="48"/>
      <c r="C525" s="48"/>
      <c r="D525" s="49"/>
      <c r="E525" s="48"/>
      <c r="F525" s="48"/>
      <c r="G525" s="48"/>
      <c r="H525" s="48"/>
      <c r="I525" s="48"/>
      <c r="J525" s="48"/>
      <c r="K525" s="48"/>
      <c r="L525" s="48"/>
      <c r="M525" s="48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</row>
    <row r="526" ht="15.75" customHeight="1">
      <c r="A526" s="53"/>
      <c r="B526" s="48"/>
      <c r="C526" s="48"/>
      <c r="D526" s="49"/>
      <c r="E526" s="48"/>
      <c r="F526" s="48"/>
      <c r="G526" s="48"/>
      <c r="H526" s="48"/>
      <c r="I526" s="48"/>
      <c r="J526" s="48"/>
      <c r="K526" s="48"/>
      <c r="L526" s="48"/>
      <c r="M526" s="48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</row>
    <row r="527" ht="15.75" customHeight="1">
      <c r="A527" s="53"/>
      <c r="B527" s="48"/>
      <c r="C527" s="48"/>
      <c r="D527" s="49"/>
      <c r="E527" s="48"/>
      <c r="F527" s="48"/>
      <c r="G527" s="48"/>
      <c r="H527" s="48"/>
      <c r="I527" s="48"/>
      <c r="J527" s="48"/>
      <c r="K527" s="48"/>
      <c r="L527" s="48"/>
      <c r="M527" s="48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</row>
    <row r="528" ht="15.75" customHeight="1">
      <c r="A528" s="53"/>
      <c r="B528" s="48"/>
      <c r="C528" s="48"/>
      <c r="D528" s="49"/>
      <c r="E528" s="48"/>
      <c r="F528" s="48"/>
      <c r="G528" s="48"/>
      <c r="H528" s="48"/>
      <c r="I528" s="48"/>
      <c r="J528" s="48"/>
      <c r="K528" s="48"/>
      <c r="L528" s="48"/>
      <c r="M528" s="48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</row>
    <row r="529" ht="15.75" customHeight="1">
      <c r="A529" s="53"/>
      <c r="B529" s="48"/>
      <c r="C529" s="48"/>
      <c r="D529" s="49"/>
      <c r="E529" s="48"/>
      <c r="F529" s="48"/>
      <c r="G529" s="48"/>
      <c r="H529" s="48"/>
      <c r="I529" s="48"/>
      <c r="J529" s="48"/>
      <c r="K529" s="48"/>
      <c r="L529" s="48"/>
      <c r="M529" s="48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</row>
    <row r="530" ht="15.75" customHeight="1">
      <c r="A530" s="53"/>
      <c r="B530" s="48"/>
      <c r="C530" s="48"/>
      <c r="D530" s="49"/>
      <c r="E530" s="48"/>
      <c r="F530" s="48"/>
      <c r="G530" s="48"/>
      <c r="H530" s="48"/>
      <c r="I530" s="48"/>
      <c r="J530" s="48"/>
      <c r="K530" s="48"/>
      <c r="L530" s="48"/>
      <c r="M530" s="48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</row>
    <row r="531" ht="15.75" customHeight="1">
      <c r="A531" s="53"/>
      <c r="B531" s="48"/>
      <c r="C531" s="48"/>
      <c r="D531" s="49"/>
      <c r="E531" s="48"/>
      <c r="F531" s="48"/>
      <c r="G531" s="48"/>
      <c r="H531" s="48"/>
      <c r="I531" s="48"/>
      <c r="J531" s="48"/>
      <c r="K531" s="48"/>
      <c r="L531" s="48"/>
      <c r="M531" s="48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</row>
    <row r="532" ht="15.75" customHeight="1">
      <c r="A532" s="53"/>
      <c r="B532" s="48"/>
      <c r="C532" s="48"/>
      <c r="D532" s="49"/>
      <c r="E532" s="48"/>
      <c r="F532" s="48"/>
      <c r="G532" s="48"/>
      <c r="H532" s="48"/>
      <c r="I532" s="48"/>
      <c r="J532" s="48"/>
      <c r="K532" s="48"/>
      <c r="L532" s="48"/>
      <c r="M532" s="48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</row>
    <row r="533" ht="15.75" customHeight="1">
      <c r="A533" s="53"/>
      <c r="B533" s="48"/>
      <c r="C533" s="48"/>
      <c r="D533" s="49"/>
      <c r="E533" s="48"/>
      <c r="F533" s="48"/>
      <c r="G533" s="48"/>
      <c r="H533" s="48"/>
      <c r="I533" s="48"/>
      <c r="J533" s="48"/>
      <c r="K533" s="48"/>
      <c r="L533" s="48"/>
      <c r="M533" s="48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</row>
    <row r="534" ht="15.75" customHeight="1">
      <c r="A534" s="53"/>
      <c r="B534" s="48"/>
      <c r="C534" s="48"/>
      <c r="D534" s="49"/>
      <c r="E534" s="48"/>
      <c r="F534" s="48"/>
      <c r="G534" s="48"/>
      <c r="H534" s="48"/>
      <c r="I534" s="48"/>
      <c r="J534" s="48"/>
      <c r="K534" s="48"/>
      <c r="L534" s="48"/>
      <c r="M534" s="48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</row>
    <row r="535" ht="15.75" customHeight="1">
      <c r="A535" s="53"/>
      <c r="B535" s="48"/>
      <c r="C535" s="48"/>
      <c r="D535" s="49"/>
      <c r="E535" s="48"/>
      <c r="F535" s="48"/>
      <c r="G535" s="48"/>
      <c r="H535" s="48"/>
      <c r="I535" s="48"/>
      <c r="J535" s="48"/>
      <c r="K535" s="48"/>
      <c r="L535" s="48"/>
      <c r="M535" s="48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</row>
    <row r="536" ht="15.75" customHeight="1">
      <c r="A536" s="53"/>
      <c r="B536" s="48"/>
      <c r="C536" s="48"/>
      <c r="D536" s="49"/>
      <c r="E536" s="48"/>
      <c r="F536" s="48"/>
      <c r="G536" s="48"/>
      <c r="H536" s="48"/>
      <c r="I536" s="48"/>
      <c r="J536" s="48"/>
      <c r="K536" s="48"/>
      <c r="L536" s="48"/>
      <c r="M536" s="48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</row>
    <row r="537" ht="15.75" customHeight="1">
      <c r="A537" s="53"/>
      <c r="B537" s="48"/>
      <c r="C537" s="48"/>
      <c r="D537" s="49"/>
      <c r="E537" s="48"/>
      <c r="F537" s="48"/>
      <c r="G537" s="48"/>
      <c r="H537" s="48"/>
      <c r="I537" s="48"/>
      <c r="J537" s="48"/>
      <c r="K537" s="48"/>
      <c r="L537" s="48"/>
      <c r="M537" s="48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</row>
    <row r="538" ht="15.75" customHeight="1">
      <c r="A538" s="53"/>
      <c r="B538" s="48"/>
      <c r="C538" s="48"/>
      <c r="D538" s="49"/>
      <c r="E538" s="48"/>
      <c r="F538" s="48"/>
      <c r="G538" s="48"/>
      <c r="H538" s="48"/>
      <c r="I538" s="48"/>
      <c r="J538" s="48"/>
      <c r="K538" s="48"/>
      <c r="L538" s="48"/>
      <c r="M538" s="48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</row>
    <row r="539" ht="15.75" customHeight="1">
      <c r="A539" s="53"/>
      <c r="B539" s="48"/>
      <c r="C539" s="48"/>
      <c r="D539" s="49"/>
      <c r="E539" s="48"/>
      <c r="F539" s="48"/>
      <c r="G539" s="48"/>
      <c r="H539" s="48"/>
      <c r="I539" s="48"/>
      <c r="J539" s="48"/>
      <c r="K539" s="48"/>
      <c r="L539" s="48"/>
      <c r="M539" s="48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</row>
    <row r="540" ht="15.75" customHeight="1">
      <c r="A540" s="53"/>
      <c r="B540" s="48"/>
      <c r="C540" s="48"/>
      <c r="D540" s="49"/>
      <c r="E540" s="48"/>
      <c r="F540" s="48"/>
      <c r="G540" s="48"/>
      <c r="H540" s="48"/>
      <c r="I540" s="48"/>
      <c r="J540" s="48"/>
      <c r="K540" s="48"/>
      <c r="L540" s="48"/>
      <c r="M540" s="48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</row>
    <row r="541" ht="15.75" customHeight="1">
      <c r="A541" s="53"/>
      <c r="B541" s="48"/>
      <c r="C541" s="48"/>
      <c r="D541" s="49"/>
      <c r="E541" s="48"/>
      <c r="F541" s="48"/>
      <c r="G541" s="48"/>
      <c r="H541" s="48"/>
      <c r="I541" s="48"/>
      <c r="J541" s="48"/>
      <c r="K541" s="48"/>
      <c r="L541" s="48"/>
      <c r="M541" s="48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</row>
    <row r="542" ht="15.75" customHeight="1">
      <c r="A542" s="53"/>
      <c r="B542" s="48"/>
      <c r="C542" s="48"/>
      <c r="D542" s="49"/>
      <c r="E542" s="48"/>
      <c r="F542" s="48"/>
      <c r="G542" s="48"/>
      <c r="H542" s="48"/>
      <c r="I542" s="48"/>
      <c r="J542" s="48"/>
      <c r="K542" s="48"/>
      <c r="L542" s="48"/>
      <c r="M542" s="48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</row>
    <row r="543" ht="15.75" customHeight="1">
      <c r="A543" s="53"/>
      <c r="B543" s="48"/>
      <c r="C543" s="48"/>
      <c r="D543" s="49"/>
      <c r="E543" s="48"/>
      <c r="F543" s="48"/>
      <c r="G543" s="48"/>
      <c r="H543" s="48"/>
      <c r="I543" s="48"/>
      <c r="J543" s="48"/>
      <c r="K543" s="48"/>
      <c r="L543" s="48"/>
      <c r="M543" s="48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</row>
    <row r="544" ht="15.75" customHeight="1">
      <c r="A544" s="53"/>
      <c r="B544" s="48"/>
      <c r="C544" s="48"/>
      <c r="D544" s="49"/>
      <c r="E544" s="48"/>
      <c r="F544" s="48"/>
      <c r="G544" s="48"/>
      <c r="H544" s="48"/>
      <c r="I544" s="48"/>
      <c r="J544" s="48"/>
      <c r="K544" s="48"/>
      <c r="L544" s="48"/>
      <c r="M544" s="48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</row>
    <row r="545" ht="15.75" customHeight="1">
      <c r="A545" s="53"/>
      <c r="B545" s="48"/>
      <c r="C545" s="48"/>
      <c r="D545" s="49"/>
      <c r="E545" s="48"/>
      <c r="F545" s="48"/>
      <c r="G545" s="48"/>
      <c r="H545" s="48"/>
      <c r="I545" s="48"/>
      <c r="J545" s="48"/>
      <c r="K545" s="48"/>
      <c r="L545" s="48"/>
      <c r="M545" s="48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</row>
    <row r="546" ht="15.75" customHeight="1">
      <c r="A546" s="53"/>
      <c r="B546" s="48"/>
      <c r="C546" s="48"/>
      <c r="D546" s="49"/>
      <c r="E546" s="48"/>
      <c r="F546" s="48"/>
      <c r="G546" s="48"/>
      <c r="H546" s="48"/>
      <c r="I546" s="48"/>
      <c r="J546" s="48"/>
      <c r="K546" s="48"/>
      <c r="L546" s="48"/>
      <c r="M546" s="48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</row>
    <row r="547" ht="15.75" customHeight="1">
      <c r="A547" s="53"/>
      <c r="B547" s="48"/>
      <c r="C547" s="48"/>
      <c r="D547" s="49"/>
      <c r="E547" s="48"/>
      <c r="F547" s="48"/>
      <c r="G547" s="48"/>
      <c r="H547" s="48"/>
      <c r="I547" s="48"/>
      <c r="J547" s="48"/>
      <c r="K547" s="48"/>
      <c r="L547" s="48"/>
      <c r="M547" s="48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</row>
    <row r="548" ht="15.75" customHeight="1">
      <c r="A548" s="53"/>
      <c r="B548" s="48"/>
      <c r="C548" s="48"/>
      <c r="D548" s="49"/>
      <c r="E548" s="48"/>
      <c r="F548" s="48"/>
      <c r="G548" s="48"/>
      <c r="H548" s="48"/>
      <c r="I548" s="48"/>
      <c r="J548" s="48"/>
      <c r="K548" s="48"/>
      <c r="L548" s="48"/>
      <c r="M548" s="48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</row>
    <row r="549" ht="15.75" customHeight="1">
      <c r="A549" s="53"/>
      <c r="B549" s="48"/>
      <c r="C549" s="48"/>
      <c r="D549" s="49"/>
      <c r="E549" s="48"/>
      <c r="F549" s="48"/>
      <c r="G549" s="48"/>
      <c r="H549" s="48"/>
      <c r="I549" s="48"/>
      <c r="J549" s="48"/>
      <c r="K549" s="48"/>
      <c r="L549" s="48"/>
      <c r="M549" s="48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</row>
    <row r="550" ht="15.75" customHeight="1">
      <c r="A550" s="53"/>
      <c r="B550" s="48"/>
      <c r="C550" s="48"/>
      <c r="D550" s="49"/>
      <c r="E550" s="48"/>
      <c r="F550" s="48"/>
      <c r="G550" s="48"/>
      <c r="H550" s="48"/>
      <c r="I550" s="48"/>
      <c r="J550" s="48"/>
      <c r="K550" s="48"/>
      <c r="L550" s="48"/>
      <c r="M550" s="48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</row>
    <row r="551" ht="15.75" customHeight="1">
      <c r="A551" s="53"/>
      <c r="B551" s="48"/>
      <c r="C551" s="48"/>
      <c r="D551" s="49"/>
      <c r="E551" s="48"/>
      <c r="F551" s="48"/>
      <c r="G551" s="48"/>
      <c r="H551" s="48"/>
      <c r="I551" s="48"/>
      <c r="J551" s="48"/>
      <c r="K551" s="48"/>
      <c r="L551" s="48"/>
      <c r="M551" s="48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</row>
    <row r="552" ht="15.75" customHeight="1">
      <c r="A552" s="53"/>
      <c r="B552" s="48"/>
      <c r="C552" s="48"/>
      <c r="D552" s="49"/>
      <c r="E552" s="48"/>
      <c r="F552" s="48"/>
      <c r="G552" s="48"/>
      <c r="H552" s="48"/>
      <c r="I552" s="48"/>
      <c r="J552" s="48"/>
      <c r="K552" s="48"/>
      <c r="L552" s="48"/>
      <c r="M552" s="48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</row>
    <row r="553" ht="15.75" customHeight="1">
      <c r="A553" s="53"/>
      <c r="B553" s="48"/>
      <c r="C553" s="48"/>
      <c r="D553" s="49"/>
      <c r="E553" s="48"/>
      <c r="F553" s="48"/>
      <c r="G553" s="48"/>
      <c r="H553" s="48"/>
      <c r="I553" s="48"/>
      <c r="J553" s="48"/>
      <c r="K553" s="48"/>
      <c r="L553" s="48"/>
      <c r="M553" s="48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</row>
    <row r="554" ht="15.75" customHeight="1">
      <c r="A554" s="53"/>
      <c r="B554" s="48"/>
      <c r="C554" s="48"/>
      <c r="D554" s="49"/>
      <c r="E554" s="48"/>
      <c r="F554" s="48"/>
      <c r="G554" s="48"/>
      <c r="H554" s="48"/>
      <c r="I554" s="48"/>
      <c r="J554" s="48"/>
      <c r="K554" s="48"/>
      <c r="L554" s="48"/>
      <c r="M554" s="48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</row>
    <row r="555" ht="15.75" customHeight="1">
      <c r="A555" s="53"/>
      <c r="B555" s="48"/>
      <c r="C555" s="48"/>
      <c r="D555" s="49"/>
      <c r="E555" s="48"/>
      <c r="F555" s="48"/>
      <c r="G555" s="48"/>
      <c r="H555" s="48"/>
      <c r="I555" s="48"/>
      <c r="J555" s="48"/>
      <c r="K555" s="48"/>
      <c r="L555" s="48"/>
      <c r="M555" s="48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</row>
    <row r="556" ht="15.75" customHeight="1">
      <c r="A556" s="53"/>
      <c r="B556" s="48"/>
      <c r="C556" s="48"/>
      <c r="D556" s="49"/>
      <c r="E556" s="48"/>
      <c r="F556" s="48"/>
      <c r="G556" s="48"/>
      <c r="H556" s="48"/>
      <c r="I556" s="48"/>
      <c r="J556" s="48"/>
      <c r="K556" s="48"/>
      <c r="L556" s="48"/>
      <c r="M556" s="48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</row>
    <row r="557" ht="15.75" customHeight="1">
      <c r="A557" s="53"/>
      <c r="B557" s="48"/>
      <c r="C557" s="48"/>
      <c r="D557" s="49"/>
      <c r="E557" s="48"/>
      <c r="F557" s="48"/>
      <c r="G557" s="48"/>
      <c r="H557" s="48"/>
      <c r="I557" s="48"/>
      <c r="J557" s="48"/>
      <c r="K557" s="48"/>
      <c r="L557" s="48"/>
      <c r="M557" s="48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</row>
    <row r="558" ht="15.75" customHeight="1">
      <c r="A558" s="53"/>
      <c r="B558" s="48"/>
      <c r="C558" s="48"/>
      <c r="D558" s="49"/>
      <c r="E558" s="48"/>
      <c r="F558" s="48"/>
      <c r="G558" s="48"/>
      <c r="H558" s="48"/>
      <c r="I558" s="48"/>
      <c r="J558" s="48"/>
      <c r="K558" s="48"/>
      <c r="L558" s="48"/>
      <c r="M558" s="48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</row>
    <row r="559" ht="15.75" customHeight="1">
      <c r="A559" s="53"/>
      <c r="B559" s="48"/>
      <c r="C559" s="48"/>
      <c r="D559" s="49"/>
      <c r="E559" s="48"/>
      <c r="F559" s="48"/>
      <c r="G559" s="48"/>
      <c r="H559" s="48"/>
      <c r="I559" s="48"/>
      <c r="J559" s="48"/>
      <c r="K559" s="48"/>
      <c r="L559" s="48"/>
      <c r="M559" s="48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</row>
    <row r="560" ht="15.75" customHeight="1">
      <c r="A560" s="53"/>
      <c r="B560" s="48"/>
      <c r="C560" s="48"/>
      <c r="D560" s="49"/>
      <c r="E560" s="48"/>
      <c r="F560" s="48"/>
      <c r="G560" s="48"/>
      <c r="H560" s="48"/>
      <c r="I560" s="48"/>
      <c r="J560" s="48"/>
      <c r="K560" s="48"/>
      <c r="L560" s="48"/>
      <c r="M560" s="48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</row>
    <row r="561" ht="15.75" customHeight="1">
      <c r="A561" s="53"/>
      <c r="B561" s="48"/>
      <c r="C561" s="48"/>
      <c r="D561" s="49"/>
      <c r="E561" s="48"/>
      <c r="F561" s="48"/>
      <c r="G561" s="48"/>
      <c r="H561" s="48"/>
      <c r="I561" s="48"/>
      <c r="J561" s="48"/>
      <c r="K561" s="48"/>
      <c r="L561" s="48"/>
      <c r="M561" s="48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</row>
    <row r="562" ht="15.75" customHeight="1">
      <c r="A562" s="53"/>
      <c r="B562" s="48"/>
      <c r="C562" s="48"/>
      <c r="D562" s="49"/>
      <c r="E562" s="48"/>
      <c r="F562" s="48"/>
      <c r="G562" s="48"/>
      <c r="H562" s="48"/>
      <c r="I562" s="48"/>
      <c r="J562" s="48"/>
      <c r="K562" s="48"/>
      <c r="L562" s="48"/>
      <c r="M562" s="48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</row>
    <row r="563" ht="15.75" customHeight="1">
      <c r="A563" s="53"/>
      <c r="B563" s="48"/>
      <c r="C563" s="48"/>
      <c r="D563" s="49"/>
      <c r="E563" s="48"/>
      <c r="F563" s="48"/>
      <c r="G563" s="48"/>
      <c r="H563" s="48"/>
      <c r="I563" s="48"/>
      <c r="J563" s="48"/>
      <c r="K563" s="48"/>
      <c r="L563" s="48"/>
      <c r="M563" s="48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</row>
    <row r="564" ht="15.75" customHeight="1">
      <c r="A564" s="53"/>
      <c r="B564" s="48"/>
      <c r="C564" s="48"/>
      <c r="D564" s="49"/>
      <c r="E564" s="48"/>
      <c r="F564" s="48"/>
      <c r="G564" s="48"/>
      <c r="H564" s="48"/>
      <c r="I564" s="48"/>
      <c r="J564" s="48"/>
      <c r="K564" s="48"/>
      <c r="L564" s="48"/>
      <c r="M564" s="48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</row>
    <row r="565" ht="15.75" customHeight="1">
      <c r="A565" s="53"/>
      <c r="B565" s="48"/>
      <c r="C565" s="48"/>
      <c r="D565" s="49"/>
      <c r="E565" s="48"/>
      <c r="F565" s="48"/>
      <c r="G565" s="48"/>
      <c r="H565" s="48"/>
      <c r="I565" s="48"/>
      <c r="J565" s="48"/>
      <c r="K565" s="48"/>
      <c r="L565" s="48"/>
      <c r="M565" s="48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</row>
    <row r="566" ht="15.75" customHeight="1">
      <c r="A566" s="53"/>
      <c r="B566" s="48"/>
      <c r="C566" s="48"/>
      <c r="D566" s="49"/>
      <c r="E566" s="48"/>
      <c r="F566" s="48"/>
      <c r="G566" s="48"/>
      <c r="H566" s="48"/>
      <c r="I566" s="48"/>
      <c r="J566" s="48"/>
      <c r="K566" s="48"/>
      <c r="L566" s="48"/>
      <c r="M566" s="48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</row>
    <row r="567" ht="15.75" customHeight="1">
      <c r="A567" s="53"/>
      <c r="B567" s="48"/>
      <c r="C567" s="48"/>
      <c r="D567" s="49"/>
      <c r="E567" s="48"/>
      <c r="F567" s="48"/>
      <c r="G567" s="48"/>
      <c r="H567" s="48"/>
      <c r="I567" s="48"/>
      <c r="J567" s="48"/>
      <c r="K567" s="48"/>
      <c r="L567" s="48"/>
      <c r="M567" s="48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</row>
    <row r="568" ht="15.75" customHeight="1">
      <c r="A568" s="53"/>
      <c r="B568" s="48"/>
      <c r="C568" s="48"/>
      <c r="D568" s="49"/>
      <c r="E568" s="48"/>
      <c r="F568" s="48"/>
      <c r="G568" s="48"/>
      <c r="H568" s="48"/>
      <c r="I568" s="48"/>
      <c r="J568" s="48"/>
      <c r="K568" s="48"/>
      <c r="L568" s="48"/>
      <c r="M568" s="48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</row>
    <row r="569" ht="15.75" customHeight="1">
      <c r="A569" s="53"/>
      <c r="B569" s="48"/>
      <c r="C569" s="48"/>
      <c r="D569" s="49"/>
      <c r="E569" s="48"/>
      <c r="F569" s="48"/>
      <c r="G569" s="48"/>
      <c r="H569" s="48"/>
      <c r="I569" s="48"/>
      <c r="J569" s="48"/>
      <c r="K569" s="48"/>
      <c r="L569" s="48"/>
      <c r="M569" s="48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</row>
    <row r="570" ht="15.75" customHeight="1">
      <c r="A570" s="53"/>
      <c r="B570" s="48"/>
      <c r="C570" s="48"/>
      <c r="D570" s="49"/>
      <c r="E570" s="48"/>
      <c r="F570" s="48"/>
      <c r="G570" s="48"/>
      <c r="H570" s="48"/>
      <c r="I570" s="48"/>
      <c r="J570" s="48"/>
      <c r="K570" s="48"/>
      <c r="L570" s="48"/>
      <c r="M570" s="48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</row>
    <row r="571" ht="15.75" customHeight="1">
      <c r="A571" s="53"/>
      <c r="B571" s="48"/>
      <c r="C571" s="48"/>
      <c r="D571" s="49"/>
      <c r="E571" s="48"/>
      <c r="F571" s="48"/>
      <c r="G571" s="48"/>
      <c r="H571" s="48"/>
      <c r="I571" s="48"/>
      <c r="J571" s="48"/>
      <c r="K571" s="48"/>
      <c r="L571" s="48"/>
      <c r="M571" s="48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</row>
    <row r="572" ht="15.75" customHeight="1">
      <c r="A572" s="53"/>
      <c r="B572" s="48"/>
      <c r="C572" s="48"/>
      <c r="D572" s="49"/>
      <c r="E572" s="48"/>
      <c r="F572" s="48"/>
      <c r="G572" s="48"/>
      <c r="H572" s="48"/>
      <c r="I572" s="48"/>
      <c r="J572" s="48"/>
      <c r="K572" s="48"/>
      <c r="L572" s="48"/>
      <c r="M572" s="48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</row>
    <row r="573" ht="15.75" customHeight="1">
      <c r="A573" s="53"/>
      <c r="B573" s="48"/>
      <c r="C573" s="48"/>
      <c r="D573" s="49"/>
      <c r="E573" s="48"/>
      <c r="F573" s="48"/>
      <c r="G573" s="48"/>
      <c r="H573" s="48"/>
      <c r="I573" s="48"/>
      <c r="J573" s="48"/>
      <c r="K573" s="48"/>
      <c r="L573" s="48"/>
      <c r="M573" s="48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</row>
    <row r="574" ht="15.75" customHeight="1">
      <c r="A574" s="53"/>
      <c r="B574" s="48"/>
      <c r="C574" s="48"/>
      <c r="D574" s="49"/>
      <c r="E574" s="48"/>
      <c r="F574" s="48"/>
      <c r="G574" s="48"/>
      <c r="H574" s="48"/>
      <c r="I574" s="48"/>
      <c r="J574" s="48"/>
      <c r="K574" s="48"/>
      <c r="L574" s="48"/>
      <c r="M574" s="48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</row>
    <row r="575" ht="15.75" customHeight="1">
      <c r="A575" s="53"/>
      <c r="B575" s="48"/>
      <c r="C575" s="48"/>
      <c r="D575" s="49"/>
      <c r="E575" s="48"/>
      <c r="F575" s="48"/>
      <c r="G575" s="48"/>
      <c r="H575" s="48"/>
      <c r="I575" s="48"/>
      <c r="J575" s="48"/>
      <c r="K575" s="48"/>
      <c r="L575" s="48"/>
      <c r="M575" s="48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</row>
    <row r="576" ht="15.75" customHeight="1">
      <c r="A576" s="53"/>
      <c r="B576" s="48"/>
      <c r="C576" s="48"/>
      <c r="D576" s="49"/>
      <c r="E576" s="48"/>
      <c r="F576" s="48"/>
      <c r="G576" s="48"/>
      <c r="H576" s="48"/>
      <c r="I576" s="48"/>
      <c r="J576" s="48"/>
      <c r="K576" s="48"/>
      <c r="L576" s="48"/>
      <c r="M576" s="48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</row>
    <row r="577" ht="15.75" customHeight="1">
      <c r="A577" s="53"/>
      <c r="B577" s="48"/>
      <c r="C577" s="48"/>
      <c r="D577" s="49"/>
      <c r="E577" s="48"/>
      <c r="F577" s="48"/>
      <c r="G577" s="48"/>
      <c r="H577" s="48"/>
      <c r="I577" s="48"/>
      <c r="J577" s="48"/>
      <c r="K577" s="48"/>
      <c r="L577" s="48"/>
      <c r="M577" s="48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</row>
    <row r="578" ht="15.75" customHeight="1">
      <c r="A578" s="53"/>
      <c r="B578" s="48"/>
      <c r="C578" s="48"/>
      <c r="D578" s="49"/>
      <c r="E578" s="48"/>
      <c r="F578" s="48"/>
      <c r="G578" s="48"/>
      <c r="H578" s="48"/>
      <c r="I578" s="48"/>
      <c r="J578" s="48"/>
      <c r="K578" s="48"/>
      <c r="L578" s="48"/>
      <c r="M578" s="48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</row>
    <row r="579" ht="15.75" customHeight="1">
      <c r="A579" s="53"/>
      <c r="B579" s="48"/>
      <c r="C579" s="48"/>
      <c r="D579" s="49"/>
      <c r="E579" s="48"/>
      <c r="F579" s="48"/>
      <c r="G579" s="48"/>
      <c r="H579" s="48"/>
      <c r="I579" s="48"/>
      <c r="J579" s="48"/>
      <c r="K579" s="48"/>
      <c r="L579" s="48"/>
      <c r="M579" s="48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</row>
    <row r="580" ht="15.75" customHeight="1">
      <c r="A580" s="53"/>
      <c r="B580" s="48"/>
      <c r="C580" s="48"/>
      <c r="D580" s="49"/>
      <c r="E580" s="48"/>
      <c r="F580" s="48"/>
      <c r="G580" s="48"/>
      <c r="H580" s="48"/>
      <c r="I580" s="48"/>
      <c r="J580" s="48"/>
      <c r="K580" s="48"/>
      <c r="L580" s="48"/>
      <c r="M580" s="48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</row>
    <row r="581" ht="15.75" customHeight="1">
      <c r="A581" s="53"/>
      <c r="B581" s="48"/>
      <c r="C581" s="48"/>
      <c r="D581" s="49"/>
      <c r="E581" s="48"/>
      <c r="F581" s="48"/>
      <c r="G581" s="48"/>
      <c r="H581" s="48"/>
      <c r="I581" s="48"/>
      <c r="J581" s="48"/>
      <c r="K581" s="48"/>
      <c r="L581" s="48"/>
      <c r="M581" s="48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</row>
    <row r="582" ht="15.75" customHeight="1">
      <c r="A582" s="53"/>
      <c r="B582" s="48"/>
      <c r="C582" s="48"/>
      <c r="D582" s="49"/>
      <c r="E582" s="48"/>
      <c r="F582" s="48"/>
      <c r="G582" s="48"/>
      <c r="H582" s="48"/>
      <c r="I582" s="48"/>
      <c r="J582" s="48"/>
      <c r="K582" s="48"/>
      <c r="L582" s="48"/>
      <c r="M582" s="48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</row>
    <row r="583" ht="15.75" customHeight="1">
      <c r="A583" s="53"/>
      <c r="B583" s="48"/>
      <c r="C583" s="48"/>
      <c r="D583" s="49"/>
      <c r="E583" s="48"/>
      <c r="F583" s="48"/>
      <c r="G583" s="48"/>
      <c r="H583" s="48"/>
      <c r="I583" s="48"/>
      <c r="J583" s="48"/>
      <c r="K583" s="48"/>
      <c r="L583" s="48"/>
      <c r="M583" s="48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</row>
    <row r="584" ht="15.75" customHeight="1">
      <c r="A584" s="53"/>
      <c r="B584" s="48"/>
      <c r="C584" s="48"/>
      <c r="D584" s="49"/>
      <c r="E584" s="48"/>
      <c r="F584" s="48"/>
      <c r="G584" s="48"/>
      <c r="H584" s="48"/>
      <c r="I584" s="48"/>
      <c r="J584" s="48"/>
      <c r="K584" s="48"/>
      <c r="L584" s="48"/>
      <c r="M584" s="48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</row>
    <row r="585" ht="15.75" customHeight="1">
      <c r="A585" s="53"/>
      <c r="B585" s="48"/>
      <c r="C585" s="48"/>
      <c r="D585" s="49"/>
      <c r="E585" s="48"/>
      <c r="F585" s="48"/>
      <c r="G585" s="48"/>
      <c r="H585" s="48"/>
      <c r="I585" s="48"/>
      <c r="J585" s="48"/>
      <c r="K585" s="48"/>
      <c r="L585" s="48"/>
      <c r="M585" s="48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</row>
    <row r="586" ht="15.75" customHeight="1">
      <c r="A586" s="53"/>
      <c r="B586" s="48"/>
      <c r="C586" s="48"/>
      <c r="D586" s="49"/>
      <c r="E586" s="48"/>
      <c r="F586" s="48"/>
      <c r="G586" s="48"/>
      <c r="H586" s="48"/>
      <c r="I586" s="48"/>
      <c r="J586" s="48"/>
      <c r="K586" s="48"/>
      <c r="L586" s="48"/>
      <c r="M586" s="48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</row>
    <row r="587" ht="15.75" customHeight="1">
      <c r="A587" s="53"/>
      <c r="B587" s="48"/>
      <c r="C587" s="48"/>
      <c r="D587" s="49"/>
      <c r="E587" s="48"/>
      <c r="F587" s="48"/>
      <c r="G587" s="48"/>
      <c r="H587" s="48"/>
      <c r="I587" s="48"/>
      <c r="J587" s="48"/>
      <c r="K587" s="48"/>
      <c r="L587" s="48"/>
      <c r="M587" s="48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</row>
    <row r="588" ht="15.75" customHeight="1">
      <c r="A588" s="53"/>
      <c r="B588" s="48"/>
      <c r="C588" s="48"/>
      <c r="D588" s="49"/>
      <c r="E588" s="48"/>
      <c r="F588" s="48"/>
      <c r="G588" s="48"/>
      <c r="H588" s="48"/>
      <c r="I588" s="48"/>
      <c r="J588" s="48"/>
      <c r="K588" s="48"/>
      <c r="L588" s="48"/>
      <c r="M588" s="48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</row>
    <row r="589" ht="15.75" customHeight="1">
      <c r="A589" s="53"/>
      <c r="B589" s="48"/>
      <c r="C589" s="48"/>
      <c r="D589" s="49"/>
      <c r="E589" s="48"/>
      <c r="F589" s="48"/>
      <c r="G589" s="48"/>
      <c r="H589" s="48"/>
      <c r="I589" s="48"/>
      <c r="J589" s="48"/>
      <c r="K589" s="48"/>
      <c r="L589" s="48"/>
      <c r="M589" s="48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</row>
    <row r="590" ht="15.75" customHeight="1">
      <c r="A590" s="53"/>
      <c r="B590" s="48"/>
      <c r="C590" s="48"/>
      <c r="D590" s="49"/>
      <c r="E590" s="48"/>
      <c r="F590" s="48"/>
      <c r="G590" s="48"/>
      <c r="H590" s="48"/>
      <c r="I590" s="48"/>
      <c r="J590" s="48"/>
      <c r="K590" s="48"/>
      <c r="L590" s="48"/>
      <c r="M590" s="48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</row>
    <row r="591" ht="15.75" customHeight="1">
      <c r="A591" s="53"/>
      <c r="B591" s="48"/>
      <c r="C591" s="48"/>
      <c r="D591" s="49"/>
      <c r="E591" s="48"/>
      <c r="F591" s="48"/>
      <c r="G591" s="48"/>
      <c r="H591" s="48"/>
      <c r="I591" s="48"/>
      <c r="J591" s="48"/>
      <c r="K591" s="48"/>
      <c r="L591" s="48"/>
      <c r="M591" s="48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</row>
    <row r="592" ht="15.75" customHeight="1">
      <c r="A592" s="53"/>
      <c r="B592" s="48"/>
      <c r="C592" s="48"/>
      <c r="D592" s="49"/>
      <c r="E592" s="48"/>
      <c r="F592" s="48"/>
      <c r="G592" s="48"/>
      <c r="H592" s="48"/>
      <c r="I592" s="48"/>
      <c r="J592" s="48"/>
      <c r="K592" s="48"/>
      <c r="L592" s="48"/>
      <c r="M592" s="48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</row>
    <row r="593" ht="15.75" customHeight="1">
      <c r="A593" s="53"/>
      <c r="B593" s="48"/>
      <c r="C593" s="48"/>
      <c r="D593" s="49"/>
      <c r="E593" s="48"/>
      <c r="F593" s="48"/>
      <c r="G593" s="48"/>
      <c r="H593" s="48"/>
      <c r="I593" s="48"/>
      <c r="J593" s="48"/>
      <c r="K593" s="48"/>
      <c r="L593" s="48"/>
      <c r="M593" s="48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</row>
    <row r="594" ht="15.75" customHeight="1">
      <c r="A594" s="53"/>
      <c r="B594" s="48"/>
      <c r="C594" s="48"/>
      <c r="D594" s="49"/>
      <c r="E594" s="48"/>
      <c r="F594" s="48"/>
      <c r="G594" s="48"/>
      <c r="H594" s="48"/>
      <c r="I594" s="48"/>
      <c r="J594" s="48"/>
      <c r="K594" s="48"/>
      <c r="L594" s="48"/>
      <c r="M594" s="48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</row>
    <row r="595" ht="15.75" customHeight="1">
      <c r="A595" s="53"/>
      <c r="B595" s="48"/>
      <c r="C595" s="48"/>
      <c r="D595" s="49"/>
      <c r="E595" s="48"/>
      <c r="F595" s="48"/>
      <c r="G595" s="48"/>
      <c r="H595" s="48"/>
      <c r="I595" s="48"/>
      <c r="J595" s="48"/>
      <c r="K595" s="48"/>
      <c r="L595" s="48"/>
      <c r="M595" s="48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</row>
    <row r="596" ht="15.75" customHeight="1">
      <c r="A596" s="53"/>
      <c r="B596" s="48"/>
      <c r="C596" s="48"/>
      <c r="D596" s="49"/>
      <c r="E596" s="48"/>
      <c r="F596" s="48"/>
      <c r="G596" s="48"/>
      <c r="H596" s="48"/>
      <c r="I596" s="48"/>
      <c r="J596" s="48"/>
      <c r="K596" s="48"/>
      <c r="L596" s="48"/>
      <c r="M596" s="48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</row>
    <row r="597" ht="15.75" customHeight="1">
      <c r="A597" s="53"/>
      <c r="B597" s="48"/>
      <c r="C597" s="48"/>
      <c r="D597" s="49"/>
      <c r="E597" s="48"/>
      <c r="F597" s="48"/>
      <c r="G597" s="48"/>
      <c r="H597" s="48"/>
      <c r="I597" s="48"/>
      <c r="J597" s="48"/>
      <c r="K597" s="48"/>
      <c r="L597" s="48"/>
      <c r="M597" s="48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</row>
    <row r="598" ht="15.75" customHeight="1">
      <c r="A598" s="53"/>
      <c r="B598" s="48"/>
      <c r="C598" s="48"/>
      <c r="D598" s="49"/>
      <c r="E598" s="48"/>
      <c r="F598" s="48"/>
      <c r="G598" s="48"/>
      <c r="H598" s="48"/>
      <c r="I598" s="48"/>
      <c r="J598" s="48"/>
      <c r="K598" s="48"/>
      <c r="L598" s="48"/>
      <c r="M598" s="48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</row>
    <row r="599" ht="15.75" customHeight="1">
      <c r="A599" s="53"/>
      <c r="B599" s="48"/>
      <c r="C599" s="48"/>
      <c r="D599" s="49"/>
      <c r="E599" s="48"/>
      <c r="F599" s="48"/>
      <c r="G599" s="48"/>
      <c r="H599" s="48"/>
      <c r="I599" s="48"/>
      <c r="J599" s="48"/>
      <c r="K599" s="48"/>
      <c r="L599" s="48"/>
      <c r="M599" s="48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</row>
    <row r="600" ht="15.75" customHeight="1">
      <c r="A600" s="53"/>
      <c r="B600" s="48"/>
      <c r="C600" s="48"/>
      <c r="D600" s="49"/>
      <c r="E600" s="48"/>
      <c r="F600" s="48"/>
      <c r="G600" s="48"/>
      <c r="H600" s="48"/>
      <c r="I600" s="48"/>
      <c r="J600" s="48"/>
      <c r="K600" s="48"/>
      <c r="L600" s="48"/>
      <c r="M600" s="48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</row>
    <row r="601" ht="15.75" customHeight="1">
      <c r="A601" s="53"/>
      <c r="B601" s="48"/>
      <c r="C601" s="48"/>
      <c r="D601" s="49"/>
      <c r="E601" s="48"/>
      <c r="F601" s="48"/>
      <c r="G601" s="48"/>
      <c r="H601" s="48"/>
      <c r="I601" s="48"/>
      <c r="J601" s="48"/>
      <c r="K601" s="48"/>
      <c r="L601" s="48"/>
      <c r="M601" s="48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</row>
    <row r="602" ht="15.75" customHeight="1">
      <c r="A602" s="53"/>
      <c r="B602" s="48"/>
      <c r="C602" s="48"/>
      <c r="D602" s="49"/>
      <c r="E602" s="48"/>
      <c r="F602" s="48"/>
      <c r="G602" s="48"/>
      <c r="H602" s="48"/>
      <c r="I602" s="48"/>
      <c r="J602" s="48"/>
      <c r="K602" s="48"/>
      <c r="L602" s="48"/>
      <c r="M602" s="48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</row>
    <row r="603" ht="15.75" customHeight="1">
      <c r="A603" s="53"/>
      <c r="B603" s="48"/>
      <c r="C603" s="48"/>
      <c r="D603" s="49"/>
      <c r="E603" s="48"/>
      <c r="F603" s="48"/>
      <c r="G603" s="48"/>
      <c r="H603" s="48"/>
      <c r="I603" s="48"/>
      <c r="J603" s="48"/>
      <c r="K603" s="48"/>
      <c r="L603" s="48"/>
      <c r="M603" s="48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</row>
    <row r="604" ht="15.75" customHeight="1">
      <c r="A604" s="53"/>
      <c r="B604" s="48"/>
      <c r="C604" s="48"/>
      <c r="D604" s="49"/>
      <c r="E604" s="48"/>
      <c r="F604" s="48"/>
      <c r="G604" s="48"/>
      <c r="H604" s="48"/>
      <c r="I604" s="48"/>
      <c r="J604" s="48"/>
      <c r="K604" s="48"/>
      <c r="L604" s="48"/>
      <c r="M604" s="48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</row>
    <row r="605" ht="15.75" customHeight="1">
      <c r="A605" s="53"/>
      <c r="B605" s="48"/>
      <c r="C605" s="48"/>
      <c r="D605" s="49"/>
      <c r="E605" s="48"/>
      <c r="F605" s="48"/>
      <c r="G605" s="48"/>
      <c r="H605" s="48"/>
      <c r="I605" s="48"/>
      <c r="J605" s="48"/>
      <c r="K605" s="48"/>
      <c r="L605" s="48"/>
      <c r="M605" s="48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</row>
    <row r="606" ht="15.75" customHeight="1">
      <c r="A606" s="53"/>
      <c r="B606" s="48"/>
      <c r="C606" s="48"/>
      <c r="D606" s="49"/>
      <c r="E606" s="48"/>
      <c r="F606" s="48"/>
      <c r="G606" s="48"/>
      <c r="H606" s="48"/>
      <c r="I606" s="48"/>
      <c r="J606" s="48"/>
      <c r="K606" s="48"/>
      <c r="L606" s="48"/>
      <c r="M606" s="48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</row>
    <row r="607" ht="15.75" customHeight="1">
      <c r="A607" s="53"/>
      <c r="B607" s="48"/>
      <c r="C607" s="48"/>
      <c r="D607" s="49"/>
      <c r="E607" s="48"/>
      <c r="F607" s="48"/>
      <c r="G607" s="48"/>
      <c r="H607" s="48"/>
      <c r="I607" s="48"/>
      <c r="J607" s="48"/>
      <c r="K607" s="48"/>
      <c r="L607" s="48"/>
      <c r="M607" s="48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</row>
    <row r="608" ht="15.75" customHeight="1">
      <c r="A608" s="53"/>
      <c r="B608" s="48"/>
      <c r="C608" s="48"/>
      <c r="D608" s="49"/>
      <c r="E608" s="48"/>
      <c r="F608" s="48"/>
      <c r="G608" s="48"/>
      <c r="H608" s="48"/>
      <c r="I608" s="48"/>
      <c r="J608" s="48"/>
      <c r="K608" s="48"/>
      <c r="L608" s="48"/>
      <c r="M608" s="48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</row>
    <row r="609" ht="15.75" customHeight="1">
      <c r="A609" s="53"/>
      <c r="B609" s="48"/>
      <c r="C609" s="48"/>
      <c r="D609" s="49"/>
      <c r="E609" s="48"/>
      <c r="F609" s="48"/>
      <c r="G609" s="48"/>
      <c r="H609" s="48"/>
      <c r="I609" s="48"/>
      <c r="J609" s="48"/>
      <c r="K609" s="48"/>
      <c r="L609" s="48"/>
      <c r="M609" s="48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</row>
    <row r="610" ht="15.75" customHeight="1">
      <c r="A610" s="53"/>
      <c r="B610" s="48"/>
      <c r="C610" s="48"/>
      <c r="D610" s="49"/>
      <c r="E610" s="48"/>
      <c r="F610" s="48"/>
      <c r="G610" s="48"/>
      <c r="H610" s="48"/>
      <c r="I610" s="48"/>
      <c r="J610" s="48"/>
      <c r="K610" s="48"/>
      <c r="L610" s="48"/>
      <c r="M610" s="48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</row>
    <row r="611" ht="15.75" customHeight="1">
      <c r="A611" s="53"/>
      <c r="B611" s="48"/>
      <c r="C611" s="48"/>
      <c r="D611" s="49"/>
      <c r="E611" s="48"/>
      <c r="F611" s="48"/>
      <c r="G611" s="48"/>
      <c r="H611" s="48"/>
      <c r="I611" s="48"/>
      <c r="J611" s="48"/>
      <c r="K611" s="48"/>
      <c r="L611" s="48"/>
      <c r="M611" s="48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</row>
    <row r="612" ht="15.75" customHeight="1">
      <c r="A612" s="53"/>
      <c r="B612" s="48"/>
      <c r="C612" s="48"/>
      <c r="D612" s="49"/>
      <c r="E612" s="48"/>
      <c r="F612" s="48"/>
      <c r="G612" s="48"/>
      <c r="H612" s="48"/>
      <c r="I612" s="48"/>
      <c r="J612" s="48"/>
      <c r="K612" s="48"/>
      <c r="L612" s="48"/>
      <c r="M612" s="48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</row>
    <row r="613" ht="15.75" customHeight="1">
      <c r="A613" s="53"/>
      <c r="B613" s="48"/>
      <c r="C613" s="48"/>
      <c r="D613" s="49"/>
      <c r="E613" s="48"/>
      <c r="F613" s="48"/>
      <c r="G613" s="48"/>
      <c r="H613" s="48"/>
      <c r="I613" s="48"/>
      <c r="J613" s="48"/>
      <c r="K613" s="48"/>
      <c r="L613" s="48"/>
      <c r="M613" s="48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</row>
    <row r="614" ht="15.75" customHeight="1">
      <c r="A614" s="53"/>
      <c r="B614" s="48"/>
      <c r="C614" s="48"/>
      <c r="D614" s="49"/>
      <c r="E614" s="48"/>
      <c r="F614" s="48"/>
      <c r="G614" s="48"/>
      <c r="H614" s="48"/>
      <c r="I614" s="48"/>
      <c r="J614" s="48"/>
      <c r="K614" s="48"/>
      <c r="L614" s="48"/>
      <c r="M614" s="48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</row>
    <row r="615" ht="15.75" customHeight="1">
      <c r="A615" s="53"/>
      <c r="B615" s="48"/>
      <c r="C615" s="48"/>
      <c r="D615" s="49"/>
      <c r="E615" s="48"/>
      <c r="F615" s="48"/>
      <c r="G615" s="48"/>
      <c r="H615" s="48"/>
      <c r="I615" s="48"/>
      <c r="J615" s="48"/>
      <c r="K615" s="48"/>
      <c r="L615" s="48"/>
      <c r="M615" s="48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</row>
    <row r="616" ht="15.75" customHeight="1">
      <c r="A616" s="53"/>
      <c r="B616" s="48"/>
      <c r="C616" s="48"/>
      <c r="D616" s="49"/>
      <c r="E616" s="48"/>
      <c r="F616" s="48"/>
      <c r="G616" s="48"/>
      <c r="H616" s="48"/>
      <c r="I616" s="48"/>
      <c r="J616" s="48"/>
      <c r="K616" s="48"/>
      <c r="L616" s="48"/>
      <c r="M616" s="48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</row>
    <row r="617" ht="15.75" customHeight="1">
      <c r="A617" s="53"/>
      <c r="B617" s="48"/>
      <c r="C617" s="48"/>
      <c r="D617" s="49"/>
      <c r="E617" s="48"/>
      <c r="F617" s="48"/>
      <c r="G617" s="48"/>
      <c r="H617" s="48"/>
      <c r="I617" s="48"/>
      <c r="J617" s="48"/>
      <c r="K617" s="48"/>
      <c r="L617" s="48"/>
      <c r="M617" s="48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</row>
    <row r="618" ht="15.75" customHeight="1">
      <c r="A618" s="53"/>
      <c r="B618" s="48"/>
      <c r="C618" s="48"/>
      <c r="D618" s="49"/>
      <c r="E618" s="48"/>
      <c r="F618" s="48"/>
      <c r="G618" s="48"/>
      <c r="H618" s="48"/>
      <c r="I618" s="48"/>
      <c r="J618" s="48"/>
      <c r="K618" s="48"/>
      <c r="L618" s="48"/>
      <c r="M618" s="48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</row>
    <row r="619" ht="15.75" customHeight="1">
      <c r="A619" s="53"/>
      <c r="B619" s="48"/>
      <c r="C619" s="48"/>
      <c r="D619" s="49"/>
      <c r="E619" s="48"/>
      <c r="F619" s="48"/>
      <c r="G619" s="48"/>
      <c r="H619" s="48"/>
      <c r="I619" s="48"/>
      <c r="J619" s="48"/>
      <c r="K619" s="48"/>
      <c r="L619" s="48"/>
      <c r="M619" s="48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</row>
    <row r="620" ht="15.75" customHeight="1">
      <c r="A620" s="53"/>
      <c r="B620" s="48"/>
      <c r="C620" s="48"/>
      <c r="D620" s="49"/>
      <c r="E620" s="48"/>
      <c r="F620" s="48"/>
      <c r="G620" s="48"/>
      <c r="H620" s="48"/>
      <c r="I620" s="48"/>
      <c r="J620" s="48"/>
      <c r="K620" s="48"/>
      <c r="L620" s="48"/>
      <c r="M620" s="48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</row>
    <row r="621" ht="15.75" customHeight="1">
      <c r="A621" s="53"/>
      <c r="B621" s="48"/>
      <c r="C621" s="48"/>
      <c r="D621" s="49"/>
      <c r="E621" s="48"/>
      <c r="F621" s="48"/>
      <c r="G621" s="48"/>
      <c r="H621" s="48"/>
      <c r="I621" s="48"/>
      <c r="J621" s="48"/>
      <c r="K621" s="48"/>
      <c r="L621" s="48"/>
      <c r="M621" s="48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</row>
    <row r="622" ht="15.75" customHeight="1">
      <c r="A622" s="53"/>
      <c r="B622" s="48"/>
      <c r="C622" s="48"/>
      <c r="D622" s="49"/>
      <c r="E622" s="48"/>
      <c r="F622" s="48"/>
      <c r="G622" s="48"/>
      <c r="H622" s="48"/>
      <c r="I622" s="48"/>
      <c r="J622" s="48"/>
      <c r="K622" s="48"/>
      <c r="L622" s="48"/>
      <c r="M622" s="48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</row>
    <row r="623" ht="15.75" customHeight="1">
      <c r="A623" s="53"/>
      <c r="B623" s="48"/>
      <c r="C623" s="48"/>
      <c r="D623" s="49"/>
      <c r="E623" s="48"/>
      <c r="F623" s="48"/>
      <c r="G623" s="48"/>
      <c r="H623" s="48"/>
      <c r="I623" s="48"/>
      <c r="J623" s="48"/>
      <c r="K623" s="48"/>
      <c r="L623" s="48"/>
      <c r="M623" s="48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</row>
    <row r="624" ht="15.75" customHeight="1">
      <c r="A624" s="53"/>
      <c r="B624" s="48"/>
      <c r="C624" s="48"/>
      <c r="D624" s="49"/>
      <c r="E624" s="48"/>
      <c r="F624" s="48"/>
      <c r="G624" s="48"/>
      <c r="H624" s="48"/>
      <c r="I624" s="48"/>
      <c r="J624" s="48"/>
      <c r="K624" s="48"/>
      <c r="L624" s="48"/>
      <c r="M624" s="48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</row>
    <row r="625" ht="15.75" customHeight="1">
      <c r="A625" s="53"/>
      <c r="B625" s="48"/>
      <c r="C625" s="48"/>
      <c r="D625" s="49"/>
      <c r="E625" s="48"/>
      <c r="F625" s="48"/>
      <c r="G625" s="48"/>
      <c r="H625" s="48"/>
      <c r="I625" s="48"/>
      <c r="J625" s="48"/>
      <c r="K625" s="48"/>
      <c r="L625" s="48"/>
      <c r="M625" s="48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</row>
    <row r="626" ht="15.75" customHeight="1">
      <c r="A626" s="53"/>
      <c r="B626" s="48"/>
      <c r="C626" s="48"/>
      <c r="D626" s="49"/>
      <c r="E626" s="48"/>
      <c r="F626" s="48"/>
      <c r="G626" s="48"/>
      <c r="H626" s="48"/>
      <c r="I626" s="48"/>
      <c r="J626" s="48"/>
      <c r="K626" s="48"/>
      <c r="L626" s="48"/>
      <c r="M626" s="48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</row>
    <row r="627" ht="15.75" customHeight="1">
      <c r="A627" s="53"/>
      <c r="B627" s="48"/>
      <c r="C627" s="48"/>
      <c r="D627" s="49"/>
      <c r="E627" s="48"/>
      <c r="F627" s="48"/>
      <c r="G627" s="48"/>
      <c r="H627" s="48"/>
      <c r="I627" s="48"/>
      <c r="J627" s="48"/>
      <c r="K627" s="48"/>
      <c r="L627" s="48"/>
      <c r="M627" s="48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</row>
    <row r="628" ht="15.75" customHeight="1">
      <c r="A628" s="53"/>
      <c r="B628" s="48"/>
      <c r="C628" s="48"/>
      <c r="D628" s="49"/>
      <c r="E628" s="48"/>
      <c r="F628" s="48"/>
      <c r="G628" s="48"/>
      <c r="H628" s="48"/>
      <c r="I628" s="48"/>
      <c r="J628" s="48"/>
      <c r="K628" s="48"/>
      <c r="L628" s="48"/>
      <c r="M628" s="48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</row>
    <row r="629" ht="15.75" customHeight="1">
      <c r="A629" s="53"/>
      <c r="B629" s="48"/>
      <c r="C629" s="48"/>
      <c r="D629" s="49"/>
      <c r="E629" s="48"/>
      <c r="F629" s="48"/>
      <c r="G629" s="48"/>
      <c r="H629" s="48"/>
      <c r="I629" s="48"/>
      <c r="J629" s="48"/>
      <c r="K629" s="48"/>
      <c r="L629" s="48"/>
      <c r="M629" s="48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</row>
    <row r="630" ht="15.75" customHeight="1">
      <c r="A630" s="53"/>
      <c r="B630" s="48"/>
      <c r="C630" s="48"/>
      <c r="D630" s="49"/>
      <c r="E630" s="48"/>
      <c r="F630" s="48"/>
      <c r="G630" s="48"/>
      <c r="H630" s="48"/>
      <c r="I630" s="48"/>
      <c r="J630" s="48"/>
      <c r="K630" s="48"/>
      <c r="L630" s="48"/>
      <c r="M630" s="48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</row>
    <row r="631" ht="15.75" customHeight="1">
      <c r="A631" s="53"/>
      <c r="B631" s="48"/>
      <c r="C631" s="48"/>
      <c r="D631" s="49"/>
      <c r="E631" s="48"/>
      <c r="F631" s="48"/>
      <c r="G631" s="48"/>
      <c r="H631" s="48"/>
      <c r="I631" s="48"/>
      <c r="J631" s="48"/>
      <c r="K631" s="48"/>
      <c r="L631" s="48"/>
      <c r="M631" s="48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</row>
    <row r="632" ht="15.75" customHeight="1">
      <c r="A632" s="53"/>
      <c r="B632" s="48"/>
      <c r="C632" s="48"/>
      <c r="D632" s="49"/>
      <c r="E632" s="48"/>
      <c r="F632" s="48"/>
      <c r="G632" s="48"/>
      <c r="H632" s="48"/>
      <c r="I632" s="48"/>
      <c r="J632" s="48"/>
      <c r="K632" s="48"/>
      <c r="L632" s="48"/>
      <c r="M632" s="48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</row>
    <row r="633" ht="15.75" customHeight="1">
      <c r="A633" s="53"/>
      <c r="B633" s="48"/>
      <c r="C633" s="48"/>
      <c r="D633" s="49"/>
      <c r="E633" s="48"/>
      <c r="F633" s="48"/>
      <c r="G633" s="48"/>
      <c r="H633" s="48"/>
      <c r="I633" s="48"/>
      <c r="J633" s="48"/>
      <c r="K633" s="48"/>
      <c r="L633" s="48"/>
      <c r="M633" s="48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</row>
    <row r="634" ht="15.75" customHeight="1">
      <c r="A634" s="53"/>
      <c r="B634" s="48"/>
      <c r="C634" s="48"/>
      <c r="D634" s="49"/>
      <c r="E634" s="48"/>
      <c r="F634" s="48"/>
      <c r="G634" s="48"/>
      <c r="H634" s="48"/>
      <c r="I634" s="48"/>
      <c r="J634" s="48"/>
      <c r="K634" s="48"/>
      <c r="L634" s="48"/>
      <c r="M634" s="48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</row>
    <row r="635" ht="15.75" customHeight="1">
      <c r="A635" s="53"/>
      <c r="B635" s="48"/>
      <c r="C635" s="48"/>
      <c r="D635" s="49"/>
      <c r="E635" s="48"/>
      <c r="F635" s="48"/>
      <c r="G635" s="48"/>
      <c r="H635" s="48"/>
      <c r="I635" s="48"/>
      <c r="J635" s="48"/>
      <c r="K635" s="48"/>
      <c r="L635" s="48"/>
      <c r="M635" s="48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</row>
    <row r="636" ht="15.75" customHeight="1">
      <c r="A636" s="53"/>
      <c r="B636" s="48"/>
      <c r="C636" s="48"/>
      <c r="D636" s="49"/>
      <c r="E636" s="48"/>
      <c r="F636" s="48"/>
      <c r="G636" s="48"/>
      <c r="H636" s="48"/>
      <c r="I636" s="48"/>
      <c r="J636" s="48"/>
      <c r="K636" s="48"/>
      <c r="L636" s="48"/>
      <c r="M636" s="48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</row>
    <row r="637" ht="15.75" customHeight="1">
      <c r="A637" s="53"/>
      <c r="B637" s="48"/>
      <c r="C637" s="48"/>
      <c r="D637" s="49"/>
      <c r="E637" s="48"/>
      <c r="F637" s="48"/>
      <c r="G637" s="48"/>
      <c r="H637" s="48"/>
      <c r="I637" s="48"/>
      <c r="J637" s="48"/>
      <c r="K637" s="48"/>
      <c r="L637" s="48"/>
      <c r="M637" s="48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</row>
    <row r="638" ht="15.75" customHeight="1">
      <c r="A638" s="53"/>
      <c r="B638" s="48"/>
      <c r="C638" s="48"/>
      <c r="D638" s="49"/>
      <c r="E638" s="48"/>
      <c r="F638" s="48"/>
      <c r="G638" s="48"/>
      <c r="H638" s="48"/>
      <c r="I638" s="48"/>
      <c r="J638" s="48"/>
      <c r="K638" s="48"/>
      <c r="L638" s="48"/>
      <c r="M638" s="48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</row>
    <row r="639" ht="15.75" customHeight="1">
      <c r="A639" s="53"/>
      <c r="B639" s="48"/>
      <c r="C639" s="48"/>
      <c r="D639" s="49"/>
      <c r="E639" s="48"/>
      <c r="F639" s="48"/>
      <c r="G639" s="48"/>
      <c r="H639" s="48"/>
      <c r="I639" s="48"/>
      <c r="J639" s="48"/>
      <c r="K639" s="48"/>
      <c r="L639" s="48"/>
      <c r="M639" s="48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</row>
    <row r="640" ht="15.75" customHeight="1">
      <c r="A640" s="53"/>
      <c r="B640" s="48"/>
      <c r="C640" s="48"/>
      <c r="D640" s="49"/>
      <c r="E640" s="48"/>
      <c r="F640" s="48"/>
      <c r="G640" s="48"/>
      <c r="H640" s="48"/>
      <c r="I640" s="48"/>
      <c r="J640" s="48"/>
      <c r="K640" s="48"/>
      <c r="L640" s="48"/>
      <c r="M640" s="48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</row>
    <row r="641" ht="15.75" customHeight="1">
      <c r="A641" s="53"/>
      <c r="B641" s="48"/>
      <c r="C641" s="48"/>
      <c r="D641" s="49"/>
      <c r="E641" s="48"/>
      <c r="F641" s="48"/>
      <c r="G641" s="48"/>
      <c r="H641" s="48"/>
      <c r="I641" s="48"/>
      <c r="J641" s="48"/>
      <c r="K641" s="48"/>
      <c r="L641" s="48"/>
      <c r="M641" s="48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</row>
    <row r="642" ht="15.75" customHeight="1">
      <c r="A642" s="53"/>
      <c r="B642" s="48"/>
      <c r="C642" s="48"/>
      <c r="D642" s="49"/>
      <c r="E642" s="48"/>
      <c r="F642" s="48"/>
      <c r="G642" s="48"/>
      <c r="H642" s="48"/>
      <c r="I642" s="48"/>
      <c r="J642" s="48"/>
      <c r="K642" s="48"/>
      <c r="L642" s="48"/>
      <c r="M642" s="48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</row>
    <row r="643" ht="15.75" customHeight="1">
      <c r="A643" s="53"/>
      <c r="B643" s="48"/>
      <c r="C643" s="48"/>
      <c r="D643" s="49"/>
      <c r="E643" s="48"/>
      <c r="F643" s="48"/>
      <c r="G643" s="48"/>
      <c r="H643" s="48"/>
      <c r="I643" s="48"/>
      <c r="J643" s="48"/>
      <c r="K643" s="48"/>
      <c r="L643" s="48"/>
      <c r="M643" s="48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</row>
    <row r="644" ht="15.75" customHeight="1">
      <c r="A644" s="53"/>
      <c r="B644" s="48"/>
      <c r="C644" s="48"/>
      <c r="D644" s="49"/>
      <c r="E644" s="48"/>
      <c r="F644" s="48"/>
      <c r="G644" s="48"/>
      <c r="H644" s="48"/>
      <c r="I644" s="48"/>
      <c r="J644" s="48"/>
      <c r="K644" s="48"/>
      <c r="L644" s="48"/>
      <c r="M644" s="48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</row>
    <row r="645" ht="15.75" customHeight="1">
      <c r="A645" s="53"/>
      <c r="B645" s="48"/>
      <c r="C645" s="48"/>
      <c r="D645" s="49"/>
      <c r="E645" s="48"/>
      <c r="F645" s="48"/>
      <c r="G645" s="48"/>
      <c r="H645" s="48"/>
      <c r="I645" s="48"/>
      <c r="J645" s="48"/>
      <c r="K645" s="48"/>
      <c r="L645" s="48"/>
      <c r="M645" s="48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</row>
    <row r="646" ht="15.75" customHeight="1">
      <c r="A646" s="53"/>
      <c r="B646" s="48"/>
      <c r="C646" s="48"/>
      <c r="D646" s="49"/>
      <c r="E646" s="48"/>
      <c r="F646" s="48"/>
      <c r="G646" s="48"/>
      <c r="H646" s="48"/>
      <c r="I646" s="48"/>
      <c r="J646" s="48"/>
      <c r="K646" s="48"/>
      <c r="L646" s="48"/>
      <c r="M646" s="48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</row>
    <row r="647" ht="15.75" customHeight="1">
      <c r="A647" s="53"/>
      <c r="B647" s="48"/>
      <c r="C647" s="48"/>
      <c r="D647" s="49"/>
      <c r="E647" s="48"/>
      <c r="F647" s="48"/>
      <c r="G647" s="48"/>
      <c r="H647" s="48"/>
      <c r="I647" s="48"/>
      <c r="J647" s="48"/>
      <c r="K647" s="48"/>
      <c r="L647" s="48"/>
      <c r="M647" s="48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</row>
    <row r="648" ht="15.75" customHeight="1">
      <c r="A648" s="53"/>
      <c r="B648" s="48"/>
      <c r="C648" s="48"/>
      <c r="D648" s="49"/>
      <c r="E648" s="48"/>
      <c r="F648" s="48"/>
      <c r="G648" s="48"/>
      <c r="H648" s="48"/>
      <c r="I648" s="48"/>
      <c r="J648" s="48"/>
      <c r="K648" s="48"/>
      <c r="L648" s="48"/>
      <c r="M648" s="48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</row>
    <row r="649" ht="15.75" customHeight="1">
      <c r="A649" s="53"/>
      <c r="B649" s="48"/>
      <c r="C649" s="48"/>
      <c r="D649" s="49"/>
      <c r="E649" s="48"/>
      <c r="F649" s="48"/>
      <c r="G649" s="48"/>
      <c r="H649" s="48"/>
      <c r="I649" s="48"/>
      <c r="J649" s="48"/>
      <c r="K649" s="48"/>
      <c r="L649" s="48"/>
      <c r="M649" s="48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</row>
    <row r="650" ht="15.75" customHeight="1">
      <c r="A650" s="53"/>
      <c r="B650" s="48"/>
      <c r="C650" s="48"/>
      <c r="D650" s="49"/>
      <c r="E650" s="48"/>
      <c r="F650" s="48"/>
      <c r="G650" s="48"/>
      <c r="H650" s="48"/>
      <c r="I650" s="48"/>
      <c r="J650" s="48"/>
      <c r="K650" s="48"/>
      <c r="L650" s="48"/>
      <c r="M650" s="48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</row>
    <row r="651" ht="15.75" customHeight="1">
      <c r="A651" s="53"/>
      <c r="B651" s="48"/>
      <c r="C651" s="48"/>
      <c r="D651" s="49"/>
      <c r="E651" s="48"/>
      <c r="F651" s="48"/>
      <c r="G651" s="48"/>
      <c r="H651" s="48"/>
      <c r="I651" s="48"/>
      <c r="J651" s="48"/>
      <c r="K651" s="48"/>
      <c r="L651" s="48"/>
      <c r="M651" s="48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</row>
    <row r="652" ht="15.75" customHeight="1">
      <c r="A652" s="53"/>
      <c r="B652" s="48"/>
      <c r="C652" s="48"/>
      <c r="D652" s="49"/>
      <c r="E652" s="48"/>
      <c r="F652" s="48"/>
      <c r="G652" s="48"/>
      <c r="H652" s="48"/>
      <c r="I652" s="48"/>
      <c r="J652" s="48"/>
      <c r="K652" s="48"/>
      <c r="L652" s="48"/>
      <c r="M652" s="48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</row>
    <row r="653" ht="15.75" customHeight="1">
      <c r="A653" s="53"/>
      <c r="B653" s="48"/>
      <c r="C653" s="48"/>
      <c r="D653" s="49"/>
      <c r="E653" s="48"/>
      <c r="F653" s="48"/>
      <c r="G653" s="48"/>
      <c r="H653" s="48"/>
      <c r="I653" s="48"/>
      <c r="J653" s="48"/>
      <c r="K653" s="48"/>
      <c r="L653" s="48"/>
      <c r="M653" s="48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</row>
    <row r="654" ht="15.75" customHeight="1">
      <c r="A654" s="53"/>
      <c r="B654" s="48"/>
      <c r="C654" s="48"/>
      <c r="D654" s="49"/>
      <c r="E654" s="48"/>
      <c r="F654" s="48"/>
      <c r="G654" s="48"/>
      <c r="H654" s="48"/>
      <c r="I654" s="48"/>
      <c r="J654" s="48"/>
      <c r="K654" s="48"/>
      <c r="L654" s="48"/>
      <c r="M654" s="48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</row>
    <row r="655" ht="15.75" customHeight="1">
      <c r="A655" s="53"/>
      <c r="B655" s="48"/>
      <c r="C655" s="48"/>
      <c r="D655" s="49"/>
      <c r="E655" s="48"/>
      <c r="F655" s="48"/>
      <c r="G655" s="48"/>
      <c r="H655" s="48"/>
      <c r="I655" s="48"/>
      <c r="J655" s="48"/>
      <c r="K655" s="48"/>
      <c r="L655" s="48"/>
      <c r="M655" s="48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</row>
    <row r="656" ht="15.75" customHeight="1">
      <c r="A656" s="53"/>
      <c r="B656" s="48"/>
      <c r="C656" s="48"/>
      <c r="D656" s="49"/>
      <c r="E656" s="48"/>
      <c r="F656" s="48"/>
      <c r="G656" s="48"/>
      <c r="H656" s="48"/>
      <c r="I656" s="48"/>
      <c r="J656" s="48"/>
      <c r="K656" s="48"/>
      <c r="L656" s="48"/>
      <c r="M656" s="48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</row>
    <row r="657" ht="15.75" customHeight="1">
      <c r="A657" s="53"/>
      <c r="B657" s="48"/>
      <c r="C657" s="48"/>
      <c r="D657" s="49"/>
      <c r="E657" s="48"/>
      <c r="F657" s="48"/>
      <c r="G657" s="48"/>
      <c r="H657" s="48"/>
      <c r="I657" s="48"/>
      <c r="J657" s="48"/>
      <c r="K657" s="48"/>
      <c r="L657" s="48"/>
      <c r="M657" s="48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</row>
    <row r="658" ht="15.75" customHeight="1">
      <c r="A658" s="53"/>
      <c r="B658" s="48"/>
      <c r="C658" s="48"/>
      <c r="D658" s="49"/>
      <c r="E658" s="48"/>
      <c r="F658" s="48"/>
      <c r="G658" s="48"/>
      <c r="H658" s="48"/>
      <c r="I658" s="48"/>
      <c r="J658" s="48"/>
      <c r="K658" s="48"/>
      <c r="L658" s="48"/>
      <c r="M658" s="48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</row>
    <row r="659" ht="15.75" customHeight="1">
      <c r="A659" s="53"/>
      <c r="B659" s="48"/>
      <c r="C659" s="48"/>
      <c r="D659" s="49"/>
      <c r="E659" s="48"/>
      <c r="F659" s="48"/>
      <c r="G659" s="48"/>
      <c r="H659" s="48"/>
      <c r="I659" s="48"/>
      <c r="J659" s="48"/>
      <c r="K659" s="48"/>
      <c r="L659" s="48"/>
      <c r="M659" s="48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</row>
    <row r="660" ht="15.75" customHeight="1">
      <c r="A660" s="53"/>
      <c r="B660" s="48"/>
      <c r="C660" s="48"/>
      <c r="D660" s="49"/>
      <c r="E660" s="48"/>
      <c r="F660" s="48"/>
      <c r="G660" s="48"/>
      <c r="H660" s="48"/>
      <c r="I660" s="48"/>
      <c r="J660" s="48"/>
      <c r="K660" s="48"/>
      <c r="L660" s="48"/>
      <c r="M660" s="48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</row>
    <row r="661" ht="15.75" customHeight="1">
      <c r="A661" s="53"/>
      <c r="B661" s="48"/>
      <c r="C661" s="48"/>
      <c r="D661" s="49"/>
      <c r="E661" s="48"/>
      <c r="F661" s="48"/>
      <c r="G661" s="48"/>
      <c r="H661" s="48"/>
      <c r="I661" s="48"/>
      <c r="J661" s="48"/>
      <c r="K661" s="48"/>
      <c r="L661" s="48"/>
      <c r="M661" s="48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</row>
    <row r="662" ht="15.75" customHeight="1">
      <c r="A662" s="53"/>
      <c r="B662" s="48"/>
      <c r="C662" s="48"/>
      <c r="D662" s="49"/>
      <c r="E662" s="48"/>
      <c r="F662" s="48"/>
      <c r="G662" s="48"/>
      <c r="H662" s="48"/>
      <c r="I662" s="48"/>
      <c r="J662" s="48"/>
      <c r="K662" s="48"/>
      <c r="L662" s="48"/>
      <c r="M662" s="48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</row>
    <row r="663" ht="15.75" customHeight="1">
      <c r="A663" s="53"/>
      <c r="B663" s="48"/>
      <c r="C663" s="48"/>
      <c r="D663" s="49"/>
      <c r="E663" s="48"/>
      <c r="F663" s="48"/>
      <c r="G663" s="48"/>
      <c r="H663" s="48"/>
      <c r="I663" s="48"/>
      <c r="J663" s="48"/>
      <c r="K663" s="48"/>
      <c r="L663" s="48"/>
      <c r="M663" s="48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</row>
    <row r="664" ht="15.75" customHeight="1">
      <c r="A664" s="53"/>
      <c r="B664" s="48"/>
      <c r="C664" s="48"/>
      <c r="D664" s="49"/>
      <c r="E664" s="48"/>
      <c r="F664" s="48"/>
      <c r="G664" s="48"/>
      <c r="H664" s="48"/>
      <c r="I664" s="48"/>
      <c r="J664" s="48"/>
      <c r="K664" s="48"/>
      <c r="L664" s="48"/>
      <c r="M664" s="48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</row>
    <row r="665" ht="15.75" customHeight="1">
      <c r="A665" s="53"/>
      <c r="B665" s="48"/>
      <c r="C665" s="48"/>
      <c r="D665" s="49"/>
      <c r="E665" s="48"/>
      <c r="F665" s="48"/>
      <c r="G665" s="48"/>
      <c r="H665" s="48"/>
      <c r="I665" s="48"/>
      <c r="J665" s="48"/>
      <c r="K665" s="48"/>
      <c r="L665" s="48"/>
      <c r="M665" s="48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</row>
    <row r="666" ht="15.75" customHeight="1">
      <c r="A666" s="53"/>
      <c r="B666" s="48"/>
      <c r="C666" s="48"/>
      <c r="D666" s="49"/>
      <c r="E666" s="48"/>
      <c r="F666" s="48"/>
      <c r="G666" s="48"/>
      <c r="H666" s="48"/>
      <c r="I666" s="48"/>
      <c r="J666" s="48"/>
      <c r="K666" s="48"/>
      <c r="L666" s="48"/>
      <c r="M666" s="48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</row>
    <row r="667" ht="15.75" customHeight="1">
      <c r="A667" s="53"/>
      <c r="B667" s="48"/>
      <c r="C667" s="48"/>
      <c r="D667" s="49"/>
      <c r="E667" s="48"/>
      <c r="F667" s="48"/>
      <c r="G667" s="48"/>
      <c r="H667" s="48"/>
      <c r="I667" s="48"/>
      <c r="J667" s="48"/>
      <c r="K667" s="48"/>
      <c r="L667" s="48"/>
      <c r="M667" s="48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</row>
    <row r="668" ht="15.75" customHeight="1">
      <c r="A668" s="53"/>
      <c r="B668" s="48"/>
      <c r="C668" s="48"/>
      <c r="D668" s="49"/>
      <c r="E668" s="48"/>
      <c r="F668" s="48"/>
      <c r="G668" s="48"/>
      <c r="H668" s="48"/>
      <c r="I668" s="48"/>
      <c r="J668" s="48"/>
      <c r="K668" s="48"/>
      <c r="L668" s="48"/>
      <c r="M668" s="48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</row>
    <row r="669" ht="15.75" customHeight="1">
      <c r="A669" s="53"/>
      <c r="B669" s="48"/>
      <c r="C669" s="48"/>
      <c r="D669" s="49"/>
      <c r="E669" s="48"/>
      <c r="F669" s="48"/>
      <c r="G669" s="48"/>
      <c r="H669" s="48"/>
      <c r="I669" s="48"/>
      <c r="J669" s="48"/>
      <c r="K669" s="48"/>
      <c r="L669" s="48"/>
      <c r="M669" s="48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</row>
    <row r="670" ht="15.75" customHeight="1">
      <c r="A670" s="53"/>
      <c r="B670" s="48"/>
      <c r="C670" s="48"/>
      <c r="D670" s="49"/>
      <c r="E670" s="48"/>
      <c r="F670" s="48"/>
      <c r="G670" s="48"/>
      <c r="H670" s="48"/>
      <c r="I670" s="48"/>
      <c r="J670" s="48"/>
      <c r="K670" s="48"/>
      <c r="L670" s="48"/>
      <c r="M670" s="48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</row>
    <row r="671" ht="15.75" customHeight="1">
      <c r="A671" s="53"/>
      <c r="B671" s="48"/>
      <c r="C671" s="48"/>
      <c r="D671" s="49"/>
      <c r="E671" s="48"/>
      <c r="F671" s="48"/>
      <c r="G671" s="48"/>
      <c r="H671" s="48"/>
      <c r="I671" s="48"/>
      <c r="J671" s="48"/>
      <c r="K671" s="48"/>
      <c r="L671" s="48"/>
      <c r="M671" s="48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</row>
    <row r="672" ht="15.75" customHeight="1">
      <c r="A672" s="53"/>
      <c r="B672" s="48"/>
      <c r="C672" s="48"/>
      <c r="D672" s="49"/>
      <c r="E672" s="48"/>
      <c r="F672" s="48"/>
      <c r="G672" s="48"/>
      <c r="H672" s="48"/>
      <c r="I672" s="48"/>
      <c r="J672" s="48"/>
      <c r="K672" s="48"/>
      <c r="L672" s="48"/>
      <c r="M672" s="48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</row>
    <row r="673" ht="15.75" customHeight="1">
      <c r="A673" s="53"/>
      <c r="B673" s="48"/>
      <c r="C673" s="48"/>
      <c r="D673" s="49"/>
      <c r="E673" s="48"/>
      <c r="F673" s="48"/>
      <c r="G673" s="48"/>
      <c r="H673" s="48"/>
      <c r="I673" s="48"/>
      <c r="J673" s="48"/>
      <c r="K673" s="48"/>
      <c r="L673" s="48"/>
      <c r="M673" s="48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</row>
    <row r="674" ht="15.75" customHeight="1">
      <c r="A674" s="53"/>
      <c r="B674" s="48"/>
      <c r="C674" s="48"/>
      <c r="D674" s="49"/>
      <c r="E674" s="48"/>
      <c r="F674" s="48"/>
      <c r="G674" s="48"/>
      <c r="H674" s="48"/>
      <c r="I674" s="48"/>
      <c r="J674" s="48"/>
      <c r="K674" s="48"/>
      <c r="L674" s="48"/>
      <c r="M674" s="48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</row>
    <row r="675" ht="15.75" customHeight="1">
      <c r="A675" s="53"/>
      <c r="B675" s="48"/>
      <c r="C675" s="48"/>
      <c r="D675" s="49"/>
      <c r="E675" s="48"/>
      <c r="F675" s="48"/>
      <c r="G675" s="48"/>
      <c r="H675" s="48"/>
      <c r="I675" s="48"/>
      <c r="J675" s="48"/>
      <c r="K675" s="48"/>
      <c r="L675" s="48"/>
      <c r="M675" s="48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</row>
    <row r="676" ht="15.75" customHeight="1">
      <c r="A676" s="53"/>
      <c r="B676" s="48"/>
      <c r="C676" s="48"/>
      <c r="D676" s="49"/>
      <c r="E676" s="48"/>
      <c r="F676" s="48"/>
      <c r="G676" s="48"/>
      <c r="H676" s="48"/>
      <c r="I676" s="48"/>
      <c r="J676" s="48"/>
      <c r="K676" s="48"/>
      <c r="L676" s="48"/>
      <c r="M676" s="48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</row>
    <row r="677" ht="15.75" customHeight="1">
      <c r="A677" s="53"/>
      <c r="B677" s="48"/>
      <c r="C677" s="48"/>
      <c r="D677" s="49"/>
      <c r="E677" s="48"/>
      <c r="F677" s="48"/>
      <c r="G677" s="48"/>
      <c r="H677" s="48"/>
      <c r="I677" s="48"/>
      <c r="J677" s="48"/>
      <c r="K677" s="48"/>
      <c r="L677" s="48"/>
      <c r="M677" s="48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</row>
    <row r="678" ht="15.75" customHeight="1">
      <c r="A678" s="53"/>
      <c r="B678" s="48"/>
      <c r="C678" s="48"/>
      <c r="D678" s="49"/>
      <c r="E678" s="48"/>
      <c r="F678" s="48"/>
      <c r="G678" s="48"/>
      <c r="H678" s="48"/>
      <c r="I678" s="48"/>
      <c r="J678" s="48"/>
      <c r="K678" s="48"/>
      <c r="L678" s="48"/>
      <c r="M678" s="48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</row>
    <row r="679" ht="15.75" customHeight="1">
      <c r="A679" s="53"/>
      <c r="B679" s="48"/>
      <c r="C679" s="48"/>
      <c r="D679" s="49"/>
      <c r="E679" s="48"/>
      <c r="F679" s="48"/>
      <c r="G679" s="48"/>
      <c r="H679" s="48"/>
      <c r="I679" s="48"/>
      <c r="J679" s="48"/>
      <c r="K679" s="48"/>
      <c r="L679" s="48"/>
      <c r="M679" s="48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</row>
    <row r="680" ht="15.75" customHeight="1">
      <c r="A680" s="53"/>
      <c r="B680" s="48"/>
      <c r="C680" s="48"/>
      <c r="D680" s="49"/>
      <c r="E680" s="48"/>
      <c r="F680" s="48"/>
      <c r="G680" s="48"/>
      <c r="H680" s="48"/>
      <c r="I680" s="48"/>
      <c r="J680" s="48"/>
      <c r="K680" s="48"/>
      <c r="L680" s="48"/>
      <c r="M680" s="48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</row>
    <row r="681" ht="15.75" customHeight="1">
      <c r="A681" s="53"/>
      <c r="B681" s="48"/>
      <c r="C681" s="48"/>
      <c r="D681" s="49"/>
      <c r="E681" s="48"/>
      <c r="F681" s="48"/>
      <c r="G681" s="48"/>
      <c r="H681" s="48"/>
      <c r="I681" s="48"/>
      <c r="J681" s="48"/>
      <c r="K681" s="48"/>
      <c r="L681" s="48"/>
      <c r="M681" s="48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</row>
    <row r="682" ht="15.75" customHeight="1">
      <c r="A682" s="53"/>
      <c r="B682" s="48"/>
      <c r="C682" s="48"/>
      <c r="D682" s="49"/>
      <c r="E682" s="48"/>
      <c r="F682" s="48"/>
      <c r="G682" s="48"/>
      <c r="H682" s="48"/>
      <c r="I682" s="48"/>
      <c r="J682" s="48"/>
      <c r="K682" s="48"/>
      <c r="L682" s="48"/>
      <c r="M682" s="48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</row>
    <row r="683" ht="15.75" customHeight="1">
      <c r="A683" s="53"/>
      <c r="B683" s="48"/>
      <c r="C683" s="48"/>
      <c r="D683" s="49"/>
      <c r="E683" s="48"/>
      <c r="F683" s="48"/>
      <c r="G683" s="48"/>
      <c r="H683" s="48"/>
      <c r="I683" s="48"/>
      <c r="J683" s="48"/>
      <c r="K683" s="48"/>
      <c r="L683" s="48"/>
      <c r="M683" s="48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</row>
    <row r="684" ht="15.75" customHeight="1">
      <c r="A684" s="53"/>
      <c r="B684" s="48"/>
      <c r="C684" s="48"/>
      <c r="D684" s="49"/>
      <c r="E684" s="48"/>
      <c r="F684" s="48"/>
      <c r="G684" s="48"/>
      <c r="H684" s="48"/>
      <c r="I684" s="48"/>
      <c r="J684" s="48"/>
      <c r="K684" s="48"/>
      <c r="L684" s="48"/>
      <c r="M684" s="48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</row>
    <row r="685" ht="15.75" customHeight="1">
      <c r="A685" s="53"/>
      <c r="B685" s="48"/>
      <c r="C685" s="48"/>
      <c r="D685" s="49"/>
      <c r="E685" s="48"/>
      <c r="F685" s="48"/>
      <c r="G685" s="48"/>
      <c r="H685" s="48"/>
      <c r="I685" s="48"/>
      <c r="J685" s="48"/>
      <c r="K685" s="48"/>
      <c r="L685" s="48"/>
      <c r="M685" s="48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</row>
    <row r="686" ht="15.75" customHeight="1">
      <c r="A686" s="53"/>
      <c r="B686" s="48"/>
      <c r="C686" s="48"/>
      <c r="D686" s="49"/>
      <c r="E686" s="48"/>
      <c r="F686" s="48"/>
      <c r="G686" s="48"/>
      <c r="H686" s="48"/>
      <c r="I686" s="48"/>
      <c r="J686" s="48"/>
      <c r="K686" s="48"/>
      <c r="L686" s="48"/>
      <c r="M686" s="48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</row>
    <row r="687" ht="15.75" customHeight="1">
      <c r="A687" s="53"/>
      <c r="B687" s="48"/>
      <c r="C687" s="48"/>
      <c r="D687" s="49"/>
      <c r="E687" s="48"/>
      <c r="F687" s="48"/>
      <c r="G687" s="48"/>
      <c r="H687" s="48"/>
      <c r="I687" s="48"/>
      <c r="J687" s="48"/>
      <c r="K687" s="48"/>
      <c r="L687" s="48"/>
      <c r="M687" s="48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</row>
    <row r="688" ht="15.75" customHeight="1">
      <c r="A688" s="53"/>
      <c r="B688" s="48"/>
      <c r="C688" s="48"/>
      <c r="D688" s="49"/>
      <c r="E688" s="48"/>
      <c r="F688" s="48"/>
      <c r="G688" s="48"/>
      <c r="H688" s="48"/>
      <c r="I688" s="48"/>
      <c r="J688" s="48"/>
      <c r="K688" s="48"/>
      <c r="L688" s="48"/>
      <c r="M688" s="48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</row>
    <row r="689" ht="15.75" customHeight="1">
      <c r="A689" s="53"/>
      <c r="B689" s="48"/>
      <c r="C689" s="48"/>
      <c r="D689" s="49"/>
      <c r="E689" s="48"/>
      <c r="F689" s="48"/>
      <c r="G689" s="48"/>
      <c r="H689" s="48"/>
      <c r="I689" s="48"/>
      <c r="J689" s="48"/>
      <c r="K689" s="48"/>
      <c r="L689" s="48"/>
      <c r="M689" s="48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</row>
    <row r="690" ht="15.75" customHeight="1">
      <c r="A690" s="53"/>
      <c r="B690" s="48"/>
      <c r="C690" s="48"/>
      <c r="D690" s="49"/>
      <c r="E690" s="48"/>
      <c r="F690" s="48"/>
      <c r="G690" s="48"/>
      <c r="H690" s="48"/>
      <c r="I690" s="48"/>
      <c r="J690" s="48"/>
      <c r="K690" s="48"/>
      <c r="L690" s="48"/>
      <c r="M690" s="48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</row>
    <row r="691" ht="15.75" customHeight="1">
      <c r="A691" s="53"/>
      <c r="B691" s="48"/>
      <c r="C691" s="48"/>
      <c r="D691" s="49"/>
      <c r="E691" s="48"/>
      <c r="F691" s="48"/>
      <c r="G691" s="48"/>
      <c r="H691" s="48"/>
      <c r="I691" s="48"/>
      <c r="J691" s="48"/>
      <c r="K691" s="48"/>
      <c r="L691" s="48"/>
      <c r="M691" s="48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</row>
    <row r="692" ht="15.75" customHeight="1">
      <c r="A692" s="53"/>
      <c r="B692" s="48"/>
      <c r="C692" s="48"/>
      <c r="D692" s="49"/>
      <c r="E692" s="48"/>
      <c r="F692" s="48"/>
      <c r="G692" s="48"/>
      <c r="H692" s="48"/>
      <c r="I692" s="48"/>
      <c r="J692" s="48"/>
      <c r="K692" s="48"/>
      <c r="L692" s="48"/>
      <c r="M692" s="48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</row>
    <row r="693" ht="15.75" customHeight="1">
      <c r="A693" s="53"/>
      <c r="B693" s="48"/>
      <c r="C693" s="48"/>
      <c r="D693" s="49"/>
      <c r="E693" s="48"/>
      <c r="F693" s="48"/>
      <c r="G693" s="48"/>
      <c r="H693" s="48"/>
      <c r="I693" s="48"/>
      <c r="J693" s="48"/>
      <c r="K693" s="48"/>
      <c r="L693" s="48"/>
      <c r="M693" s="48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</row>
    <row r="694" ht="15.75" customHeight="1">
      <c r="A694" s="53"/>
      <c r="B694" s="48"/>
      <c r="C694" s="48"/>
      <c r="D694" s="49"/>
      <c r="E694" s="48"/>
      <c r="F694" s="48"/>
      <c r="G694" s="48"/>
      <c r="H694" s="48"/>
      <c r="I694" s="48"/>
      <c r="J694" s="48"/>
      <c r="K694" s="48"/>
      <c r="L694" s="48"/>
      <c r="M694" s="48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</row>
    <row r="695" ht="15.75" customHeight="1">
      <c r="A695" s="53"/>
      <c r="B695" s="48"/>
      <c r="C695" s="48"/>
      <c r="D695" s="49"/>
      <c r="E695" s="48"/>
      <c r="F695" s="48"/>
      <c r="G695" s="48"/>
      <c r="H695" s="48"/>
      <c r="I695" s="48"/>
      <c r="J695" s="48"/>
      <c r="K695" s="48"/>
      <c r="L695" s="48"/>
      <c r="M695" s="48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</row>
    <row r="696" ht="15.75" customHeight="1">
      <c r="A696" s="53"/>
      <c r="B696" s="48"/>
      <c r="C696" s="48"/>
      <c r="D696" s="49"/>
      <c r="E696" s="48"/>
      <c r="F696" s="48"/>
      <c r="G696" s="48"/>
      <c r="H696" s="48"/>
      <c r="I696" s="48"/>
      <c r="J696" s="48"/>
      <c r="K696" s="48"/>
      <c r="L696" s="48"/>
      <c r="M696" s="48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</row>
    <row r="697" ht="15.75" customHeight="1">
      <c r="A697" s="53"/>
      <c r="B697" s="48"/>
      <c r="C697" s="48"/>
      <c r="D697" s="49"/>
      <c r="E697" s="48"/>
      <c r="F697" s="48"/>
      <c r="G697" s="48"/>
      <c r="H697" s="48"/>
      <c r="I697" s="48"/>
      <c r="J697" s="48"/>
      <c r="K697" s="48"/>
      <c r="L697" s="48"/>
      <c r="M697" s="48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</row>
    <row r="698" ht="15.75" customHeight="1">
      <c r="A698" s="53"/>
      <c r="B698" s="48"/>
      <c r="C698" s="48"/>
      <c r="D698" s="49"/>
      <c r="E698" s="48"/>
      <c r="F698" s="48"/>
      <c r="G698" s="48"/>
      <c r="H698" s="48"/>
      <c r="I698" s="48"/>
      <c r="J698" s="48"/>
      <c r="K698" s="48"/>
      <c r="L698" s="48"/>
      <c r="M698" s="48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</row>
    <row r="699" ht="15.75" customHeight="1">
      <c r="A699" s="53"/>
      <c r="B699" s="48"/>
      <c r="C699" s="48"/>
      <c r="D699" s="49"/>
      <c r="E699" s="48"/>
      <c r="F699" s="48"/>
      <c r="G699" s="48"/>
      <c r="H699" s="48"/>
      <c r="I699" s="48"/>
      <c r="J699" s="48"/>
      <c r="K699" s="48"/>
      <c r="L699" s="48"/>
      <c r="M699" s="48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</row>
    <row r="700" ht="15.75" customHeight="1">
      <c r="A700" s="53"/>
      <c r="B700" s="48"/>
      <c r="C700" s="48"/>
      <c r="D700" s="49"/>
      <c r="E700" s="48"/>
      <c r="F700" s="48"/>
      <c r="G700" s="48"/>
      <c r="H700" s="48"/>
      <c r="I700" s="48"/>
      <c r="J700" s="48"/>
      <c r="K700" s="48"/>
      <c r="L700" s="48"/>
      <c r="M700" s="48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</row>
    <row r="701" ht="15.75" customHeight="1">
      <c r="A701" s="53"/>
      <c r="B701" s="48"/>
      <c r="C701" s="48"/>
      <c r="D701" s="49"/>
      <c r="E701" s="48"/>
      <c r="F701" s="48"/>
      <c r="G701" s="48"/>
      <c r="H701" s="48"/>
      <c r="I701" s="48"/>
      <c r="J701" s="48"/>
      <c r="K701" s="48"/>
      <c r="L701" s="48"/>
      <c r="M701" s="48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</row>
    <row r="702" ht="15.75" customHeight="1">
      <c r="A702" s="53"/>
      <c r="B702" s="48"/>
      <c r="C702" s="48"/>
      <c r="D702" s="49"/>
      <c r="E702" s="48"/>
      <c r="F702" s="48"/>
      <c r="G702" s="48"/>
      <c r="H702" s="48"/>
      <c r="I702" s="48"/>
      <c r="J702" s="48"/>
      <c r="K702" s="48"/>
      <c r="L702" s="48"/>
      <c r="M702" s="48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</row>
    <row r="703" ht="15.75" customHeight="1">
      <c r="A703" s="53"/>
      <c r="B703" s="48"/>
      <c r="C703" s="48"/>
      <c r="D703" s="49"/>
      <c r="E703" s="48"/>
      <c r="F703" s="48"/>
      <c r="G703" s="48"/>
      <c r="H703" s="48"/>
      <c r="I703" s="48"/>
      <c r="J703" s="48"/>
      <c r="K703" s="48"/>
      <c r="L703" s="48"/>
      <c r="M703" s="48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</row>
    <row r="704" ht="15.75" customHeight="1">
      <c r="A704" s="53"/>
      <c r="B704" s="48"/>
      <c r="C704" s="48"/>
      <c r="D704" s="49"/>
      <c r="E704" s="48"/>
      <c r="F704" s="48"/>
      <c r="G704" s="48"/>
      <c r="H704" s="48"/>
      <c r="I704" s="48"/>
      <c r="J704" s="48"/>
      <c r="K704" s="48"/>
      <c r="L704" s="48"/>
      <c r="M704" s="48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</row>
    <row r="705" ht="15.75" customHeight="1">
      <c r="A705" s="53"/>
      <c r="B705" s="48"/>
      <c r="C705" s="48"/>
      <c r="D705" s="49"/>
      <c r="E705" s="48"/>
      <c r="F705" s="48"/>
      <c r="G705" s="48"/>
      <c r="H705" s="48"/>
      <c r="I705" s="48"/>
      <c r="J705" s="48"/>
      <c r="K705" s="48"/>
      <c r="L705" s="48"/>
      <c r="M705" s="48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</row>
    <row r="706" ht="15.75" customHeight="1">
      <c r="A706" s="53"/>
      <c r="B706" s="48"/>
      <c r="C706" s="48"/>
      <c r="D706" s="49"/>
      <c r="E706" s="48"/>
      <c r="F706" s="48"/>
      <c r="G706" s="48"/>
      <c r="H706" s="48"/>
      <c r="I706" s="48"/>
      <c r="J706" s="48"/>
      <c r="K706" s="48"/>
      <c r="L706" s="48"/>
      <c r="M706" s="48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</row>
    <row r="707" ht="15.75" customHeight="1">
      <c r="A707" s="53"/>
      <c r="B707" s="48"/>
      <c r="C707" s="48"/>
      <c r="D707" s="49"/>
      <c r="E707" s="48"/>
      <c r="F707" s="48"/>
      <c r="G707" s="48"/>
      <c r="H707" s="48"/>
      <c r="I707" s="48"/>
      <c r="J707" s="48"/>
      <c r="K707" s="48"/>
      <c r="L707" s="48"/>
      <c r="M707" s="48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</row>
    <row r="708" ht="15.75" customHeight="1">
      <c r="A708" s="53"/>
      <c r="B708" s="48"/>
      <c r="C708" s="48"/>
      <c r="D708" s="49"/>
      <c r="E708" s="48"/>
      <c r="F708" s="48"/>
      <c r="G708" s="48"/>
      <c r="H708" s="48"/>
      <c r="I708" s="48"/>
      <c r="J708" s="48"/>
      <c r="K708" s="48"/>
      <c r="L708" s="48"/>
      <c r="M708" s="48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</row>
    <row r="709" ht="15.75" customHeight="1">
      <c r="A709" s="53"/>
      <c r="B709" s="48"/>
      <c r="C709" s="48"/>
      <c r="D709" s="49"/>
      <c r="E709" s="48"/>
      <c r="F709" s="48"/>
      <c r="G709" s="48"/>
      <c r="H709" s="48"/>
      <c r="I709" s="48"/>
      <c r="J709" s="48"/>
      <c r="K709" s="48"/>
      <c r="L709" s="48"/>
      <c r="M709" s="48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</row>
    <row r="710" ht="15.75" customHeight="1">
      <c r="A710" s="53"/>
      <c r="B710" s="48"/>
      <c r="C710" s="48"/>
      <c r="D710" s="49"/>
      <c r="E710" s="48"/>
      <c r="F710" s="48"/>
      <c r="G710" s="48"/>
      <c r="H710" s="48"/>
      <c r="I710" s="48"/>
      <c r="J710" s="48"/>
      <c r="K710" s="48"/>
      <c r="L710" s="48"/>
      <c r="M710" s="48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</row>
    <row r="711" ht="15.75" customHeight="1">
      <c r="A711" s="53"/>
      <c r="B711" s="48"/>
      <c r="C711" s="48"/>
      <c r="D711" s="49"/>
      <c r="E711" s="48"/>
      <c r="F711" s="48"/>
      <c r="G711" s="48"/>
      <c r="H711" s="48"/>
      <c r="I711" s="48"/>
      <c r="J711" s="48"/>
      <c r="K711" s="48"/>
      <c r="L711" s="48"/>
      <c r="M711" s="48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</row>
    <row r="712" ht="15.75" customHeight="1">
      <c r="A712" s="53"/>
      <c r="B712" s="48"/>
      <c r="C712" s="48"/>
      <c r="D712" s="49"/>
      <c r="E712" s="48"/>
      <c r="F712" s="48"/>
      <c r="G712" s="48"/>
      <c r="H712" s="48"/>
      <c r="I712" s="48"/>
      <c r="J712" s="48"/>
      <c r="K712" s="48"/>
      <c r="L712" s="48"/>
      <c r="M712" s="48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</row>
    <row r="713" ht="15.75" customHeight="1">
      <c r="A713" s="53"/>
      <c r="B713" s="48"/>
      <c r="C713" s="48"/>
      <c r="D713" s="49"/>
      <c r="E713" s="48"/>
      <c r="F713" s="48"/>
      <c r="G713" s="48"/>
      <c r="H713" s="48"/>
      <c r="I713" s="48"/>
      <c r="J713" s="48"/>
      <c r="K713" s="48"/>
      <c r="L713" s="48"/>
      <c r="M713" s="48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</row>
    <row r="714" ht="15.75" customHeight="1">
      <c r="A714" s="53"/>
      <c r="B714" s="48"/>
      <c r="C714" s="48"/>
      <c r="D714" s="49"/>
      <c r="E714" s="48"/>
      <c r="F714" s="48"/>
      <c r="G714" s="48"/>
      <c r="H714" s="48"/>
      <c r="I714" s="48"/>
      <c r="J714" s="48"/>
      <c r="K714" s="48"/>
      <c r="L714" s="48"/>
      <c r="M714" s="48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</row>
    <row r="715" ht="15.75" customHeight="1">
      <c r="A715" s="53"/>
      <c r="B715" s="48"/>
      <c r="C715" s="48"/>
      <c r="D715" s="49"/>
      <c r="E715" s="48"/>
      <c r="F715" s="48"/>
      <c r="G715" s="48"/>
      <c r="H715" s="48"/>
      <c r="I715" s="48"/>
      <c r="J715" s="48"/>
      <c r="K715" s="48"/>
      <c r="L715" s="48"/>
      <c r="M715" s="48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</row>
    <row r="716" ht="15.75" customHeight="1">
      <c r="A716" s="53"/>
      <c r="B716" s="48"/>
      <c r="C716" s="48"/>
      <c r="D716" s="49"/>
      <c r="E716" s="48"/>
      <c r="F716" s="48"/>
      <c r="G716" s="48"/>
      <c r="H716" s="48"/>
      <c r="I716" s="48"/>
      <c r="J716" s="48"/>
      <c r="K716" s="48"/>
      <c r="L716" s="48"/>
      <c r="M716" s="48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</row>
    <row r="717" ht="15.75" customHeight="1">
      <c r="A717" s="53"/>
      <c r="B717" s="48"/>
      <c r="C717" s="48"/>
      <c r="D717" s="49"/>
      <c r="E717" s="48"/>
      <c r="F717" s="48"/>
      <c r="G717" s="48"/>
      <c r="H717" s="48"/>
      <c r="I717" s="48"/>
      <c r="J717" s="48"/>
      <c r="K717" s="48"/>
      <c r="L717" s="48"/>
      <c r="M717" s="48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</row>
    <row r="718" ht="15.75" customHeight="1">
      <c r="A718" s="53"/>
      <c r="B718" s="48"/>
      <c r="C718" s="48"/>
      <c r="D718" s="49"/>
      <c r="E718" s="48"/>
      <c r="F718" s="48"/>
      <c r="G718" s="48"/>
      <c r="H718" s="48"/>
      <c r="I718" s="48"/>
      <c r="J718" s="48"/>
      <c r="K718" s="48"/>
      <c r="L718" s="48"/>
      <c r="M718" s="48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</row>
    <row r="719" ht="15.75" customHeight="1">
      <c r="A719" s="53"/>
      <c r="B719" s="48"/>
      <c r="C719" s="48"/>
      <c r="D719" s="49"/>
      <c r="E719" s="48"/>
      <c r="F719" s="48"/>
      <c r="G719" s="48"/>
      <c r="H719" s="48"/>
      <c r="I719" s="48"/>
      <c r="J719" s="48"/>
      <c r="K719" s="48"/>
      <c r="L719" s="48"/>
      <c r="M719" s="48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</row>
    <row r="720" ht="15.75" customHeight="1">
      <c r="A720" s="53"/>
      <c r="B720" s="48"/>
      <c r="C720" s="48"/>
      <c r="D720" s="49"/>
      <c r="E720" s="48"/>
      <c r="F720" s="48"/>
      <c r="G720" s="48"/>
      <c r="H720" s="48"/>
      <c r="I720" s="48"/>
      <c r="J720" s="48"/>
      <c r="K720" s="48"/>
      <c r="L720" s="48"/>
      <c r="M720" s="48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</row>
    <row r="721" ht="15.75" customHeight="1">
      <c r="A721" s="53"/>
      <c r="B721" s="48"/>
      <c r="C721" s="48"/>
      <c r="D721" s="49"/>
      <c r="E721" s="48"/>
      <c r="F721" s="48"/>
      <c r="G721" s="48"/>
      <c r="H721" s="48"/>
      <c r="I721" s="48"/>
      <c r="J721" s="48"/>
      <c r="K721" s="48"/>
      <c r="L721" s="48"/>
      <c r="M721" s="48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</row>
    <row r="722" ht="15.75" customHeight="1">
      <c r="A722" s="53"/>
      <c r="B722" s="48"/>
      <c r="C722" s="48"/>
      <c r="D722" s="49"/>
      <c r="E722" s="48"/>
      <c r="F722" s="48"/>
      <c r="G722" s="48"/>
      <c r="H722" s="48"/>
      <c r="I722" s="48"/>
      <c r="J722" s="48"/>
      <c r="K722" s="48"/>
      <c r="L722" s="48"/>
      <c r="M722" s="48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</row>
    <row r="723" ht="15.75" customHeight="1">
      <c r="A723" s="53"/>
      <c r="B723" s="48"/>
      <c r="C723" s="48"/>
      <c r="D723" s="49"/>
      <c r="E723" s="48"/>
      <c r="F723" s="48"/>
      <c r="G723" s="48"/>
      <c r="H723" s="48"/>
      <c r="I723" s="48"/>
      <c r="J723" s="48"/>
      <c r="K723" s="48"/>
      <c r="L723" s="48"/>
      <c r="M723" s="48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</row>
    <row r="724" ht="15.75" customHeight="1">
      <c r="A724" s="53"/>
      <c r="B724" s="48"/>
      <c r="C724" s="48"/>
      <c r="D724" s="49"/>
      <c r="E724" s="48"/>
      <c r="F724" s="48"/>
      <c r="G724" s="48"/>
      <c r="H724" s="48"/>
      <c r="I724" s="48"/>
      <c r="J724" s="48"/>
      <c r="K724" s="48"/>
      <c r="L724" s="48"/>
      <c r="M724" s="48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</row>
    <row r="725" ht="15.75" customHeight="1">
      <c r="A725" s="53"/>
      <c r="B725" s="48"/>
      <c r="C725" s="48"/>
      <c r="D725" s="49"/>
      <c r="E725" s="48"/>
      <c r="F725" s="48"/>
      <c r="G725" s="48"/>
      <c r="H725" s="48"/>
      <c r="I725" s="48"/>
      <c r="J725" s="48"/>
      <c r="K725" s="48"/>
      <c r="L725" s="48"/>
      <c r="M725" s="48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</row>
    <row r="726" ht="15.75" customHeight="1">
      <c r="A726" s="53"/>
      <c r="B726" s="48"/>
      <c r="C726" s="48"/>
      <c r="D726" s="49"/>
      <c r="E726" s="48"/>
      <c r="F726" s="48"/>
      <c r="G726" s="48"/>
      <c r="H726" s="48"/>
      <c r="I726" s="48"/>
      <c r="J726" s="48"/>
      <c r="K726" s="48"/>
      <c r="L726" s="48"/>
      <c r="M726" s="48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</row>
    <row r="727" ht="15.75" customHeight="1">
      <c r="A727" s="53"/>
      <c r="B727" s="48"/>
      <c r="C727" s="48"/>
      <c r="D727" s="49"/>
      <c r="E727" s="48"/>
      <c r="F727" s="48"/>
      <c r="G727" s="48"/>
      <c r="H727" s="48"/>
      <c r="I727" s="48"/>
      <c r="J727" s="48"/>
      <c r="K727" s="48"/>
      <c r="L727" s="48"/>
      <c r="M727" s="48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</row>
    <row r="728" ht="15.75" customHeight="1">
      <c r="A728" s="53"/>
      <c r="B728" s="48"/>
      <c r="C728" s="48"/>
      <c r="D728" s="49"/>
      <c r="E728" s="48"/>
      <c r="F728" s="48"/>
      <c r="G728" s="48"/>
      <c r="H728" s="48"/>
      <c r="I728" s="48"/>
      <c r="J728" s="48"/>
      <c r="K728" s="48"/>
      <c r="L728" s="48"/>
      <c r="M728" s="48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</row>
    <row r="729" ht="15.75" customHeight="1">
      <c r="A729" s="53"/>
      <c r="B729" s="48"/>
      <c r="C729" s="48"/>
      <c r="D729" s="49"/>
      <c r="E729" s="48"/>
      <c r="F729" s="48"/>
      <c r="G729" s="48"/>
      <c r="H729" s="48"/>
      <c r="I729" s="48"/>
      <c r="J729" s="48"/>
      <c r="K729" s="48"/>
      <c r="L729" s="48"/>
      <c r="M729" s="48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</row>
    <row r="730" ht="15.75" customHeight="1">
      <c r="A730" s="53"/>
      <c r="B730" s="48"/>
      <c r="C730" s="48"/>
      <c r="D730" s="49"/>
      <c r="E730" s="48"/>
      <c r="F730" s="48"/>
      <c r="G730" s="48"/>
      <c r="H730" s="48"/>
      <c r="I730" s="48"/>
      <c r="J730" s="48"/>
      <c r="K730" s="48"/>
      <c r="L730" s="48"/>
      <c r="M730" s="48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</row>
    <row r="731" ht="15.75" customHeight="1">
      <c r="A731" s="53"/>
      <c r="B731" s="48"/>
      <c r="C731" s="48"/>
      <c r="D731" s="49"/>
      <c r="E731" s="48"/>
      <c r="F731" s="48"/>
      <c r="G731" s="48"/>
      <c r="H731" s="48"/>
      <c r="I731" s="48"/>
      <c r="J731" s="48"/>
      <c r="K731" s="48"/>
      <c r="L731" s="48"/>
      <c r="M731" s="48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</row>
    <row r="732" ht="15.75" customHeight="1">
      <c r="A732" s="53"/>
      <c r="B732" s="48"/>
      <c r="C732" s="48"/>
      <c r="D732" s="49"/>
      <c r="E732" s="48"/>
      <c r="F732" s="48"/>
      <c r="G732" s="48"/>
      <c r="H732" s="48"/>
      <c r="I732" s="48"/>
      <c r="J732" s="48"/>
      <c r="K732" s="48"/>
      <c r="L732" s="48"/>
      <c r="M732" s="48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</row>
    <row r="733" ht="15.75" customHeight="1">
      <c r="A733" s="53"/>
      <c r="B733" s="48"/>
      <c r="C733" s="48"/>
      <c r="D733" s="49"/>
      <c r="E733" s="48"/>
      <c r="F733" s="48"/>
      <c r="G733" s="48"/>
      <c r="H733" s="48"/>
      <c r="I733" s="48"/>
      <c r="J733" s="48"/>
      <c r="K733" s="48"/>
      <c r="L733" s="48"/>
      <c r="M733" s="48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</row>
    <row r="734" ht="15.75" customHeight="1">
      <c r="A734" s="53"/>
      <c r="B734" s="48"/>
      <c r="C734" s="48"/>
      <c r="D734" s="49"/>
      <c r="E734" s="48"/>
      <c r="F734" s="48"/>
      <c r="G734" s="48"/>
      <c r="H734" s="48"/>
      <c r="I734" s="48"/>
      <c r="J734" s="48"/>
      <c r="K734" s="48"/>
      <c r="L734" s="48"/>
      <c r="M734" s="48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</row>
    <row r="735" ht="15.75" customHeight="1">
      <c r="A735" s="53"/>
      <c r="B735" s="48"/>
      <c r="C735" s="48"/>
      <c r="D735" s="49"/>
      <c r="E735" s="48"/>
      <c r="F735" s="48"/>
      <c r="G735" s="48"/>
      <c r="H735" s="48"/>
      <c r="I735" s="48"/>
      <c r="J735" s="48"/>
      <c r="K735" s="48"/>
      <c r="L735" s="48"/>
      <c r="M735" s="48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</row>
    <row r="736" ht="15.75" customHeight="1">
      <c r="A736" s="53"/>
      <c r="B736" s="48"/>
      <c r="C736" s="48"/>
      <c r="D736" s="49"/>
      <c r="E736" s="48"/>
      <c r="F736" s="48"/>
      <c r="G736" s="48"/>
      <c r="H736" s="48"/>
      <c r="I736" s="48"/>
      <c r="J736" s="48"/>
      <c r="K736" s="48"/>
      <c r="L736" s="48"/>
      <c r="M736" s="48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</row>
    <row r="737" ht="15.75" customHeight="1">
      <c r="A737" s="53"/>
      <c r="B737" s="48"/>
      <c r="C737" s="48"/>
      <c r="D737" s="49"/>
      <c r="E737" s="48"/>
      <c r="F737" s="48"/>
      <c r="G737" s="48"/>
      <c r="H737" s="48"/>
      <c r="I737" s="48"/>
      <c r="J737" s="48"/>
      <c r="K737" s="48"/>
      <c r="L737" s="48"/>
      <c r="M737" s="48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</row>
    <row r="738" ht="15.75" customHeight="1">
      <c r="A738" s="53"/>
      <c r="B738" s="48"/>
      <c r="C738" s="48"/>
      <c r="D738" s="49"/>
      <c r="E738" s="48"/>
      <c r="F738" s="48"/>
      <c r="G738" s="48"/>
      <c r="H738" s="48"/>
      <c r="I738" s="48"/>
      <c r="J738" s="48"/>
      <c r="K738" s="48"/>
      <c r="L738" s="48"/>
      <c r="M738" s="48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</row>
    <row r="739" ht="15.75" customHeight="1">
      <c r="A739" s="53"/>
      <c r="B739" s="48"/>
      <c r="C739" s="48"/>
      <c r="D739" s="49"/>
      <c r="E739" s="48"/>
      <c r="F739" s="48"/>
      <c r="G739" s="48"/>
      <c r="H739" s="48"/>
      <c r="I739" s="48"/>
      <c r="J739" s="48"/>
      <c r="K739" s="48"/>
      <c r="L739" s="48"/>
      <c r="M739" s="48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</row>
    <row r="740" ht="15.75" customHeight="1">
      <c r="A740" s="53"/>
      <c r="B740" s="48"/>
      <c r="C740" s="48"/>
      <c r="D740" s="49"/>
      <c r="E740" s="48"/>
      <c r="F740" s="48"/>
      <c r="G740" s="48"/>
      <c r="H740" s="48"/>
      <c r="I740" s="48"/>
      <c r="J740" s="48"/>
      <c r="K740" s="48"/>
      <c r="L740" s="48"/>
      <c r="M740" s="48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</row>
    <row r="741" ht="15.75" customHeight="1">
      <c r="A741" s="53"/>
      <c r="B741" s="48"/>
      <c r="C741" s="48"/>
      <c r="D741" s="49"/>
      <c r="E741" s="48"/>
      <c r="F741" s="48"/>
      <c r="G741" s="48"/>
      <c r="H741" s="48"/>
      <c r="I741" s="48"/>
      <c r="J741" s="48"/>
      <c r="K741" s="48"/>
      <c r="L741" s="48"/>
      <c r="M741" s="48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</row>
    <row r="742" ht="15.75" customHeight="1">
      <c r="A742" s="53"/>
      <c r="B742" s="48"/>
      <c r="C742" s="48"/>
      <c r="D742" s="49"/>
      <c r="E742" s="48"/>
      <c r="F742" s="48"/>
      <c r="G742" s="48"/>
      <c r="H742" s="48"/>
      <c r="I742" s="48"/>
      <c r="J742" s="48"/>
      <c r="K742" s="48"/>
      <c r="L742" s="48"/>
      <c r="M742" s="48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</row>
    <row r="743" ht="15.75" customHeight="1">
      <c r="A743" s="53"/>
      <c r="B743" s="48"/>
      <c r="C743" s="48"/>
      <c r="D743" s="49"/>
      <c r="E743" s="48"/>
      <c r="F743" s="48"/>
      <c r="G743" s="48"/>
      <c r="H743" s="48"/>
      <c r="I743" s="48"/>
      <c r="J743" s="48"/>
      <c r="K743" s="48"/>
      <c r="L743" s="48"/>
      <c r="M743" s="48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</row>
    <row r="744" ht="15.75" customHeight="1">
      <c r="A744" s="53"/>
      <c r="B744" s="48"/>
      <c r="C744" s="48"/>
      <c r="D744" s="49"/>
      <c r="E744" s="48"/>
      <c r="F744" s="48"/>
      <c r="G744" s="48"/>
      <c r="H744" s="48"/>
      <c r="I744" s="48"/>
      <c r="J744" s="48"/>
      <c r="K744" s="48"/>
      <c r="L744" s="48"/>
      <c r="M744" s="48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</row>
    <row r="745" ht="15.75" customHeight="1">
      <c r="A745" s="53"/>
      <c r="B745" s="48"/>
      <c r="C745" s="48"/>
      <c r="D745" s="49"/>
      <c r="E745" s="48"/>
      <c r="F745" s="48"/>
      <c r="G745" s="48"/>
      <c r="H745" s="48"/>
      <c r="I745" s="48"/>
      <c r="J745" s="48"/>
      <c r="K745" s="48"/>
      <c r="L745" s="48"/>
      <c r="M745" s="48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</row>
    <row r="746" ht="15.75" customHeight="1">
      <c r="A746" s="53"/>
      <c r="B746" s="48"/>
      <c r="C746" s="48"/>
      <c r="D746" s="49"/>
      <c r="E746" s="48"/>
      <c r="F746" s="48"/>
      <c r="G746" s="48"/>
      <c r="H746" s="48"/>
      <c r="I746" s="48"/>
      <c r="J746" s="48"/>
      <c r="K746" s="48"/>
      <c r="L746" s="48"/>
      <c r="M746" s="48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</row>
    <row r="747" ht="15.75" customHeight="1">
      <c r="A747" s="53"/>
      <c r="B747" s="48"/>
      <c r="C747" s="48"/>
      <c r="D747" s="49"/>
      <c r="E747" s="48"/>
      <c r="F747" s="48"/>
      <c r="G747" s="48"/>
      <c r="H747" s="48"/>
      <c r="I747" s="48"/>
      <c r="J747" s="48"/>
      <c r="K747" s="48"/>
      <c r="L747" s="48"/>
      <c r="M747" s="48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</row>
    <row r="748" ht="15.75" customHeight="1">
      <c r="A748" s="53"/>
      <c r="B748" s="48"/>
      <c r="C748" s="48"/>
      <c r="D748" s="49"/>
      <c r="E748" s="48"/>
      <c r="F748" s="48"/>
      <c r="G748" s="48"/>
      <c r="H748" s="48"/>
      <c r="I748" s="48"/>
      <c r="J748" s="48"/>
      <c r="K748" s="48"/>
      <c r="L748" s="48"/>
      <c r="M748" s="48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</row>
    <row r="749" ht="15.75" customHeight="1">
      <c r="A749" s="53"/>
      <c r="B749" s="48"/>
      <c r="C749" s="48"/>
      <c r="D749" s="49"/>
      <c r="E749" s="48"/>
      <c r="F749" s="48"/>
      <c r="G749" s="48"/>
      <c r="H749" s="48"/>
      <c r="I749" s="48"/>
      <c r="J749" s="48"/>
      <c r="K749" s="48"/>
      <c r="L749" s="48"/>
      <c r="M749" s="48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</row>
    <row r="750" ht="15.75" customHeight="1">
      <c r="A750" s="53"/>
      <c r="B750" s="48"/>
      <c r="C750" s="48"/>
      <c r="D750" s="49"/>
      <c r="E750" s="48"/>
      <c r="F750" s="48"/>
      <c r="G750" s="48"/>
      <c r="H750" s="48"/>
      <c r="I750" s="48"/>
      <c r="J750" s="48"/>
      <c r="K750" s="48"/>
      <c r="L750" s="48"/>
      <c r="M750" s="48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</row>
    <row r="751" ht="15.75" customHeight="1">
      <c r="A751" s="53"/>
      <c r="B751" s="48"/>
      <c r="C751" s="48"/>
      <c r="D751" s="49"/>
      <c r="E751" s="48"/>
      <c r="F751" s="48"/>
      <c r="G751" s="48"/>
      <c r="H751" s="48"/>
      <c r="I751" s="48"/>
      <c r="J751" s="48"/>
      <c r="K751" s="48"/>
      <c r="L751" s="48"/>
      <c r="M751" s="48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</row>
    <row r="752" ht="15.75" customHeight="1">
      <c r="A752" s="53"/>
      <c r="B752" s="48"/>
      <c r="C752" s="48"/>
      <c r="D752" s="49"/>
      <c r="E752" s="48"/>
      <c r="F752" s="48"/>
      <c r="G752" s="48"/>
      <c r="H752" s="48"/>
      <c r="I752" s="48"/>
      <c r="J752" s="48"/>
      <c r="K752" s="48"/>
      <c r="L752" s="48"/>
      <c r="M752" s="48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</row>
    <row r="753" ht="15.75" customHeight="1">
      <c r="A753" s="53"/>
      <c r="B753" s="48"/>
      <c r="C753" s="48"/>
      <c r="D753" s="49"/>
      <c r="E753" s="48"/>
      <c r="F753" s="48"/>
      <c r="G753" s="48"/>
      <c r="H753" s="48"/>
      <c r="I753" s="48"/>
      <c r="J753" s="48"/>
      <c r="K753" s="48"/>
      <c r="L753" s="48"/>
      <c r="M753" s="48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</row>
    <row r="754" ht="15.75" customHeight="1">
      <c r="A754" s="53"/>
      <c r="B754" s="48"/>
      <c r="C754" s="48"/>
      <c r="D754" s="49"/>
      <c r="E754" s="48"/>
      <c r="F754" s="48"/>
      <c r="G754" s="48"/>
      <c r="H754" s="48"/>
      <c r="I754" s="48"/>
      <c r="J754" s="48"/>
      <c r="K754" s="48"/>
      <c r="L754" s="48"/>
      <c r="M754" s="48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</row>
    <row r="755" ht="15.75" customHeight="1">
      <c r="A755" s="53"/>
      <c r="B755" s="48"/>
      <c r="C755" s="48"/>
      <c r="D755" s="49"/>
      <c r="E755" s="48"/>
      <c r="F755" s="48"/>
      <c r="G755" s="48"/>
      <c r="H755" s="48"/>
      <c r="I755" s="48"/>
      <c r="J755" s="48"/>
      <c r="K755" s="48"/>
      <c r="L755" s="48"/>
      <c r="M755" s="48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</row>
    <row r="756" ht="15.75" customHeight="1">
      <c r="A756" s="53"/>
      <c r="B756" s="48"/>
      <c r="C756" s="48"/>
      <c r="D756" s="49"/>
      <c r="E756" s="48"/>
      <c r="F756" s="48"/>
      <c r="G756" s="48"/>
      <c r="H756" s="48"/>
      <c r="I756" s="48"/>
      <c r="J756" s="48"/>
      <c r="K756" s="48"/>
      <c r="L756" s="48"/>
      <c r="M756" s="48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</row>
    <row r="757" ht="15.75" customHeight="1">
      <c r="A757" s="53"/>
      <c r="B757" s="48"/>
      <c r="C757" s="48"/>
      <c r="D757" s="49"/>
      <c r="E757" s="48"/>
      <c r="F757" s="48"/>
      <c r="G757" s="48"/>
      <c r="H757" s="48"/>
      <c r="I757" s="48"/>
      <c r="J757" s="48"/>
      <c r="K757" s="48"/>
      <c r="L757" s="48"/>
      <c r="M757" s="48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</row>
    <row r="758" ht="15.75" customHeight="1">
      <c r="A758" s="53"/>
      <c r="B758" s="48"/>
      <c r="C758" s="48"/>
      <c r="D758" s="49"/>
      <c r="E758" s="48"/>
      <c r="F758" s="48"/>
      <c r="G758" s="48"/>
      <c r="H758" s="48"/>
      <c r="I758" s="48"/>
      <c r="J758" s="48"/>
      <c r="K758" s="48"/>
      <c r="L758" s="48"/>
      <c r="M758" s="48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</row>
    <row r="759" ht="15.75" customHeight="1">
      <c r="A759" s="53"/>
      <c r="B759" s="48"/>
      <c r="C759" s="48"/>
      <c r="D759" s="49"/>
      <c r="E759" s="48"/>
      <c r="F759" s="48"/>
      <c r="G759" s="48"/>
      <c r="H759" s="48"/>
      <c r="I759" s="48"/>
      <c r="J759" s="48"/>
      <c r="K759" s="48"/>
      <c r="L759" s="48"/>
      <c r="M759" s="48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</row>
    <row r="760" ht="15.75" customHeight="1">
      <c r="A760" s="53"/>
      <c r="B760" s="48"/>
      <c r="C760" s="48"/>
      <c r="D760" s="49"/>
      <c r="E760" s="48"/>
      <c r="F760" s="48"/>
      <c r="G760" s="48"/>
      <c r="H760" s="48"/>
      <c r="I760" s="48"/>
      <c r="J760" s="48"/>
      <c r="K760" s="48"/>
      <c r="L760" s="48"/>
      <c r="M760" s="48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</row>
    <row r="761" ht="15.75" customHeight="1">
      <c r="A761" s="53"/>
      <c r="B761" s="48"/>
      <c r="C761" s="48"/>
      <c r="D761" s="49"/>
      <c r="E761" s="48"/>
      <c r="F761" s="48"/>
      <c r="G761" s="48"/>
      <c r="H761" s="48"/>
      <c r="I761" s="48"/>
      <c r="J761" s="48"/>
      <c r="K761" s="48"/>
      <c r="L761" s="48"/>
      <c r="M761" s="48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</row>
    <row r="762" ht="15.75" customHeight="1">
      <c r="A762" s="53"/>
      <c r="B762" s="48"/>
      <c r="C762" s="48"/>
      <c r="D762" s="49"/>
      <c r="E762" s="48"/>
      <c r="F762" s="48"/>
      <c r="G762" s="48"/>
      <c r="H762" s="48"/>
      <c r="I762" s="48"/>
      <c r="J762" s="48"/>
      <c r="K762" s="48"/>
      <c r="L762" s="48"/>
      <c r="M762" s="48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</row>
    <row r="763" ht="15.75" customHeight="1">
      <c r="A763" s="53"/>
      <c r="B763" s="48"/>
      <c r="C763" s="48"/>
      <c r="D763" s="49"/>
      <c r="E763" s="48"/>
      <c r="F763" s="48"/>
      <c r="G763" s="48"/>
      <c r="H763" s="48"/>
      <c r="I763" s="48"/>
      <c r="J763" s="48"/>
      <c r="K763" s="48"/>
      <c r="L763" s="48"/>
      <c r="M763" s="48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</row>
    <row r="764" ht="15.75" customHeight="1">
      <c r="A764" s="53"/>
      <c r="B764" s="48"/>
      <c r="C764" s="48"/>
      <c r="D764" s="49"/>
      <c r="E764" s="48"/>
      <c r="F764" s="48"/>
      <c r="G764" s="48"/>
      <c r="H764" s="48"/>
      <c r="I764" s="48"/>
      <c r="J764" s="48"/>
      <c r="K764" s="48"/>
      <c r="L764" s="48"/>
      <c r="M764" s="48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</row>
    <row r="765" ht="15.75" customHeight="1">
      <c r="A765" s="53"/>
      <c r="B765" s="48"/>
      <c r="C765" s="48"/>
      <c r="D765" s="49"/>
      <c r="E765" s="48"/>
      <c r="F765" s="48"/>
      <c r="G765" s="48"/>
      <c r="H765" s="48"/>
      <c r="I765" s="48"/>
      <c r="J765" s="48"/>
      <c r="K765" s="48"/>
      <c r="L765" s="48"/>
      <c r="M765" s="48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</row>
    <row r="766" ht="15.75" customHeight="1">
      <c r="A766" s="53"/>
      <c r="B766" s="48"/>
      <c r="C766" s="48"/>
      <c r="D766" s="49"/>
      <c r="E766" s="48"/>
      <c r="F766" s="48"/>
      <c r="G766" s="48"/>
      <c r="H766" s="48"/>
      <c r="I766" s="48"/>
      <c r="J766" s="48"/>
      <c r="K766" s="48"/>
      <c r="L766" s="48"/>
      <c r="M766" s="48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</row>
    <row r="767" ht="15.75" customHeight="1">
      <c r="A767" s="53"/>
      <c r="B767" s="48"/>
      <c r="C767" s="48"/>
      <c r="D767" s="49"/>
      <c r="E767" s="48"/>
      <c r="F767" s="48"/>
      <c r="G767" s="48"/>
      <c r="H767" s="48"/>
      <c r="I767" s="48"/>
      <c r="J767" s="48"/>
      <c r="K767" s="48"/>
      <c r="L767" s="48"/>
      <c r="M767" s="48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</row>
    <row r="768" ht="15.75" customHeight="1">
      <c r="A768" s="53"/>
      <c r="B768" s="48"/>
      <c r="C768" s="48"/>
      <c r="D768" s="49"/>
      <c r="E768" s="48"/>
      <c r="F768" s="48"/>
      <c r="G768" s="48"/>
      <c r="H768" s="48"/>
      <c r="I768" s="48"/>
      <c r="J768" s="48"/>
      <c r="K768" s="48"/>
      <c r="L768" s="48"/>
      <c r="M768" s="48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</row>
    <row r="769" ht="15.75" customHeight="1">
      <c r="A769" s="53"/>
      <c r="B769" s="48"/>
      <c r="C769" s="48"/>
      <c r="D769" s="49"/>
      <c r="E769" s="48"/>
      <c r="F769" s="48"/>
      <c r="G769" s="48"/>
      <c r="H769" s="48"/>
      <c r="I769" s="48"/>
      <c r="J769" s="48"/>
      <c r="K769" s="48"/>
      <c r="L769" s="48"/>
      <c r="M769" s="48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</row>
    <row r="770" ht="15.75" customHeight="1">
      <c r="A770" s="53"/>
      <c r="B770" s="48"/>
      <c r="C770" s="48"/>
      <c r="D770" s="49"/>
      <c r="E770" s="48"/>
      <c r="F770" s="48"/>
      <c r="G770" s="48"/>
      <c r="H770" s="48"/>
      <c r="I770" s="48"/>
      <c r="J770" s="48"/>
      <c r="K770" s="48"/>
      <c r="L770" s="48"/>
      <c r="M770" s="48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</row>
    <row r="771" ht="15.75" customHeight="1">
      <c r="A771" s="53"/>
      <c r="B771" s="48"/>
      <c r="C771" s="48"/>
      <c r="D771" s="49"/>
      <c r="E771" s="48"/>
      <c r="F771" s="48"/>
      <c r="G771" s="48"/>
      <c r="H771" s="48"/>
      <c r="I771" s="48"/>
      <c r="J771" s="48"/>
      <c r="K771" s="48"/>
      <c r="L771" s="48"/>
      <c r="M771" s="48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</row>
    <row r="772" ht="15.75" customHeight="1">
      <c r="A772" s="53"/>
      <c r="B772" s="48"/>
      <c r="C772" s="48"/>
      <c r="D772" s="49"/>
      <c r="E772" s="48"/>
      <c r="F772" s="48"/>
      <c r="G772" s="48"/>
      <c r="H772" s="48"/>
      <c r="I772" s="48"/>
      <c r="J772" s="48"/>
      <c r="K772" s="48"/>
      <c r="L772" s="48"/>
      <c r="M772" s="48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</row>
    <row r="773" ht="15.75" customHeight="1">
      <c r="A773" s="53"/>
      <c r="B773" s="48"/>
      <c r="C773" s="48"/>
      <c r="D773" s="49"/>
      <c r="E773" s="48"/>
      <c r="F773" s="48"/>
      <c r="G773" s="48"/>
      <c r="H773" s="48"/>
      <c r="I773" s="48"/>
      <c r="J773" s="48"/>
      <c r="K773" s="48"/>
      <c r="L773" s="48"/>
      <c r="M773" s="48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</row>
    <row r="774" ht="15.75" customHeight="1">
      <c r="A774" s="53"/>
      <c r="B774" s="48"/>
      <c r="C774" s="48"/>
      <c r="D774" s="49"/>
      <c r="E774" s="48"/>
      <c r="F774" s="48"/>
      <c r="G774" s="48"/>
      <c r="H774" s="48"/>
      <c r="I774" s="48"/>
      <c r="J774" s="48"/>
      <c r="K774" s="48"/>
      <c r="L774" s="48"/>
      <c r="M774" s="48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</row>
    <row r="775" ht="15.75" customHeight="1">
      <c r="A775" s="53"/>
      <c r="B775" s="48"/>
      <c r="C775" s="48"/>
      <c r="D775" s="49"/>
      <c r="E775" s="48"/>
      <c r="F775" s="48"/>
      <c r="G775" s="48"/>
      <c r="H775" s="48"/>
      <c r="I775" s="48"/>
      <c r="J775" s="48"/>
      <c r="K775" s="48"/>
      <c r="L775" s="48"/>
      <c r="M775" s="48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</row>
    <row r="776" ht="15.75" customHeight="1">
      <c r="A776" s="53"/>
      <c r="B776" s="48"/>
      <c r="C776" s="48"/>
      <c r="D776" s="49"/>
      <c r="E776" s="48"/>
      <c r="F776" s="48"/>
      <c r="G776" s="48"/>
      <c r="H776" s="48"/>
      <c r="I776" s="48"/>
      <c r="J776" s="48"/>
      <c r="K776" s="48"/>
      <c r="L776" s="48"/>
      <c r="M776" s="48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</row>
    <row r="777" ht="15.75" customHeight="1">
      <c r="A777" s="53"/>
      <c r="B777" s="48"/>
      <c r="C777" s="48"/>
      <c r="D777" s="49"/>
      <c r="E777" s="48"/>
      <c r="F777" s="48"/>
      <c r="G777" s="48"/>
      <c r="H777" s="48"/>
      <c r="I777" s="48"/>
      <c r="J777" s="48"/>
      <c r="K777" s="48"/>
      <c r="L777" s="48"/>
      <c r="M777" s="48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</row>
    <row r="778" ht="15.75" customHeight="1">
      <c r="A778" s="53"/>
      <c r="B778" s="48"/>
      <c r="C778" s="48"/>
      <c r="D778" s="49"/>
      <c r="E778" s="48"/>
      <c r="F778" s="48"/>
      <c r="G778" s="48"/>
      <c r="H778" s="48"/>
      <c r="I778" s="48"/>
      <c r="J778" s="48"/>
      <c r="K778" s="48"/>
      <c r="L778" s="48"/>
      <c r="M778" s="48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</row>
    <row r="779" ht="15.75" customHeight="1">
      <c r="A779" s="53"/>
      <c r="B779" s="48"/>
      <c r="C779" s="48"/>
      <c r="D779" s="49"/>
      <c r="E779" s="48"/>
      <c r="F779" s="48"/>
      <c r="G779" s="48"/>
      <c r="H779" s="48"/>
      <c r="I779" s="48"/>
      <c r="J779" s="48"/>
      <c r="K779" s="48"/>
      <c r="L779" s="48"/>
      <c r="M779" s="48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</row>
    <row r="780" ht="15.75" customHeight="1">
      <c r="A780" s="53"/>
      <c r="B780" s="48"/>
      <c r="C780" s="48"/>
      <c r="D780" s="49"/>
      <c r="E780" s="48"/>
      <c r="F780" s="48"/>
      <c r="G780" s="48"/>
      <c r="H780" s="48"/>
      <c r="I780" s="48"/>
      <c r="J780" s="48"/>
      <c r="K780" s="48"/>
      <c r="L780" s="48"/>
      <c r="M780" s="48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</row>
    <row r="781" ht="15.75" customHeight="1">
      <c r="A781" s="53"/>
      <c r="B781" s="48"/>
      <c r="C781" s="48"/>
      <c r="D781" s="49"/>
      <c r="E781" s="48"/>
      <c r="F781" s="48"/>
      <c r="G781" s="48"/>
      <c r="H781" s="48"/>
      <c r="I781" s="48"/>
      <c r="J781" s="48"/>
      <c r="K781" s="48"/>
      <c r="L781" s="48"/>
      <c r="M781" s="48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</row>
    <row r="782" ht="15.75" customHeight="1">
      <c r="A782" s="53"/>
      <c r="B782" s="48"/>
      <c r="C782" s="48"/>
      <c r="D782" s="49"/>
      <c r="E782" s="48"/>
      <c r="F782" s="48"/>
      <c r="G782" s="48"/>
      <c r="H782" s="48"/>
      <c r="I782" s="48"/>
      <c r="J782" s="48"/>
      <c r="K782" s="48"/>
      <c r="L782" s="48"/>
      <c r="M782" s="48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</row>
    <row r="783" ht="15.75" customHeight="1">
      <c r="A783" s="53"/>
      <c r="B783" s="48"/>
      <c r="C783" s="48"/>
      <c r="D783" s="49"/>
      <c r="E783" s="48"/>
      <c r="F783" s="48"/>
      <c r="G783" s="48"/>
      <c r="H783" s="48"/>
      <c r="I783" s="48"/>
      <c r="J783" s="48"/>
      <c r="K783" s="48"/>
      <c r="L783" s="48"/>
      <c r="M783" s="48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</row>
    <row r="784" ht="15.75" customHeight="1">
      <c r="A784" s="53"/>
      <c r="B784" s="48"/>
      <c r="C784" s="48"/>
      <c r="D784" s="49"/>
      <c r="E784" s="48"/>
      <c r="F784" s="48"/>
      <c r="G784" s="48"/>
      <c r="H784" s="48"/>
      <c r="I784" s="48"/>
      <c r="J784" s="48"/>
      <c r="K784" s="48"/>
      <c r="L784" s="48"/>
      <c r="M784" s="48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</row>
    <row r="785" ht="15.75" customHeight="1">
      <c r="A785" s="53"/>
      <c r="B785" s="48"/>
      <c r="C785" s="48"/>
      <c r="D785" s="49"/>
      <c r="E785" s="48"/>
      <c r="F785" s="48"/>
      <c r="G785" s="48"/>
      <c r="H785" s="48"/>
      <c r="I785" s="48"/>
      <c r="J785" s="48"/>
      <c r="K785" s="48"/>
      <c r="L785" s="48"/>
      <c r="M785" s="48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</row>
    <row r="786" ht="15.75" customHeight="1">
      <c r="A786" s="53"/>
      <c r="B786" s="48"/>
      <c r="C786" s="48"/>
      <c r="D786" s="49"/>
      <c r="E786" s="48"/>
      <c r="F786" s="48"/>
      <c r="G786" s="48"/>
      <c r="H786" s="48"/>
      <c r="I786" s="48"/>
      <c r="J786" s="48"/>
      <c r="K786" s="48"/>
      <c r="L786" s="48"/>
      <c r="M786" s="48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</row>
    <row r="787" ht="15.75" customHeight="1">
      <c r="A787" s="53"/>
      <c r="B787" s="48"/>
      <c r="C787" s="48"/>
      <c r="D787" s="49"/>
      <c r="E787" s="48"/>
      <c r="F787" s="48"/>
      <c r="G787" s="48"/>
      <c r="H787" s="48"/>
      <c r="I787" s="48"/>
      <c r="J787" s="48"/>
      <c r="K787" s="48"/>
      <c r="L787" s="48"/>
      <c r="M787" s="48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</row>
    <row r="788" ht="15.75" customHeight="1">
      <c r="A788" s="53"/>
      <c r="B788" s="48"/>
      <c r="C788" s="48"/>
      <c r="D788" s="49"/>
      <c r="E788" s="48"/>
      <c r="F788" s="48"/>
      <c r="G788" s="48"/>
      <c r="H788" s="48"/>
      <c r="I788" s="48"/>
      <c r="J788" s="48"/>
      <c r="K788" s="48"/>
      <c r="L788" s="48"/>
      <c r="M788" s="48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</row>
    <row r="789" ht="15.75" customHeight="1">
      <c r="A789" s="53"/>
      <c r="B789" s="48"/>
      <c r="C789" s="48"/>
      <c r="D789" s="49"/>
      <c r="E789" s="48"/>
      <c r="F789" s="48"/>
      <c r="G789" s="48"/>
      <c r="H789" s="48"/>
      <c r="I789" s="48"/>
      <c r="J789" s="48"/>
      <c r="K789" s="48"/>
      <c r="L789" s="48"/>
      <c r="M789" s="48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</row>
    <row r="790" ht="15.75" customHeight="1">
      <c r="A790" s="53"/>
      <c r="B790" s="48"/>
      <c r="C790" s="48"/>
      <c r="D790" s="49"/>
      <c r="E790" s="48"/>
      <c r="F790" s="48"/>
      <c r="G790" s="48"/>
      <c r="H790" s="48"/>
      <c r="I790" s="48"/>
      <c r="J790" s="48"/>
      <c r="K790" s="48"/>
      <c r="L790" s="48"/>
      <c r="M790" s="48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</row>
    <row r="791" ht="15.75" customHeight="1">
      <c r="A791" s="53"/>
      <c r="B791" s="48"/>
      <c r="C791" s="48"/>
      <c r="D791" s="49"/>
      <c r="E791" s="48"/>
      <c r="F791" s="48"/>
      <c r="G791" s="48"/>
      <c r="H791" s="48"/>
      <c r="I791" s="48"/>
      <c r="J791" s="48"/>
      <c r="K791" s="48"/>
      <c r="L791" s="48"/>
      <c r="M791" s="48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</row>
    <row r="792" ht="15.75" customHeight="1">
      <c r="A792" s="53"/>
      <c r="B792" s="48"/>
      <c r="C792" s="48"/>
      <c r="D792" s="49"/>
      <c r="E792" s="48"/>
      <c r="F792" s="48"/>
      <c r="G792" s="48"/>
      <c r="H792" s="48"/>
      <c r="I792" s="48"/>
      <c r="J792" s="48"/>
      <c r="K792" s="48"/>
      <c r="L792" s="48"/>
      <c r="M792" s="48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</row>
    <row r="793" ht="15.75" customHeight="1">
      <c r="A793" s="53"/>
      <c r="B793" s="48"/>
      <c r="C793" s="48"/>
      <c r="D793" s="49"/>
      <c r="E793" s="48"/>
      <c r="F793" s="48"/>
      <c r="G793" s="48"/>
      <c r="H793" s="48"/>
      <c r="I793" s="48"/>
      <c r="J793" s="48"/>
      <c r="K793" s="48"/>
      <c r="L793" s="48"/>
      <c r="M793" s="48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</row>
    <row r="794" ht="15.75" customHeight="1">
      <c r="A794" s="53"/>
      <c r="B794" s="48"/>
      <c r="C794" s="48"/>
      <c r="D794" s="49"/>
      <c r="E794" s="48"/>
      <c r="F794" s="48"/>
      <c r="G794" s="48"/>
      <c r="H794" s="48"/>
      <c r="I794" s="48"/>
      <c r="J794" s="48"/>
      <c r="K794" s="48"/>
      <c r="L794" s="48"/>
      <c r="M794" s="48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</row>
    <row r="795" ht="15.75" customHeight="1">
      <c r="A795" s="53"/>
      <c r="B795" s="48"/>
      <c r="C795" s="48"/>
      <c r="D795" s="49"/>
      <c r="E795" s="48"/>
      <c r="F795" s="48"/>
      <c r="G795" s="48"/>
      <c r="H795" s="48"/>
      <c r="I795" s="48"/>
      <c r="J795" s="48"/>
      <c r="K795" s="48"/>
      <c r="L795" s="48"/>
      <c r="M795" s="48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</row>
    <row r="796" ht="15.75" customHeight="1">
      <c r="A796" s="53"/>
      <c r="B796" s="48"/>
      <c r="C796" s="48"/>
      <c r="D796" s="49"/>
      <c r="E796" s="48"/>
      <c r="F796" s="48"/>
      <c r="G796" s="48"/>
      <c r="H796" s="48"/>
      <c r="I796" s="48"/>
      <c r="J796" s="48"/>
      <c r="K796" s="48"/>
      <c r="L796" s="48"/>
      <c r="M796" s="48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</row>
    <row r="797" ht="15.75" customHeight="1">
      <c r="A797" s="53"/>
      <c r="B797" s="48"/>
      <c r="C797" s="48"/>
      <c r="D797" s="49"/>
      <c r="E797" s="48"/>
      <c r="F797" s="48"/>
      <c r="G797" s="48"/>
      <c r="H797" s="48"/>
      <c r="I797" s="48"/>
      <c r="J797" s="48"/>
      <c r="K797" s="48"/>
      <c r="L797" s="48"/>
      <c r="M797" s="48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</row>
    <row r="798" ht="15.75" customHeight="1">
      <c r="A798" s="53"/>
      <c r="B798" s="48"/>
      <c r="C798" s="48"/>
      <c r="D798" s="49"/>
      <c r="E798" s="48"/>
      <c r="F798" s="48"/>
      <c r="G798" s="48"/>
      <c r="H798" s="48"/>
      <c r="I798" s="48"/>
      <c r="J798" s="48"/>
      <c r="K798" s="48"/>
      <c r="L798" s="48"/>
      <c r="M798" s="48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</row>
    <row r="799" ht="15.75" customHeight="1">
      <c r="A799" s="53"/>
      <c r="B799" s="48"/>
      <c r="C799" s="48"/>
      <c r="D799" s="49"/>
      <c r="E799" s="48"/>
      <c r="F799" s="48"/>
      <c r="G799" s="48"/>
      <c r="H799" s="48"/>
      <c r="I799" s="48"/>
      <c r="J799" s="48"/>
      <c r="K799" s="48"/>
      <c r="L799" s="48"/>
      <c r="M799" s="48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</row>
    <row r="800" ht="15.75" customHeight="1">
      <c r="A800" s="53"/>
      <c r="B800" s="48"/>
      <c r="C800" s="48"/>
      <c r="D800" s="49"/>
      <c r="E800" s="48"/>
      <c r="F800" s="48"/>
      <c r="G800" s="48"/>
      <c r="H800" s="48"/>
      <c r="I800" s="48"/>
      <c r="J800" s="48"/>
      <c r="K800" s="48"/>
      <c r="L800" s="48"/>
      <c r="M800" s="48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</row>
    <row r="801" ht="15.75" customHeight="1">
      <c r="A801" s="53"/>
      <c r="B801" s="48"/>
      <c r="C801" s="48"/>
      <c r="D801" s="49"/>
      <c r="E801" s="48"/>
      <c r="F801" s="48"/>
      <c r="G801" s="48"/>
      <c r="H801" s="48"/>
      <c r="I801" s="48"/>
      <c r="J801" s="48"/>
      <c r="K801" s="48"/>
      <c r="L801" s="48"/>
      <c r="M801" s="48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</row>
    <row r="802" ht="15.75" customHeight="1">
      <c r="A802" s="53"/>
      <c r="B802" s="48"/>
      <c r="C802" s="48"/>
      <c r="D802" s="49"/>
      <c r="E802" s="48"/>
      <c r="F802" s="48"/>
      <c r="G802" s="48"/>
      <c r="H802" s="48"/>
      <c r="I802" s="48"/>
      <c r="J802" s="48"/>
      <c r="K802" s="48"/>
      <c r="L802" s="48"/>
      <c r="M802" s="48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</row>
    <row r="803" ht="15.75" customHeight="1">
      <c r="A803" s="53"/>
      <c r="B803" s="48"/>
      <c r="C803" s="48"/>
      <c r="D803" s="49"/>
      <c r="E803" s="48"/>
      <c r="F803" s="48"/>
      <c r="G803" s="48"/>
      <c r="H803" s="48"/>
      <c r="I803" s="48"/>
      <c r="J803" s="48"/>
      <c r="K803" s="48"/>
      <c r="L803" s="48"/>
      <c r="M803" s="48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</row>
    <row r="804" ht="15.75" customHeight="1">
      <c r="A804" s="53"/>
      <c r="B804" s="48"/>
      <c r="C804" s="48"/>
      <c r="D804" s="49"/>
      <c r="E804" s="48"/>
      <c r="F804" s="48"/>
      <c r="G804" s="48"/>
      <c r="H804" s="48"/>
      <c r="I804" s="48"/>
      <c r="J804" s="48"/>
      <c r="K804" s="48"/>
      <c r="L804" s="48"/>
      <c r="M804" s="48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</row>
    <row r="805" ht="15.75" customHeight="1">
      <c r="A805" s="53"/>
      <c r="B805" s="48"/>
      <c r="C805" s="48"/>
      <c r="D805" s="49"/>
      <c r="E805" s="48"/>
      <c r="F805" s="48"/>
      <c r="G805" s="48"/>
      <c r="H805" s="48"/>
      <c r="I805" s="48"/>
      <c r="J805" s="48"/>
      <c r="K805" s="48"/>
      <c r="L805" s="48"/>
      <c r="M805" s="48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</row>
    <row r="806" ht="15.75" customHeight="1">
      <c r="A806" s="53"/>
      <c r="B806" s="48"/>
      <c r="C806" s="48"/>
      <c r="D806" s="49"/>
      <c r="E806" s="48"/>
      <c r="F806" s="48"/>
      <c r="G806" s="48"/>
      <c r="H806" s="48"/>
      <c r="I806" s="48"/>
      <c r="J806" s="48"/>
      <c r="K806" s="48"/>
      <c r="L806" s="48"/>
      <c r="M806" s="48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</row>
    <row r="807" ht="15.75" customHeight="1">
      <c r="A807" s="53"/>
      <c r="B807" s="48"/>
      <c r="C807" s="48"/>
      <c r="D807" s="49"/>
      <c r="E807" s="48"/>
      <c r="F807" s="48"/>
      <c r="G807" s="48"/>
      <c r="H807" s="48"/>
      <c r="I807" s="48"/>
      <c r="J807" s="48"/>
      <c r="K807" s="48"/>
      <c r="L807" s="48"/>
      <c r="M807" s="48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</row>
    <row r="808" ht="15.75" customHeight="1">
      <c r="A808" s="53"/>
      <c r="B808" s="48"/>
      <c r="C808" s="48"/>
      <c r="D808" s="49"/>
      <c r="E808" s="48"/>
      <c r="F808" s="48"/>
      <c r="G808" s="48"/>
      <c r="H808" s="48"/>
      <c r="I808" s="48"/>
      <c r="J808" s="48"/>
      <c r="K808" s="48"/>
      <c r="L808" s="48"/>
      <c r="M808" s="48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</row>
    <row r="809" ht="15.75" customHeight="1">
      <c r="A809" s="53"/>
      <c r="B809" s="48"/>
      <c r="C809" s="48"/>
      <c r="D809" s="49"/>
      <c r="E809" s="48"/>
      <c r="F809" s="48"/>
      <c r="G809" s="48"/>
      <c r="H809" s="48"/>
      <c r="I809" s="48"/>
      <c r="J809" s="48"/>
      <c r="K809" s="48"/>
      <c r="L809" s="48"/>
      <c r="M809" s="48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</row>
    <row r="810" ht="15.75" customHeight="1">
      <c r="A810" s="53"/>
      <c r="B810" s="48"/>
      <c r="C810" s="48"/>
      <c r="D810" s="49"/>
      <c r="E810" s="48"/>
      <c r="F810" s="48"/>
      <c r="G810" s="48"/>
      <c r="H810" s="48"/>
      <c r="I810" s="48"/>
      <c r="J810" s="48"/>
      <c r="K810" s="48"/>
      <c r="L810" s="48"/>
      <c r="M810" s="48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</row>
    <row r="811" ht="15.75" customHeight="1">
      <c r="A811" s="53"/>
      <c r="B811" s="48"/>
      <c r="C811" s="48"/>
      <c r="D811" s="49"/>
      <c r="E811" s="48"/>
      <c r="F811" s="48"/>
      <c r="G811" s="48"/>
      <c r="H811" s="48"/>
      <c r="I811" s="48"/>
      <c r="J811" s="48"/>
      <c r="K811" s="48"/>
      <c r="L811" s="48"/>
      <c r="M811" s="48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</row>
    <row r="812" ht="15.75" customHeight="1">
      <c r="A812" s="53"/>
      <c r="B812" s="48"/>
      <c r="C812" s="48"/>
      <c r="D812" s="49"/>
      <c r="E812" s="48"/>
      <c r="F812" s="48"/>
      <c r="G812" s="48"/>
      <c r="H812" s="48"/>
      <c r="I812" s="48"/>
      <c r="J812" s="48"/>
      <c r="K812" s="48"/>
      <c r="L812" s="48"/>
      <c r="M812" s="48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</row>
    <row r="813" ht="15.75" customHeight="1">
      <c r="A813" s="53"/>
      <c r="B813" s="48"/>
      <c r="C813" s="48"/>
      <c r="D813" s="49"/>
      <c r="E813" s="48"/>
      <c r="F813" s="48"/>
      <c r="G813" s="48"/>
      <c r="H813" s="48"/>
      <c r="I813" s="48"/>
      <c r="J813" s="48"/>
      <c r="K813" s="48"/>
      <c r="L813" s="48"/>
      <c r="M813" s="48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</row>
    <row r="814" ht="15.75" customHeight="1">
      <c r="A814" s="53"/>
      <c r="B814" s="48"/>
      <c r="C814" s="48"/>
      <c r="D814" s="49"/>
      <c r="E814" s="48"/>
      <c r="F814" s="48"/>
      <c r="G814" s="48"/>
      <c r="H814" s="48"/>
      <c r="I814" s="48"/>
      <c r="J814" s="48"/>
      <c r="K814" s="48"/>
      <c r="L814" s="48"/>
      <c r="M814" s="48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</row>
    <row r="815" ht="15.75" customHeight="1">
      <c r="A815" s="53"/>
      <c r="B815" s="48"/>
      <c r="C815" s="48"/>
      <c r="D815" s="49"/>
      <c r="E815" s="48"/>
      <c r="F815" s="48"/>
      <c r="G815" s="48"/>
      <c r="H815" s="48"/>
      <c r="I815" s="48"/>
      <c r="J815" s="48"/>
      <c r="K815" s="48"/>
      <c r="L815" s="48"/>
      <c r="M815" s="48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</row>
    <row r="816" ht="15.75" customHeight="1">
      <c r="A816" s="53"/>
      <c r="B816" s="48"/>
      <c r="C816" s="48"/>
      <c r="D816" s="49"/>
      <c r="E816" s="48"/>
      <c r="F816" s="48"/>
      <c r="G816" s="48"/>
      <c r="H816" s="48"/>
      <c r="I816" s="48"/>
      <c r="J816" s="48"/>
      <c r="K816" s="48"/>
      <c r="L816" s="48"/>
      <c r="M816" s="48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</row>
    <row r="817" ht="15.75" customHeight="1">
      <c r="A817" s="53"/>
      <c r="B817" s="48"/>
      <c r="C817" s="48"/>
      <c r="D817" s="49"/>
      <c r="E817" s="48"/>
      <c r="F817" s="48"/>
      <c r="G817" s="48"/>
      <c r="H817" s="48"/>
      <c r="I817" s="48"/>
      <c r="J817" s="48"/>
      <c r="K817" s="48"/>
      <c r="L817" s="48"/>
      <c r="M817" s="48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</row>
    <row r="818" ht="15.75" customHeight="1">
      <c r="A818" s="53"/>
      <c r="B818" s="48"/>
      <c r="C818" s="48"/>
      <c r="D818" s="49"/>
      <c r="E818" s="48"/>
      <c r="F818" s="48"/>
      <c r="G818" s="48"/>
      <c r="H818" s="48"/>
      <c r="I818" s="48"/>
      <c r="J818" s="48"/>
      <c r="K818" s="48"/>
      <c r="L818" s="48"/>
      <c r="M818" s="48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</row>
    <row r="819" ht="15.75" customHeight="1">
      <c r="A819" s="53"/>
      <c r="B819" s="48"/>
      <c r="C819" s="48"/>
      <c r="D819" s="49"/>
      <c r="E819" s="48"/>
      <c r="F819" s="48"/>
      <c r="G819" s="48"/>
      <c r="H819" s="48"/>
      <c r="I819" s="48"/>
      <c r="J819" s="48"/>
      <c r="K819" s="48"/>
      <c r="L819" s="48"/>
      <c r="M819" s="48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</row>
    <row r="820" ht="15.75" customHeight="1">
      <c r="A820" s="53"/>
      <c r="B820" s="48"/>
      <c r="C820" s="48"/>
      <c r="D820" s="49"/>
      <c r="E820" s="48"/>
      <c r="F820" s="48"/>
      <c r="G820" s="48"/>
      <c r="H820" s="48"/>
      <c r="I820" s="48"/>
      <c r="J820" s="48"/>
      <c r="K820" s="48"/>
      <c r="L820" s="48"/>
      <c r="M820" s="48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</row>
    <row r="821" ht="15.75" customHeight="1">
      <c r="A821" s="53"/>
      <c r="B821" s="48"/>
      <c r="C821" s="48"/>
      <c r="D821" s="49"/>
      <c r="E821" s="48"/>
      <c r="F821" s="48"/>
      <c r="G821" s="48"/>
      <c r="H821" s="48"/>
      <c r="I821" s="48"/>
      <c r="J821" s="48"/>
      <c r="K821" s="48"/>
      <c r="L821" s="48"/>
      <c r="M821" s="48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</row>
    <row r="822" ht="15.75" customHeight="1">
      <c r="A822" s="53"/>
      <c r="B822" s="48"/>
      <c r="C822" s="48"/>
      <c r="D822" s="49"/>
      <c r="E822" s="48"/>
      <c r="F822" s="48"/>
      <c r="G822" s="48"/>
      <c r="H822" s="48"/>
      <c r="I822" s="48"/>
      <c r="J822" s="48"/>
      <c r="K822" s="48"/>
      <c r="L822" s="48"/>
      <c r="M822" s="48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</row>
    <row r="823" ht="15.75" customHeight="1">
      <c r="A823" s="53"/>
      <c r="B823" s="48"/>
      <c r="C823" s="48"/>
      <c r="D823" s="49"/>
      <c r="E823" s="48"/>
      <c r="F823" s="48"/>
      <c r="G823" s="48"/>
      <c r="H823" s="48"/>
      <c r="I823" s="48"/>
      <c r="J823" s="48"/>
      <c r="K823" s="48"/>
      <c r="L823" s="48"/>
      <c r="M823" s="48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</row>
    <row r="824" ht="15.75" customHeight="1">
      <c r="A824" s="53"/>
      <c r="B824" s="48"/>
      <c r="C824" s="48"/>
      <c r="D824" s="49"/>
      <c r="E824" s="48"/>
      <c r="F824" s="48"/>
      <c r="G824" s="48"/>
      <c r="H824" s="48"/>
      <c r="I824" s="48"/>
      <c r="J824" s="48"/>
      <c r="K824" s="48"/>
      <c r="L824" s="48"/>
      <c r="M824" s="48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</row>
    <row r="825" ht="15.75" customHeight="1">
      <c r="A825" s="53"/>
      <c r="B825" s="48"/>
      <c r="C825" s="48"/>
      <c r="D825" s="49"/>
      <c r="E825" s="48"/>
      <c r="F825" s="48"/>
      <c r="G825" s="48"/>
      <c r="H825" s="48"/>
      <c r="I825" s="48"/>
      <c r="J825" s="48"/>
      <c r="K825" s="48"/>
      <c r="L825" s="48"/>
      <c r="M825" s="48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</row>
    <row r="826" ht="15.75" customHeight="1">
      <c r="A826" s="53"/>
      <c r="B826" s="48"/>
      <c r="C826" s="48"/>
      <c r="D826" s="49"/>
      <c r="E826" s="48"/>
      <c r="F826" s="48"/>
      <c r="G826" s="48"/>
      <c r="H826" s="48"/>
      <c r="I826" s="48"/>
      <c r="J826" s="48"/>
      <c r="K826" s="48"/>
      <c r="L826" s="48"/>
      <c r="M826" s="48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</row>
    <row r="827" ht="15.75" customHeight="1">
      <c r="A827" s="53"/>
      <c r="B827" s="48"/>
      <c r="C827" s="48"/>
      <c r="D827" s="49"/>
      <c r="E827" s="48"/>
      <c r="F827" s="48"/>
      <c r="G827" s="48"/>
      <c r="H827" s="48"/>
      <c r="I827" s="48"/>
      <c r="J827" s="48"/>
      <c r="K827" s="48"/>
      <c r="L827" s="48"/>
      <c r="M827" s="48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</row>
    <row r="828" ht="15.75" customHeight="1">
      <c r="A828" s="53"/>
      <c r="B828" s="48"/>
      <c r="C828" s="48"/>
      <c r="D828" s="49"/>
      <c r="E828" s="48"/>
      <c r="F828" s="48"/>
      <c r="G828" s="48"/>
      <c r="H828" s="48"/>
      <c r="I828" s="48"/>
      <c r="J828" s="48"/>
      <c r="K828" s="48"/>
      <c r="L828" s="48"/>
      <c r="M828" s="48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</row>
    <row r="829" ht="15.75" customHeight="1">
      <c r="A829" s="53"/>
      <c r="B829" s="48"/>
      <c r="C829" s="48"/>
      <c r="D829" s="49"/>
      <c r="E829" s="48"/>
      <c r="F829" s="48"/>
      <c r="G829" s="48"/>
      <c r="H829" s="48"/>
      <c r="I829" s="48"/>
      <c r="J829" s="48"/>
      <c r="K829" s="48"/>
      <c r="L829" s="48"/>
      <c r="M829" s="48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</row>
    <row r="830" ht="15.75" customHeight="1">
      <c r="A830" s="53"/>
      <c r="B830" s="48"/>
      <c r="C830" s="48"/>
      <c r="D830" s="49"/>
      <c r="E830" s="48"/>
      <c r="F830" s="48"/>
      <c r="G830" s="48"/>
      <c r="H830" s="48"/>
      <c r="I830" s="48"/>
      <c r="J830" s="48"/>
      <c r="K830" s="48"/>
      <c r="L830" s="48"/>
      <c r="M830" s="48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</row>
    <row r="831" ht="15.75" customHeight="1">
      <c r="A831" s="53"/>
      <c r="B831" s="48"/>
      <c r="C831" s="48"/>
      <c r="D831" s="49"/>
      <c r="E831" s="48"/>
      <c r="F831" s="48"/>
      <c r="G831" s="48"/>
      <c r="H831" s="48"/>
      <c r="I831" s="48"/>
      <c r="J831" s="48"/>
      <c r="K831" s="48"/>
      <c r="L831" s="48"/>
      <c r="M831" s="48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</row>
    <row r="832" ht="15.75" customHeight="1">
      <c r="A832" s="53"/>
      <c r="B832" s="48"/>
      <c r="C832" s="48"/>
      <c r="D832" s="49"/>
      <c r="E832" s="48"/>
      <c r="F832" s="48"/>
      <c r="G832" s="48"/>
      <c r="H832" s="48"/>
      <c r="I832" s="48"/>
      <c r="J832" s="48"/>
      <c r="K832" s="48"/>
      <c r="L832" s="48"/>
      <c r="M832" s="48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</row>
    <row r="833" ht="15.75" customHeight="1">
      <c r="A833" s="53"/>
      <c r="B833" s="48"/>
      <c r="C833" s="48"/>
      <c r="D833" s="49"/>
      <c r="E833" s="48"/>
      <c r="F833" s="48"/>
      <c r="G833" s="48"/>
      <c r="H833" s="48"/>
      <c r="I833" s="48"/>
      <c r="J833" s="48"/>
      <c r="K833" s="48"/>
      <c r="L833" s="48"/>
      <c r="M833" s="48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</row>
    <row r="834" ht="15.75" customHeight="1">
      <c r="A834" s="53"/>
      <c r="B834" s="48"/>
      <c r="C834" s="48"/>
      <c r="D834" s="49"/>
      <c r="E834" s="48"/>
      <c r="F834" s="48"/>
      <c r="G834" s="48"/>
      <c r="H834" s="48"/>
      <c r="I834" s="48"/>
      <c r="J834" s="48"/>
      <c r="K834" s="48"/>
      <c r="L834" s="48"/>
      <c r="M834" s="48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</row>
    <row r="835" ht="15.75" customHeight="1">
      <c r="A835" s="53"/>
      <c r="B835" s="48"/>
      <c r="C835" s="48"/>
      <c r="D835" s="49"/>
      <c r="E835" s="48"/>
      <c r="F835" s="48"/>
      <c r="G835" s="48"/>
      <c r="H835" s="48"/>
      <c r="I835" s="48"/>
      <c r="J835" s="48"/>
      <c r="K835" s="48"/>
      <c r="L835" s="48"/>
      <c r="M835" s="48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</row>
    <row r="836" ht="15.75" customHeight="1">
      <c r="A836" s="53"/>
      <c r="B836" s="48"/>
      <c r="C836" s="48"/>
      <c r="D836" s="49"/>
      <c r="E836" s="48"/>
      <c r="F836" s="48"/>
      <c r="G836" s="48"/>
      <c r="H836" s="48"/>
      <c r="I836" s="48"/>
      <c r="J836" s="48"/>
      <c r="K836" s="48"/>
      <c r="L836" s="48"/>
      <c r="M836" s="48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</row>
    <row r="837" ht="15.75" customHeight="1">
      <c r="A837" s="53"/>
      <c r="B837" s="48"/>
      <c r="C837" s="48"/>
      <c r="D837" s="49"/>
      <c r="E837" s="48"/>
      <c r="F837" s="48"/>
      <c r="G837" s="48"/>
      <c r="H837" s="48"/>
      <c r="I837" s="48"/>
      <c r="J837" s="48"/>
      <c r="K837" s="48"/>
      <c r="L837" s="48"/>
      <c r="M837" s="48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</row>
    <row r="838" ht="15.75" customHeight="1">
      <c r="A838" s="53"/>
      <c r="B838" s="48"/>
      <c r="C838" s="48"/>
      <c r="D838" s="49"/>
      <c r="E838" s="48"/>
      <c r="F838" s="48"/>
      <c r="G838" s="48"/>
      <c r="H838" s="48"/>
      <c r="I838" s="48"/>
      <c r="J838" s="48"/>
      <c r="K838" s="48"/>
      <c r="L838" s="48"/>
      <c r="M838" s="48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</row>
    <row r="839" ht="15.75" customHeight="1">
      <c r="A839" s="53"/>
      <c r="B839" s="48"/>
      <c r="C839" s="48"/>
      <c r="D839" s="49"/>
      <c r="E839" s="48"/>
      <c r="F839" s="48"/>
      <c r="G839" s="48"/>
      <c r="H839" s="48"/>
      <c r="I839" s="48"/>
      <c r="J839" s="48"/>
      <c r="K839" s="48"/>
      <c r="L839" s="48"/>
      <c r="M839" s="48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</row>
    <row r="840" ht="15.75" customHeight="1">
      <c r="A840" s="53"/>
      <c r="B840" s="48"/>
      <c r="C840" s="48"/>
      <c r="D840" s="49"/>
      <c r="E840" s="48"/>
      <c r="F840" s="48"/>
      <c r="G840" s="48"/>
      <c r="H840" s="48"/>
      <c r="I840" s="48"/>
      <c r="J840" s="48"/>
      <c r="K840" s="48"/>
      <c r="L840" s="48"/>
      <c r="M840" s="48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</row>
    <row r="841" ht="15.75" customHeight="1">
      <c r="A841" s="53"/>
      <c r="B841" s="48"/>
      <c r="C841" s="48"/>
      <c r="D841" s="49"/>
      <c r="E841" s="48"/>
      <c r="F841" s="48"/>
      <c r="G841" s="48"/>
      <c r="H841" s="48"/>
      <c r="I841" s="48"/>
      <c r="J841" s="48"/>
      <c r="K841" s="48"/>
      <c r="L841" s="48"/>
      <c r="M841" s="48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</row>
    <row r="842" ht="15.75" customHeight="1">
      <c r="A842" s="53"/>
      <c r="B842" s="48"/>
      <c r="C842" s="48"/>
      <c r="D842" s="49"/>
      <c r="E842" s="48"/>
      <c r="F842" s="48"/>
      <c r="G842" s="48"/>
      <c r="H842" s="48"/>
      <c r="I842" s="48"/>
      <c r="J842" s="48"/>
      <c r="K842" s="48"/>
      <c r="L842" s="48"/>
      <c r="M842" s="48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</row>
    <row r="843" ht="15.75" customHeight="1">
      <c r="A843" s="53"/>
      <c r="B843" s="48"/>
      <c r="C843" s="48"/>
      <c r="D843" s="49"/>
      <c r="E843" s="48"/>
      <c r="F843" s="48"/>
      <c r="G843" s="48"/>
      <c r="H843" s="48"/>
      <c r="I843" s="48"/>
      <c r="J843" s="48"/>
      <c r="K843" s="48"/>
      <c r="L843" s="48"/>
      <c r="M843" s="48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</row>
    <row r="844" ht="15.75" customHeight="1">
      <c r="A844" s="53"/>
      <c r="B844" s="48"/>
      <c r="C844" s="48"/>
      <c r="D844" s="49"/>
      <c r="E844" s="48"/>
      <c r="F844" s="48"/>
      <c r="G844" s="48"/>
      <c r="H844" s="48"/>
      <c r="I844" s="48"/>
      <c r="J844" s="48"/>
      <c r="K844" s="48"/>
      <c r="L844" s="48"/>
      <c r="M844" s="48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</row>
    <row r="845" ht="15.75" customHeight="1">
      <c r="A845" s="53"/>
      <c r="B845" s="48"/>
      <c r="C845" s="48"/>
      <c r="D845" s="49"/>
      <c r="E845" s="48"/>
      <c r="F845" s="48"/>
      <c r="G845" s="48"/>
      <c r="H845" s="48"/>
      <c r="I845" s="48"/>
      <c r="J845" s="48"/>
      <c r="K845" s="48"/>
      <c r="L845" s="48"/>
      <c r="M845" s="48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</row>
    <row r="846" ht="15.75" customHeight="1">
      <c r="A846" s="53"/>
      <c r="B846" s="48"/>
      <c r="C846" s="48"/>
      <c r="D846" s="49"/>
      <c r="E846" s="48"/>
      <c r="F846" s="48"/>
      <c r="G846" s="48"/>
      <c r="H846" s="48"/>
      <c r="I846" s="48"/>
      <c r="J846" s="48"/>
      <c r="K846" s="48"/>
      <c r="L846" s="48"/>
      <c r="M846" s="48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</row>
    <row r="847" ht="15.75" customHeight="1">
      <c r="A847" s="53"/>
      <c r="B847" s="48"/>
      <c r="C847" s="48"/>
      <c r="D847" s="49"/>
      <c r="E847" s="48"/>
      <c r="F847" s="48"/>
      <c r="G847" s="48"/>
      <c r="H847" s="48"/>
      <c r="I847" s="48"/>
      <c r="J847" s="48"/>
      <c r="K847" s="48"/>
      <c r="L847" s="48"/>
      <c r="M847" s="48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</row>
    <row r="848" ht="15.75" customHeight="1">
      <c r="A848" s="53"/>
      <c r="B848" s="48"/>
      <c r="C848" s="48"/>
      <c r="D848" s="49"/>
      <c r="E848" s="48"/>
      <c r="F848" s="48"/>
      <c r="G848" s="48"/>
      <c r="H848" s="48"/>
      <c r="I848" s="48"/>
      <c r="J848" s="48"/>
      <c r="K848" s="48"/>
      <c r="L848" s="48"/>
      <c r="M848" s="48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</row>
    <row r="849" ht="15.75" customHeight="1">
      <c r="A849" s="53"/>
      <c r="B849" s="48"/>
      <c r="C849" s="48"/>
      <c r="D849" s="49"/>
      <c r="E849" s="48"/>
      <c r="F849" s="48"/>
      <c r="G849" s="48"/>
      <c r="H849" s="48"/>
      <c r="I849" s="48"/>
      <c r="J849" s="48"/>
      <c r="K849" s="48"/>
      <c r="L849" s="48"/>
      <c r="M849" s="48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</row>
    <row r="850" ht="15.75" customHeight="1">
      <c r="A850" s="53"/>
      <c r="B850" s="48"/>
      <c r="C850" s="48"/>
      <c r="D850" s="49"/>
      <c r="E850" s="48"/>
      <c r="F850" s="48"/>
      <c r="G850" s="48"/>
      <c r="H850" s="48"/>
      <c r="I850" s="48"/>
      <c r="J850" s="48"/>
      <c r="K850" s="48"/>
      <c r="L850" s="48"/>
      <c r="M850" s="48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</row>
    <row r="851" ht="15.75" customHeight="1">
      <c r="A851" s="53"/>
      <c r="B851" s="48"/>
      <c r="C851" s="48"/>
      <c r="D851" s="49"/>
      <c r="E851" s="48"/>
      <c r="F851" s="48"/>
      <c r="G851" s="48"/>
      <c r="H851" s="48"/>
      <c r="I851" s="48"/>
      <c r="J851" s="48"/>
      <c r="K851" s="48"/>
      <c r="L851" s="48"/>
      <c r="M851" s="48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</row>
    <row r="852" ht="15.75" customHeight="1">
      <c r="A852" s="53"/>
      <c r="B852" s="48"/>
      <c r="C852" s="48"/>
      <c r="D852" s="49"/>
      <c r="E852" s="48"/>
      <c r="F852" s="48"/>
      <c r="G852" s="48"/>
      <c r="H852" s="48"/>
      <c r="I852" s="48"/>
      <c r="J852" s="48"/>
      <c r="K852" s="48"/>
      <c r="L852" s="48"/>
      <c r="M852" s="48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</row>
    <row r="853" ht="15.75" customHeight="1">
      <c r="A853" s="53"/>
      <c r="B853" s="48"/>
      <c r="C853" s="48"/>
      <c r="D853" s="49"/>
      <c r="E853" s="48"/>
      <c r="F853" s="48"/>
      <c r="G853" s="48"/>
      <c r="H853" s="48"/>
      <c r="I853" s="48"/>
      <c r="J853" s="48"/>
      <c r="K853" s="48"/>
      <c r="L853" s="48"/>
      <c r="M853" s="48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</row>
    <row r="854" ht="15.75" customHeight="1">
      <c r="A854" s="53"/>
      <c r="B854" s="48"/>
      <c r="C854" s="48"/>
      <c r="D854" s="49"/>
      <c r="E854" s="48"/>
      <c r="F854" s="48"/>
      <c r="G854" s="48"/>
      <c r="H854" s="48"/>
      <c r="I854" s="48"/>
      <c r="J854" s="48"/>
      <c r="K854" s="48"/>
      <c r="L854" s="48"/>
      <c r="M854" s="48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</row>
    <row r="855" ht="15.75" customHeight="1">
      <c r="A855" s="53"/>
      <c r="B855" s="48"/>
      <c r="C855" s="48"/>
      <c r="D855" s="49"/>
      <c r="E855" s="48"/>
      <c r="F855" s="48"/>
      <c r="G855" s="48"/>
      <c r="H855" s="48"/>
      <c r="I855" s="48"/>
      <c r="J855" s="48"/>
      <c r="K855" s="48"/>
      <c r="L855" s="48"/>
      <c r="M855" s="48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</row>
    <row r="856" ht="15.75" customHeight="1">
      <c r="A856" s="53"/>
      <c r="B856" s="48"/>
      <c r="C856" s="48"/>
      <c r="D856" s="49"/>
      <c r="E856" s="48"/>
      <c r="F856" s="48"/>
      <c r="G856" s="48"/>
      <c r="H856" s="48"/>
      <c r="I856" s="48"/>
      <c r="J856" s="48"/>
      <c r="K856" s="48"/>
      <c r="L856" s="48"/>
      <c r="M856" s="48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</row>
    <row r="857" ht="15.75" customHeight="1">
      <c r="A857" s="53"/>
      <c r="B857" s="48"/>
      <c r="C857" s="48"/>
      <c r="D857" s="49"/>
      <c r="E857" s="48"/>
      <c r="F857" s="48"/>
      <c r="G857" s="48"/>
      <c r="H857" s="48"/>
      <c r="I857" s="48"/>
      <c r="J857" s="48"/>
      <c r="K857" s="48"/>
      <c r="L857" s="48"/>
      <c r="M857" s="48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</row>
    <row r="858" ht="15.75" customHeight="1">
      <c r="A858" s="53"/>
      <c r="B858" s="48"/>
      <c r="C858" s="48"/>
      <c r="D858" s="49"/>
      <c r="E858" s="48"/>
      <c r="F858" s="48"/>
      <c r="G858" s="48"/>
      <c r="H858" s="48"/>
      <c r="I858" s="48"/>
      <c r="J858" s="48"/>
      <c r="K858" s="48"/>
      <c r="L858" s="48"/>
      <c r="M858" s="48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</row>
    <row r="859" ht="15.75" customHeight="1">
      <c r="A859" s="53"/>
      <c r="B859" s="48"/>
      <c r="C859" s="48"/>
      <c r="D859" s="49"/>
      <c r="E859" s="48"/>
      <c r="F859" s="48"/>
      <c r="G859" s="48"/>
      <c r="H859" s="48"/>
      <c r="I859" s="48"/>
      <c r="J859" s="48"/>
      <c r="K859" s="48"/>
      <c r="L859" s="48"/>
      <c r="M859" s="48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</row>
    <row r="860" ht="15.75" customHeight="1">
      <c r="A860" s="53"/>
      <c r="B860" s="48"/>
      <c r="C860" s="48"/>
      <c r="D860" s="49"/>
      <c r="E860" s="48"/>
      <c r="F860" s="48"/>
      <c r="G860" s="48"/>
      <c r="H860" s="48"/>
      <c r="I860" s="48"/>
      <c r="J860" s="48"/>
      <c r="K860" s="48"/>
      <c r="L860" s="48"/>
      <c r="M860" s="48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</row>
    <row r="861" ht="15.75" customHeight="1">
      <c r="A861" s="53"/>
      <c r="B861" s="48"/>
      <c r="C861" s="48"/>
      <c r="D861" s="49"/>
      <c r="E861" s="48"/>
      <c r="F861" s="48"/>
      <c r="G861" s="48"/>
      <c r="H861" s="48"/>
      <c r="I861" s="48"/>
      <c r="J861" s="48"/>
      <c r="K861" s="48"/>
      <c r="L861" s="48"/>
      <c r="M861" s="48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</row>
    <row r="862" ht="15.75" customHeight="1">
      <c r="A862" s="53"/>
      <c r="B862" s="48"/>
      <c r="C862" s="48"/>
      <c r="D862" s="49"/>
      <c r="E862" s="48"/>
      <c r="F862" s="48"/>
      <c r="G862" s="48"/>
      <c r="H862" s="48"/>
      <c r="I862" s="48"/>
      <c r="J862" s="48"/>
      <c r="K862" s="48"/>
      <c r="L862" s="48"/>
      <c r="M862" s="48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</row>
    <row r="863" ht="15.75" customHeight="1">
      <c r="A863" s="53"/>
      <c r="B863" s="48"/>
      <c r="C863" s="48"/>
      <c r="D863" s="49"/>
      <c r="E863" s="48"/>
      <c r="F863" s="48"/>
      <c r="G863" s="48"/>
      <c r="H863" s="48"/>
      <c r="I863" s="48"/>
      <c r="J863" s="48"/>
      <c r="K863" s="48"/>
      <c r="L863" s="48"/>
      <c r="M863" s="48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</row>
    <row r="864" ht="15.75" customHeight="1">
      <c r="A864" s="53"/>
      <c r="B864" s="48"/>
      <c r="C864" s="48"/>
      <c r="D864" s="49"/>
      <c r="E864" s="48"/>
      <c r="F864" s="48"/>
      <c r="G864" s="48"/>
      <c r="H864" s="48"/>
      <c r="I864" s="48"/>
      <c r="J864" s="48"/>
      <c r="K864" s="48"/>
      <c r="L864" s="48"/>
      <c r="M864" s="48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</row>
    <row r="865" ht="15.75" customHeight="1">
      <c r="A865" s="53"/>
      <c r="B865" s="48"/>
      <c r="C865" s="48"/>
      <c r="D865" s="49"/>
      <c r="E865" s="48"/>
      <c r="F865" s="48"/>
      <c r="G865" s="48"/>
      <c r="H865" s="48"/>
      <c r="I865" s="48"/>
      <c r="J865" s="48"/>
      <c r="K865" s="48"/>
      <c r="L865" s="48"/>
      <c r="M865" s="48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</row>
    <row r="866" ht="15.75" customHeight="1">
      <c r="A866" s="53"/>
      <c r="B866" s="48"/>
      <c r="C866" s="48"/>
      <c r="D866" s="49"/>
      <c r="E866" s="48"/>
      <c r="F866" s="48"/>
      <c r="G866" s="48"/>
      <c r="H866" s="48"/>
      <c r="I866" s="48"/>
      <c r="J866" s="48"/>
      <c r="K866" s="48"/>
      <c r="L866" s="48"/>
      <c r="M866" s="48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</row>
    <row r="867" ht="15.75" customHeight="1">
      <c r="A867" s="53"/>
      <c r="B867" s="48"/>
      <c r="C867" s="48"/>
      <c r="D867" s="49"/>
      <c r="E867" s="48"/>
      <c r="F867" s="48"/>
      <c r="G867" s="48"/>
      <c r="H867" s="48"/>
      <c r="I867" s="48"/>
      <c r="J867" s="48"/>
      <c r="K867" s="48"/>
      <c r="L867" s="48"/>
      <c r="M867" s="48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</row>
    <row r="868" ht="15.75" customHeight="1">
      <c r="A868" s="53"/>
      <c r="B868" s="48"/>
      <c r="C868" s="48"/>
      <c r="D868" s="49"/>
      <c r="E868" s="48"/>
      <c r="F868" s="48"/>
      <c r="G868" s="48"/>
      <c r="H868" s="48"/>
      <c r="I868" s="48"/>
      <c r="J868" s="48"/>
      <c r="K868" s="48"/>
      <c r="L868" s="48"/>
      <c r="M868" s="48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</row>
    <row r="869" ht="15.75" customHeight="1">
      <c r="A869" s="53"/>
      <c r="B869" s="48"/>
      <c r="C869" s="48"/>
      <c r="D869" s="49"/>
      <c r="E869" s="48"/>
      <c r="F869" s="48"/>
      <c r="G869" s="48"/>
      <c r="H869" s="48"/>
      <c r="I869" s="48"/>
      <c r="J869" s="48"/>
      <c r="K869" s="48"/>
      <c r="L869" s="48"/>
      <c r="M869" s="48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</row>
    <row r="870" ht="15.75" customHeight="1">
      <c r="A870" s="53"/>
      <c r="B870" s="48"/>
      <c r="C870" s="48"/>
      <c r="D870" s="49"/>
      <c r="E870" s="48"/>
      <c r="F870" s="48"/>
      <c r="G870" s="48"/>
      <c r="H870" s="48"/>
      <c r="I870" s="48"/>
      <c r="J870" s="48"/>
      <c r="K870" s="48"/>
      <c r="L870" s="48"/>
      <c r="M870" s="48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</row>
    <row r="871" ht="15.75" customHeight="1">
      <c r="A871" s="53"/>
      <c r="B871" s="48"/>
      <c r="C871" s="48"/>
      <c r="D871" s="49"/>
      <c r="E871" s="48"/>
      <c r="F871" s="48"/>
      <c r="G871" s="48"/>
      <c r="H871" s="48"/>
      <c r="I871" s="48"/>
      <c r="J871" s="48"/>
      <c r="K871" s="48"/>
      <c r="L871" s="48"/>
      <c r="M871" s="48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</row>
    <row r="872" ht="15.75" customHeight="1">
      <c r="A872" s="53"/>
      <c r="B872" s="48"/>
      <c r="C872" s="48"/>
      <c r="D872" s="49"/>
      <c r="E872" s="48"/>
      <c r="F872" s="48"/>
      <c r="G872" s="48"/>
      <c r="H872" s="48"/>
      <c r="I872" s="48"/>
      <c r="J872" s="48"/>
      <c r="K872" s="48"/>
      <c r="L872" s="48"/>
      <c r="M872" s="48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</row>
    <row r="873" ht="15.75" customHeight="1">
      <c r="A873" s="53"/>
      <c r="B873" s="48"/>
      <c r="C873" s="48"/>
      <c r="D873" s="49"/>
      <c r="E873" s="48"/>
      <c r="F873" s="48"/>
      <c r="G873" s="48"/>
      <c r="H873" s="48"/>
      <c r="I873" s="48"/>
      <c r="J873" s="48"/>
      <c r="K873" s="48"/>
      <c r="L873" s="48"/>
      <c r="M873" s="48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</row>
    <row r="874" ht="15.75" customHeight="1">
      <c r="A874" s="53"/>
      <c r="B874" s="48"/>
      <c r="C874" s="48"/>
      <c r="D874" s="49"/>
      <c r="E874" s="48"/>
      <c r="F874" s="48"/>
      <c r="G874" s="48"/>
      <c r="H874" s="48"/>
      <c r="I874" s="48"/>
      <c r="J874" s="48"/>
      <c r="K874" s="48"/>
      <c r="L874" s="48"/>
      <c r="M874" s="48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</row>
    <row r="875" ht="15.75" customHeight="1">
      <c r="A875" s="53"/>
      <c r="B875" s="48"/>
      <c r="C875" s="48"/>
      <c r="D875" s="49"/>
      <c r="E875" s="48"/>
      <c r="F875" s="48"/>
      <c r="G875" s="48"/>
      <c r="H875" s="48"/>
      <c r="I875" s="48"/>
      <c r="J875" s="48"/>
      <c r="K875" s="48"/>
      <c r="L875" s="48"/>
      <c r="M875" s="48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</row>
    <row r="876" ht="15.75" customHeight="1">
      <c r="A876" s="53"/>
      <c r="B876" s="48"/>
      <c r="C876" s="48"/>
      <c r="D876" s="49"/>
      <c r="E876" s="48"/>
      <c r="F876" s="48"/>
      <c r="G876" s="48"/>
      <c r="H876" s="48"/>
      <c r="I876" s="48"/>
      <c r="J876" s="48"/>
      <c r="K876" s="48"/>
      <c r="L876" s="48"/>
      <c r="M876" s="48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</row>
    <row r="877" ht="15.75" customHeight="1">
      <c r="A877" s="53"/>
      <c r="B877" s="48"/>
      <c r="C877" s="48"/>
      <c r="D877" s="49"/>
      <c r="E877" s="48"/>
      <c r="F877" s="48"/>
      <c r="G877" s="48"/>
      <c r="H877" s="48"/>
      <c r="I877" s="48"/>
      <c r="J877" s="48"/>
      <c r="K877" s="48"/>
      <c r="L877" s="48"/>
      <c r="M877" s="48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</row>
    <row r="878" ht="15.75" customHeight="1">
      <c r="A878" s="53"/>
      <c r="B878" s="48"/>
      <c r="C878" s="48"/>
      <c r="D878" s="49"/>
      <c r="E878" s="48"/>
      <c r="F878" s="48"/>
      <c r="G878" s="48"/>
      <c r="H878" s="48"/>
      <c r="I878" s="48"/>
      <c r="J878" s="48"/>
      <c r="K878" s="48"/>
      <c r="L878" s="48"/>
      <c r="M878" s="48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</row>
    <row r="879" ht="15.75" customHeight="1">
      <c r="A879" s="53"/>
      <c r="B879" s="48"/>
      <c r="C879" s="48"/>
      <c r="D879" s="49"/>
      <c r="E879" s="48"/>
      <c r="F879" s="48"/>
      <c r="G879" s="48"/>
      <c r="H879" s="48"/>
      <c r="I879" s="48"/>
      <c r="J879" s="48"/>
      <c r="K879" s="48"/>
      <c r="L879" s="48"/>
      <c r="M879" s="48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</row>
    <row r="880" ht="15.75" customHeight="1">
      <c r="A880" s="53"/>
      <c r="B880" s="48"/>
      <c r="C880" s="48"/>
      <c r="D880" s="49"/>
      <c r="E880" s="48"/>
      <c r="F880" s="48"/>
      <c r="G880" s="48"/>
      <c r="H880" s="48"/>
      <c r="I880" s="48"/>
      <c r="J880" s="48"/>
      <c r="K880" s="48"/>
      <c r="L880" s="48"/>
      <c r="M880" s="48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</row>
    <row r="881" ht="15.75" customHeight="1">
      <c r="A881" s="53"/>
      <c r="B881" s="48"/>
      <c r="C881" s="48"/>
      <c r="D881" s="49"/>
      <c r="E881" s="48"/>
      <c r="F881" s="48"/>
      <c r="G881" s="48"/>
      <c r="H881" s="48"/>
      <c r="I881" s="48"/>
      <c r="J881" s="48"/>
      <c r="K881" s="48"/>
      <c r="L881" s="48"/>
      <c r="M881" s="48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</row>
    <row r="882" ht="15.75" customHeight="1">
      <c r="A882" s="53"/>
      <c r="B882" s="48"/>
      <c r="C882" s="48"/>
      <c r="D882" s="49"/>
      <c r="E882" s="48"/>
      <c r="F882" s="48"/>
      <c r="G882" s="48"/>
      <c r="H882" s="48"/>
      <c r="I882" s="48"/>
      <c r="J882" s="48"/>
      <c r="K882" s="48"/>
      <c r="L882" s="48"/>
      <c r="M882" s="48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</row>
    <row r="883" ht="15.75" customHeight="1">
      <c r="A883" s="53"/>
      <c r="B883" s="48"/>
      <c r="C883" s="48"/>
      <c r="D883" s="49"/>
      <c r="E883" s="48"/>
      <c r="F883" s="48"/>
      <c r="G883" s="48"/>
      <c r="H883" s="48"/>
      <c r="I883" s="48"/>
      <c r="J883" s="48"/>
      <c r="K883" s="48"/>
      <c r="L883" s="48"/>
      <c r="M883" s="48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</row>
    <row r="884" ht="15.75" customHeight="1">
      <c r="A884" s="53"/>
      <c r="B884" s="48"/>
      <c r="C884" s="48"/>
      <c r="D884" s="49"/>
      <c r="E884" s="48"/>
      <c r="F884" s="48"/>
      <c r="G884" s="48"/>
      <c r="H884" s="48"/>
      <c r="I884" s="48"/>
      <c r="J884" s="48"/>
      <c r="K884" s="48"/>
      <c r="L884" s="48"/>
      <c r="M884" s="48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</row>
    <row r="885" ht="15.75" customHeight="1">
      <c r="A885" s="53"/>
      <c r="B885" s="48"/>
      <c r="C885" s="48"/>
      <c r="D885" s="49"/>
      <c r="E885" s="48"/>
      <c r="F885" s="48"/>
      <c r="G885" s="48"/>
      <c r="H885" s="48"/>
      <c r="I885" s="48"/>
      <c r="J885" s="48"/>
      <c r="K885" s="48"/>
      <c r="L885" s="48"/>
      <c r="M885" s="48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</row>
    <row r="886" ht="15.75" customHeight="1">
      <c r="A886" s="53"/>
      <c r="B886" s="48"/>
      <c r="C886" s="48"/>
      <c r="D886" s="49"/>
      <c r="E886" s="48"/>
      <c r="F886" s="48"/>
      <c r="G886" s="48"/>
      <c r="H886" s="48"/>
      <c r="I886" s="48"/>
      <c r="J886" s="48"/>
      <c r="K886" s="48"/>
      <c r="L886" s="48"/>
      <c r="M886" s="48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</row>
    <row r="887" ht="15.75" customHeight="1">
      <c r="A887" s="53"/>
      <c r="B887" s="48"/>
      <c r="C887" s="48"/>
      <c r="D887" s="49"/>
      <c r="E887" s="48"/>
      <c r="F887" s="48"/>
      <c r="G887" s="48"/>
      <c r="H887" s="48"/>
      <c r="I887" s="48"/>
      <c r="J887" s="48"/>
      <c r="K887" s="48"/>
      <c r="L887" s="48"/>
      <c r="M887" s="48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</row>
    <row r="888" ht="15.75" customHeight="1">
      <c r="A888" s="53"/>
      <c r="B888" s="48"/>
      <c r="C888" s="48"/>
      <c r="D888" s="49"/>
      <c r="E888" s="48"/>
      <c r="F888" s="48"/>
      <c r="G888" s="48"/>
      <c r="H888" s="48"/>
      <c r="I888" s="48"/>
      <c r="J888" s="48"/>
      <c r="K888" s="48"/>
      <c r="L888" s="48"/>
      <c r="M888" s="48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</row>
    <row r="889" ht="15.75" customHeight="1">
      <c r="A889" s="53"/>
      <c r="B889" s="48"/>
      <c r="C889" s="48"/>
      <c r="D889" s="49"/>
      <c r="E889" s="48"/>
      <c r="F889" s="48"/>
      <c r="G889" s="48"/>
      <c r="H889" s="48"/>
      <c r="I889" s="48"/>
      <c r="J889" s="48"/>
      <c r="K889" s="48"/>
      <c r="L889" s="48"/>
      <c r="M889" s="48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</row>
    <row r="890" ht="15.75" customHeight="1">
      <c r="A890" s="53"/>
      <c r="B890" s="48"/>
      <c r="C890" s="48"/>
      <c r="D890" s="49"/>
      <c r="E890" s="48"/>
      <c r="F890" s="48"/>
      <c r="G890" s="48"/>
      <c r="H890" s="48"/>
      <c r="I890" s="48"/>
      <c r="J890" s="48"/>
      <c r="K890" s="48"/>
      <c r="L890" s="48"/>
      <c r="M890" s="48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</row>
    <row r="891" ht="15.75" customHeight="1">
      <c r="A891" s="53"/>
      <c r="B891" s="48"/>
      <c r="C891" s="48"/>
      <c r="D891" s="49"/>
      <c r="E891" s="48"/>
      <c r="F891" s="48"/>
      <c r="G891" s="48"/>
      <c r="H891" s="48"/>
      <c r="I891" s="48"/>
      <c r="J891" s="48"/>
      <c r="K891" s="48"/>
      <c r="L891" s="48"/>
      <c r="M891" s="48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</row>
    <row r="892" ht="15.75" customHeight="1">
      <c r="A892" s="53"/>
      <c r="B892" s="48"/>
      <c r="C892" s="48"/>
      <c r="D892" s="49"/>
      <c r="E892" s="48"/>
      <c r="F892" s="48"/>
      <c r="G892" s="48"/>
      <c r="H892" s="48"/>
      <c r="I892" s="48"/>
      <c r="J892" s="48"/>
      <c r="K892" s="48"/>
      <c r="L892" s="48"/>
      <c r="M892" s="48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</row>
    <row r="893" ht="15.75" customHeight="1">
      <c r="A893" s="53"/>
      <c r="B893" s="48"/>
      <c r="C893" s="48"/>
      <c r="D893" s="49"/>
      <c r="E893" s="48"/>
      <c r="F893" s="48"/>
      <c r="G893" s="48"/>
      <c r="H893" s="48"/>
      <c r="I893" s="48"/>
      <c r="J893" s="48"/>
      <c r="K893" s="48"/>
      <c r="L893" s="48"/>
      <c r="M893" s="48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</row>
    <row r="894" ht="15.75" customHeight="1">
      <c r="A894" s="53"/>
      <c r="B894" s="48"/>
      <c r="C894" s="48"/>
      <c r="D894" s="49"/>
      <c r="E894" s="48"/>
      <c r="F894" s="48"/>
      <c r="G894" s="48"/>
      <c r="H894" s="48"/>
      <c r="I894" s="48"/>
      <c r="J894" s="48"/>
      <c r="K894" s="48"/>
      <c r="L894" s="48"/>
      <c r="M894" s="48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</row>
    <row r="895" ht="15.75" customHeight="1">
      <c r="A895" s="53"/>
      <c r="B895" s="48"/>
      <c r="C895" s="48"/>
      <c r="D895" s="49"/>
      <c r="E895" s="48"/>
      <c r="F895" s="48"/>
      <c r="G895" s="48"/>
      <c r="H895" s="48"/>
      <c r="I895" s="48"/>
      <c r="J895" s="48"/>
      <c r="K895" s="48"/>
      <c r="L895" s="48"/>
      <c r="M895" s="48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</row>
    <row r="896" ht="15.75" customHeight="1">
      <c r="A896" s="53"/>
      <c r="B896" s="48"/>
      <c r="C896" s="48"/>
      <c r="D896" s="49"/>
      <c r="E896" s="48"/>
      <c r="F896" s="48"/>
      <c r="G896" s="48"/>
      <c r="H896" s="48"/>
      <c r="I896" s="48"/>
      <c r="J896" s="48"/>
      <c r="K896" s="48"/>
      <c r="L896" s="48"/>
      <c r="M896" s="48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</row>
    <row r="897" ht="15.75" customHeight="1">
      <c r="A897" s="53"/>
      <c r="B897" s="48"/>
      <c r="C897" s="48"/>
      <c r="D897" s="49"/>
      <c r="E897" s="48"/>
      <c r="F897" s="48"/>
      <c r="G897" s="48"/>
      <c r="H897" s="48"/>
      <c r="I897" s="48"/>
      <c r="J897" s="48"/>
      <c r="K897" s="48"/>
      <c r="L897" s="48"/>
      <c r="M897" s="48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</row>
    <row r="898" ht="15.75" customHeight="1">
      <c r="A898" s="53"/>
      <c r="B898" s="48"/>
      <c r="C898" s="48"/>
      <c r="D898" s="49"/>
      <c r="E898" s="48"/>
      <c r="F898" s="48"/>
      <c r="G898" s="48"/>
      <c r="H898" s="48"/>
      <c r="I898" s="48"/>
      <c r="J898" s="48"/>
      <c r="K898" s="48"/>
      <c r="L898" s="48"/>
      <c r="M898" s="48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</row>
    <row r="899" ht="15.75" customHeight="1">
      <c r="A899" s="53"/>
      <c r="B899" s="48"/>
      <c r="C899" s="48"/>
      <c r="D899" s="49"/>
      <c r="E899" s="48"/>
      <c r="F899" s="48"/>
      <c r="G899" s="48"/>
      <c r="H899" s="48"/>
      <c r="I899" s="48"/>
      <c r="J899" s="48"/>
      <c r="K899" s="48"/>
      <c r="L899" s="48"/>
      <c r="M899" s="48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</row>
    <row r="900" ht="15.75" customHeight="1">
      <c r="A900" s="53"/>
      <c r="B900" s="48"/>
      <c r="C900" s="48"/>
      <c r="D900" s="49"/>
      <c r="E900" s="48"/>
      <c r="F900" s="48"/>
      <c r="G900" s="48"/>
      <c r="H900" s="48"/>
      <c r="I900" s="48"/>
      <c r="J900" s="48"/>
      <c r="K900" s="48"/>
      <c r="L900" s="48"/>
      <c r="M900" s="48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</row>
    <row r="901" ht="15.75" customHeight="1">
      <c r="A901" s="53"/>
      <c r="B901" s="48"/>
      <c r="C901" s="48"/>
      <c r="D901" s="49"/>
      <c r="E901" s="48"/>
      <c r="F901" s="48"/>
      <c r="G901" s="48"/>
      <c r="H901" s="48"/>
      <c r="I901" s="48"/>
      <c r="J901" s="48"/>
      <c r="K901" s="48"/>
      <c r="L901" s="48"/>
      <c r="M901" s="48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</row>
    <row r="902" ht="15.75" customHeight="1">
      <c r="A902" s="53"/>
      <c r="B902" s="48"/>
      <c r="C902" s="48"/>
      <c r="D902" s="49"/>
      <c r="E902" s="48"/>
      <c r="F902" s="48"/>
      <c r="G902" s="48"/>
      <c r="H902" s="48"/>
      <c r="I902" s="48"/>
      <c r="J902" s="48"/>
      <c r="K902" s="48"/>
      <c r="L902" s="48"/>
      <c r="M902" s="48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</row>
    <row r="903" ht="15.75" customHeight="1">
      <c r="A903" s="53"/>
      <c r="B903" s="48"/>
      <c r="C903" s="48"/>
      <c r="D903" s="49"/>
      <c r="E903" s="48"/>
      <c r="F903" s="48"/>
      <c r="G903" s="48"/>
      <c r="H903" s="48"/>
      <c r="I903" s="48"/>
      <c r="J903" s="48"/>
      <c r="K903" s="48"/>
      <c r="L903" s="48"/>
      <c r="M903" s="48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</row>
    <row r="904" ht="15.75" customHeight="1">
      <c r="A904" s="53"/>
      <c r="B904" s="48"/>
      <c r="C904" s="48"/>
      <c r="D904" s="49"/>
      <c r="E904" s="48"/>
      <c r="F904" s="48"/>
      <c r="G904" s="48"/>
      <c r="H904" s="48"/>
      <c r="I904" s="48"/>
      <c r="J904" s="48"/>
      <c r="K904" s="48"/>
      <c r="L904" s="48"/>
      <c r="M904" s="48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</row>
    <row r="905" ht="15.75" customHeight="1">
      <c r="A905" s="53"/>
      <c r="B905" s="48"/>
      <c r="C905" s="48"/>
      <c r="D905" s="49"/>
      <c r="E905" s="48"/>
      <c r="F905" s="48"/>
      <c r="G905" s="48"/>
      <c r="H905" s="48"/>
      <c r="I905" s="48"/>
      <c r="J905" s="48"/>
      <c r="K905" s="48"/>
      <c r="L905" s="48"/>
      <c r="M905" s="48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</row>
    <row r="906" ht="15.75" customHeight="1">
      <c r="A906" s="53"/>
      <c r="B906" s="48"/>
      <c r="C906" s="48"/>
      <c r="D906" s="49"/>
      <c r="E906" s="48"/>
      <c r="F906" s="48"/>
      <c r="G906" s="48"/>
      <c r="H906" s="48"/>
      <c r="I906" s="48"/>
      <c r="J906" s="48"/>
      <c r="K906" s="48"/>
      <c r="L906" s="48"/>
      <c r="M906" s="48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</row>
    <row r="907" ht="15.75" customHeight="1">
      <c r="A907" s="53"/>
      <c r="B907" s="48"/>
      <c r="C907" s="48"/>
      <c r="D907" s="49"/>
      <c r="E907" s="48"/>
      <c r="F907" s="48"/>
      <c r="G907" s="48"/>
      <c r="H907" s="48"/>
      <c r="I907" s="48"/>
      <c r="J907" s="48"/>
      <c r="K907" s="48"/>
      <c r="L907" s="48"/>
      <c r="M907" s="48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</row>
    <row r="908" ht="15.75" customHeight="1">
      <c r="A908" s="53"/>
      <c r="B908" s="48"/>
      <c r="C908" s="48"/>
      <c r="D908" s="49"/>
      <c r="E908" s="48"/>
      <c r="F908" s="48"/>
      <c r="G908" s="48"/>
      <c r="H908" s="48"/>
      <c r="I908" s="48"/>
      <c r="J908" s="48"/>
      <c r="K908" s="48"/>
      <c r="L908" s="48"/>
      <c r="M908" s="48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</row>
    <row r="909" ht="15.75" customHeight="1">
      <c r="A909" s="53"/>
      <c r="B909" s="48"/>
      <c r="C909" s="48"/>
      <c r="D909" s="49"/>
      <c r="E909" s="48"/>
      <c r="F909" s="48"/>
      <c r="G909" s="48"/>
      <c r="H909" s="48"/>
      <c r="I909" s="48"/>
      <c r="J909" s="48"/>
      <c r="K909" s="48"/>
      <c r="L909" s="48"/>
      <c r="M909" s="48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</row>
    <row r="910" ht="15.75" customHeight="1">
      <c r="A910" s="53"/>
      <c r="B910" s="48"/>
      <c r="C910" s="48"/>
      <c r="D910" s="49"/>
      <c r="E910" s="48"/>
      <c r="F910" s="48"/>
      <c r="G910" s="48"/>
      <c r="H910" s="48"/>
      <c r="I910" s="48"/>
      <c r="J910" s="48"/>
      <c r="K910" s="48"/>
      <c r="L910" s="48"/>
      <c r="M910" s="48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</row>
    <row r="911" ht="15.75" customHeight="1">
      <c r="A911" s="53"/>
      <c r="B911" s="48"/>
      <c r="C911" s="48"/>
      <c r="D911" s="49"/>
      <c r="E911" s="48"/>
      <c r="F911" s="48"/>
      <c r="G911" s="48"/>
      <c r="H911" s="48"/>
      <c r="I911" s="48"/>
      <c r="J911" s="48"/>
      <c r="K911" s="48"/>
      <c r="L911" s="48"/>
      <c r="M911" s="48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</row>
    <row r="912" ht="15.75" customHeight="1">
      <c r="A912" s="53"/>
      <c r="B912" s="48"/>
      <c r="C912" s="48"/>
      <c r="D912" s="49"/>
      <c r="E912" s="48"/>
      <c r="F912" s="48"/>
      <c r="G912" s="48"/>
      <c r="H912" s="48"/>
      <c r="I912" s="48"/>
      <c r="J912" s="48"/>
      <c r="K912" s="48"/>
      <c r="L912" s="48"/>
      <c r="M912" s="48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</row>
    <row r="913" ht="15.75" customHeight="1">
      <c r="A913" s="53"/>
      <c r="B913" s="48"/>
      <c r="C913" s="48"/>
      <c r="D913" s="49"/>
      <c r="E913" s="48"/>
      <c r="F913" s="48"/>
      <c r="G913" s="48"/>
      <c r="H913" s="48"/>
      <c r="I913" s="48"/>
      <c r="J913" s="48"/>
      <c r="K913" s="48"/>
      <c r="L913" s="48"/>
      <c r="M913" s="48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</row>
    <row r="914" ht="15.75" customHeight="1">
      <c r="A914" s="53"/>
      <c r="B914" s="48"/>
      <c r="C914" s="48"/>
      <c r="D914" s="49"/>
      <c r="E914" s="48"/>
      <c r="F914" s="48"/>
      <c r="G914" s="48"/>
      <c r="H914" s="48"/>
      <c r="I914" s="48"/>
      <c r="J914" s="48"/>
      <c r="K914" s="48"/>
      <c r="L914" s="48"/>
      <c r="M914" s="48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</row>
    <row r="915" ht="15.75" customHeight="1">
      <c r="A915" s="53"/>
      <c r="B915" s="48"/>
      <c r="C915" s="48"/>
      <c r="D915" s="49"/>
      <c r="E915" s="48"/>
      <c r="F915" s="48"/>
      <c r="G915" s="48"/>
      <c r="H915" s="48"/>
      <c r="I915" s="48"/>
      <c r="J915" s="48"/>
      <c r="K915" s="48"/>
      <c r="L915" s="48"/>
      <c r="M915" s="48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</row>
    <row r="916" ht="15.75" customHeight="1">
      <c r="A916" s="53"/>
      <c r="B916" s="48"/>
      <c r="C916" s="48"/>
      <c r="D916" s="49"/>
      <c r="E916" s="48"/>
      <c r="F916" s="48"/>
      <c r="G916" s="48"/>
      <c r="H916" s="48"/>
      <c r="I916" s="48"/>
      <c r="J916" s="48"/>
      <c r="K916" s="48"/>
      <c r="L916" s="48"/>
      <c r="M916" s="48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</row>
    <row r="917" ht="15.75" customHeight="1">
      <c r="A917" s="53"/>
      <c r="B917" s="48"/>
      <c r="C917" s="48"/>
      <c r="D917" s="49"/>
      <c r="E917" s="48"/>
      <c r="F917" s="48"/>
      <c r="G917" s="48"/>
      <c r="H917" s="48"/>
      <c r="I917" s="48"/>
      <c r="J917" s="48"/>
      <c r="K917" s="48"/>
      <c r="L917" s="48"/>
      <c r="M917" s="48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</row>
    <row r="918" ht="15.75" customHeight="1">
      <c r="A918" s="53"/>
      <c r="B918" s="48"/>
      <c r="C918" s="48"/>
      <c r="D918" s="49"/>
      <c r="E918" s="48"/>
      <c r="F918" s="48"/>
      <c r="G918" s="48"/>
      <c r="H918" s="48"/>
      <c r="I918" s="48"/>
      <c r="J918" s="48"/>
      <c r="K918" s="48"/>
      <c r="L918" s="48"/>
      <c r="M918" s="48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</row>
    <row r="919" ht="15.75" customHeight="1">
      <c r="A919" s="53"/>
      <c r="B919" s="48"/>
      <c r="C919" s="48"/>
      <c r="D919" s="49"/>
      <c r="E919" s="48"/>
      <c r="F919" s="48"/>
      <c r="G919" s="48"/>
      <c r="H919" s="48"/>
      <c r="I919" s="48"/>
      <c r="J919" s="48"/>
      <c r="K919" s="48"/>
      <c r="L919" s="48"/>
      <c r="M919" s="48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</row>
    <row r="920" ht="15.75" customHeight="1">
      <c r="A920" s="53"/>
      <c r="B920" s="48"/>
      <c r="C920" s="48"/>
      <c r="D920" s="49"/>
      <c r="E920" s="48"/>
      <c r="F920" s="48"/>
      <c r="G920" s="48"/>
      <c r="H920" s="48"/>
      <c r="I920" s="48"/>
      <c r="J920" s="48"/>
      <c r="K920" s="48"/>
      <c r="L920" s="48"/>
      <c r="M920" s="48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</row>
    <row r="921" ht="15.75" customHeight="1">
      <c r="A921" s="53"/>
      <c r="B921" s="48"/>
      <c r="C921" s="48"/>
      <c r="D921" s="49"/>
      <c r="E921" s="48"/>
      <c r="F921" s="48"/>
      <c r="G921" s="48"/>
      <c r="H921" s="48"/>
      <c r="I921" s="48"/>
      <c r="J921" s="48"/>
      <c r="K921" s="48"/>
      <c r="L921" s="48"/>
      <c r="M921" s="48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</row>
    <row r="922" ht="15.75" customHeight="1">
      <c r="A922" s="53"/>
      <c r="B922" s="48"/>
      <c r="C922" s="48"/>
      <c r="D922" s="49"/>
      <c r="E922" s="48"/>
      <c r="F922" s="48"/>
      <c r="G922" s="48"/>
      <c r="H922" s="48"/>
      <c r="I922" s="48"/>
      <c r="J922" s="48"/>
      <c r="K922" s="48"/>
      <c r="L922" s="48"/>
      <c r="M922" s="48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</row>
    <row r="923" ht="15.75" customHeight="1">
      <c r="A923" s="53"/>
      <c r="B923" s="48"/>
      <c r="C923" s="48"/>
      <c r="D923" s="49"/>
      <c r="E923" s="48"/>
      <c r="F923" s="48"/>
      <c r="G923" s="48"/>
      <c r="H923" s="48"/>
      <c r="I923" s="48"/>
      <c r="J923" s="48"/>
      <c r="K923" s="48"/>
      <c r="L923" s="48"/>
      <c r="M923" s="48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</row>
    <row r="924" ht="15.75" customHeight="1">
      <c r="A924" s="53"/>
      <c r="B924" s="48"/>
      <c r="C924" s="48"/>
      <c r="D924" s="49"/>
      <c r="E924" s="48"/>
      <c r="F924" s="48"/>
      <c r="G924" s="48"/>
      <c r="H924" s="48"/>
      <c r="I924" s="48"/>
      <c r="J924" s="48"/>
      <c r="K924" s="48"/>
      <c r="L924" s="48"/>
      <c r="M924" s="48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</row>
    <row r="925" ht="15.75" customHeight="1">
      <c r="A925" s="53"/>
      <c r="B925" s="48"/>
      <c r="C925" s="48"/>
      <c r="D925" s="49"/>
      <c r="E925" s="48"/>
      <c r="F925" s="48"/>
      <c r="G925" s="48"/>
      <c r="H925" s="48"/>
      <c r="I925" s="48"/>
      <c r="J925" s="48"/>
      <c r="K925" s="48"/>
      <c r="L925" s="48"/>
      <c r="M925" s="48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</row>
    <row r="926" ht="15.75" customHeight="1">
      <c r="A926" s="53"/>
      <c r="B926" s="48"/>
      <c r="C926" s="48"/>
      <c r="D926" s="49"/>
      <c r="E926" s="48"/>
      <c r="F926" s="48"/>
      <c r="G926" s="48"/>
      <c r="H926" s="48"/>
      <c r="I926" s="48"/>
      <c r="J926" s="48"/>
      <c r="K926" s="48"/>
      <c r="L926" s="48"/>
      <c r="M926" s="48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</row>
    <row r="927" ht="15.75" customHeight="1">
      <c r="A927" s="53"/>
      <c r="B927" s="48"/>
      <c r="C927" s="48"/>
      <c r="D927" s="49"/>
      <c r="E927" s="48"/>
      <c r="F927" s="48"/>
      <c r="G927" s="48"/>
      <c r="H927" s="48"/>
      <c r="I927" s="48"/>
      <c r="J927" s="48"/>
      <c r="K927" s="48"/>
      <c r="L927" s="48"/>
      <c r="M927" s="48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</row>
    <row r="928" ht="15.75" customHeight="1">
      <c r="A928" s="53"/>
      <c r="B928" s="48"/>
      <c r="C928" s="48"/>
      <c r="D928" s="49"/>
      <c r="E928" s="48"/>
      <c r="F928" s="48"/>
      <c r="G928" s="48"/>
      <c r="H928" s="48"/>
      <c r="I928" s="48"/>
      <c r="J928" s="48"/>
      <c r="K928" s="48"/>
      <c r="L928" s="48"/>
      <c r="M928" s="48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</row>
    <row r="929" ht="15.75" customHeight="1">
      <c r="A929" s="53"/>
      <c r="B929" s="48"/>
      <c r="C929" s="48"/>
      <c r="D929" s="49"/>
      <c r="E929" s="48"/>
      <c r="F929" s="48"/>
      <c r="G929" s="48"/>
      <c r="H929" s="48"/>
      <c r="I929" s="48"/>
      <c r="J929" s="48"/>
      <c r="K929" s="48"/>
      <c r="L929" s="48"/>
      <c r="M929" s="48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</row>
    <row r="930" ht="15.75" customHeight="1">
      <c r="A930" s="53"/>
      <c r="B930" s="48"/>
      <c r="C930" s="48"/>
      <c r="D930" s="49"/>
      <c r="E930" s="48"/>
      <c r="F930" s="48"/>
      <c r="G930" s="48"/>
      <c r="H930" s="48"/>
      <c r="I930" s="48"/>
      <c r="J930" s="48"/>
      <c r="K930" s="48"/>
      <c r="L930" s="48"/>
      <c r="M930" s="48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</row>
    <row r="931" ht="15.75" customHeight="1">
      <c r="A931" s="53"/>
      <c r="B931" s="48"/>
      <c r="C931" s="48"/>
      <c r="D931" s="49"/>
      <c r="E931" s="48"/>
      <c r="F931" s="48"/>
      <c r="G931" s="48"/>
      <c r="H931" s="48"/>
      <c r="I931" s="48"/>
      <c r="J931" s="48"/>
      <c r="K931" s="48"/>
      <c r="L931" s="48"/>
      <c r="M931" s="48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</row>
    <row r="932" ht="15.75" customHeight="1">
      <c r="A932" s="53"/>
      <c r="B932" s="48"/>
      <c r="C932" s="48"/>
      <c r="D932" s="49"/>
      <c r="E932" s="48"/>
      <c r="F932" s="48"/>
      <c r="G932" s="48"/>
      <c r="H932" s="48"/>
      <c r="I932" s="48"/>
      <c r="J932" s="48"/>
      <c r="K932" s="48"/>
      <c r="L932" s="48"/>
      <c r="M932" s="48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</row>
    <row r="933" ht="15.75" customHeight="1">
      <c r="A933" s="53"/>
      <c r="B933" s="48"/>
      <c r="C933" s="48"/>
      <c r="D933" s="49"/>
      <c r="E933" s="48"/>
      <c r="F933" s="48"/>
      <c r="G933" s="48"/>
      <c r="H933" s="48"/>
      <c r="I933" s="48"/>
      <c r="J933" s="48"/>
      <c r="K933" s="48"/>
      <c r="L933" s="48"/>
      <c r="M933" s="48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</row>
    <row r="934" ht="15.75" customHeight="1">
      <c r="A934" s="53"/>
      <c r="B934" s="48"/>
      <c r="C934" s="48"/>
      <c r="D934" s="49"/>
      <c r="E934" s="48"/>
      <c r="F934" s="48"/>
      <c r="G934" s="48"/>
      <c r="H934" s="48"/>
      <c r="I934" s="48"/>
      <c r="J934" s="48"/>
      <c r="K934" s="48"/>
      <c r="L934" s="48"/>
      <c r="M934" s="48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</row>
    <row r="935" ht="15.75" customHeight="1">
      <c r="A935" s="53"/>
      <c r="B935" s="48"/>
      <c r="C935" s="48"/>
      <c r="D935" s="49"/>
      <c r="E935" s="48"/>
      <c r="F935" s="48"/>
      <c r="G935" s="48"/>
      <c r="H935" s="48"/>
      <c r="I935" s="48"/>
      <c r="J935" s="48"/>
      <c r="K935" s="48"/>
      <c r="L935" s="48"/>
      <c r="M935" s="48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</row>
    <row r="936" ht="15.75" customHeight="1">
      <c r="A936" s="53"/>
      <c r="B936" s="48"/>
      <c r="C936" s="48"/>
      <c r="D936" s="49"/>
      <c r="E936" s="48"/>
      <c r="F936" s="48"/>
      <c r="G936" s="48"/>
      <c r="H936" s="48"/>
      <c r="I936" s="48"/>
      <c r="J936" s="48"/>
      <c r="K936" s="48"/>
      <c r="L936" s="48"/>
      <c r="M936" s="48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</row>
    <row r="937" ht="15.75" customHeight="1">
      <c r="A937" s="53"/>
      <c r="B937" s="48"/>
      <c r="C937" s="48"/>
      <c r="D937" s="49"/>
      <c r="E937" s="48"/>
      <c r="F937" s="48"/>
      <c r="G937" s="48"/>
      <c r="H937" s="48"/>
      <c r="I937" s="48"/>
      <c r="J937" s="48"/>
      <c r="K937" s="48"/>
      <c r="L937" s="48"/>
      <c r="M937" s="48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</row>
    <row r="938" ht="15.75" customHeight="1">
      <c r="A938" s="53"/>
      <c r="B938" s="48"/>
      <c r="C938" s="48"/>
      <c r="D938" s="49"/>
      <c r="E938" s="48"/>
      <c r="F938" s="48"/>
      <c r="G938" s="48"/>
      <c r="H938" s="48"/>
      <c r="I938" s="48"/>
      <c r="J938" s="48"/>
      <c r="K938" s="48"/>
      <c r="L938" s="48"/>
      <c r="M938" s="48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</row>
    <row r="939" ht="15.75" customHeight="1">
      <c r="A939" s="53"/>
      <c r="B939" s="48"/>
      <c r="C939" s="48"/>
      <c r="D939" s="49"/>
      <c r="E939" s="48"/>
      <c r="F939" s="48"/>
      <c r="G939" s="48"/>
      <c r="H939" s="48"/>
      <c r="I939" s="48"/>
      <c r="J939" s="48"/>
      <c r="K939" s="48"/>
      <c r="L939" s="48"/>
      <c r="M939" s="48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</row>
    <row r="940" ht="15.75" customHeight="1">
      <c r="A940" s="53"/>
      <c r="B940" s="48"/>
      <c r="C940" s="48"/>
      <c r="D940" s="49"/>
      <c r="E940" s="48"/>
      <c r="F940" s="48"/>
      <c r="G940" s="48"/>
      <c r="H940" s="48"/>
      <c r="I940" s="48"/>
      <c r="J940" s="48"/>
      <c r="K940" s="48"/>
      <c r="L940" s="48"/>
      <c r="M940" s="48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</row>
    <row r="941" ht="15.75" customHeight="1">
      <c r="A941" s="53"/>
      <c r="B941" s="48"/>
      <c r="C941" s="48"/>
      <c r="D941" s="49"/>
      <c r="E941" s="48"/>
      <c r="F941" s="48"/>
      <c r="G941" s="48"/>
      <c r="H941" s="48"/>
      <c r="I941" s="48"/>
      <c r="J941" s="48"/>
      <c r="K941" s="48"/>
      <c r="L941" s="48"/>
      <c r="M941" s="48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</row>
    <row r="942" ht="15.75" customHeight="1">
      <c r="A942" s="53"/>
      <c r="B942" s="48"/>
      <c r="C942" s="48"/>
      <c r="D942" s="49"/>
      <c r="E942" s="48"/>
      <c r="F942" s="48"/>
      <c r="G942" s="48"/>
      <c r="H942" s="48"/>
      <c r="I942" s="48"/>
      <c r="J942" s="48"/>
      <c r="K942" s="48"/>
      <c r="L942" s="48"/>
      <c r="M942" s="48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</row>
    <row r="943" ht="15.75" customHeight="1">
      <c r="A943" s="53"/>
      <c r="B943" s="48"/>
      <c r="C943" s="48"/>
      <c r="D943" s="49"/>
      <c r="E943" s="48"/>
      <c r="F943" s="48"/>
      <c r="G943" s="48"/>
      <c r="H943" s="48"/>
      <c r="I943" s="48"/>
      <c r="J943" s="48"/>
      <c r="K943" s="48"/>
      <c r="L943" s="48"/>
      <c r="M943" s="48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</row>
    <row r="944" ht="15.75" customHeight="1">
      <c r="A944" s="53"/>
      <c r="B944" s="48"/>
      <c r="C944" s="48"/>
      <c r="D944" s="49"/>
      <c r="E944" s="48"/>
      <c r="F944" s="48"/>
      <c r="G944" s="48"/>
      <c r="H944" s="48"/>
      <c r="I944" s="48"/>
      <c r="J944" s="48"/>
      <c r="K944" s="48"/>
      <c r="L944" s="48"/>
      <c r="M944" s="48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</row>
    <row r="945" ht="15.75" customHeight="1">
      <c r="A945" s="53"/>
      <c r="B945" s="48"/>
      <c r="C945" s="48"/>
      <c r="D945" s="49"/>
      <c r="E945" s="48"/>
      <c r="F945" s="48"/>
      <c r="G945" s="48"/>
      <c r="H945" s="48"/>
      <c r="I945" s="48"/>
      <c r="J945" s="48"/>
      <c r="K945" s="48"/>
      <c r="L945" s="48"/>
      <c r="M945" s="48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</row>
    <row r="946" ht="15.75" customHeight="1">
      <c r="A946" s="53"/>
      <c r="B946" s="48"/>
      <c r="C946" s="48"/>
      <c r="D946" s="49"/>
      <c r="E946" s="48"/>
      <c r="F946" s="48"/>
      <c r="G946" s="48"/>
      <c r="H946" s="48"/>
      <c r="I946" s="48"/>
      <c r="J946" s="48"/>
      <c r="K946" s="48"/>
      <c r="L946" s="48"/>
      <c r="M946" s="48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</row>
    <row r="947" ht="15.75" customHeight="1">
      <c r="A947" s="53"/>
      <c r="B947" s="48"/>
      <c r="C947" s="48"/>
      <c r="D947" s="49"/>
      <c r="E947" s="48"/>
      <c r="F947" s="48"/>
      <c r="G947" s="48"/>
      <c r="H947" s="48"/>
      <c r="I947" s="48"/>
      <c r="J947" s="48"/>
      <c r="K947" s="48"/>
      <c r="L947" s="48"/>
      <c r="M947" s="48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</row>
    <row r="948" ht="15.75" customHeight="1">
      <c r="A948" s="53"/>
      <c r="B948" s="48"/>
      <c r="C948" s="48"/>
      <c r="D948" s="49"/>
      <c r="E948" s="48"/>
      <c r="F948" s="48"/>
      <c r="G948" s="48"/>
      <c r="H948" s="48"/>
      <c r="I948" s="48"/>
      <c r="J948" s="48"/>
      <c r="K948" s="48"/>
      <c r="L948" s="48"/>
      <c r="M948" s="48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</row>
    <row r="949" ht="15.75" customHeight="1">
      <c r="A949" s="53"/>
      <c r="B949" s="48"/>
      <c r="C949" s="48"/>
      <c r="D949" s="49"/>
      <c r="E949" s="48"/>
      <c r="F949" s="48"/>
      <c r="G949" s="48"/>
      <c r="H949" s="48"/>
      <c r="I949" s="48"/>
      <c r="J949" s="48"/>
      <c r="K949" s="48"/>
      <c r="L949" s="48"/>
      <c r="M949" s="48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</row>
    <row r="950" ht="15.75" customHeight="1">
      <c r="A950" s="53"/>
      <c r="B950" s="48"/>
      <c r="C950" s="48"/>
      <c r="D950" s="49"/>
      <c r="E950" s="48"/>
      <c r="F950" s="48"/>
      <c r="G950" s="48"/>
      <c r="H950" s="48"/>
      <c r="I950" s="48"/>
      <c r="J950" s="48"/>
      <c r="K950" s="48"/>
      <c r="L950" s="48"/>
      <c r="M950" s="48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</row>
    <row r="951" ht="15.75" customHeight="1">
      <c r="A951" s="53"/>
      <c r="B951" s="48"/>
      <c r="C951" s="48"/>
      <c r="D951" s="49"/>
      <c r="E951" s="48"/>
      <c r="F951" s="48"/>
      <c r="G951" s="48"/>
      <c r="H951" s="48"/>
      <c r="I951" s="48"/>
      <c r="J951" s="48"/>
      <c r="K951" s="48"/>
      <c r="L951" s="48"/>
      <c r="M951" s="48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</row>
    <row r="952" ht="15.75" customHeight="1">
      <c r="A952" s="53"/>
      <c r="B952" s="48"/>
      <c r="C952" s="48"/>
      <c r="D952" s="49"/>
      <c r="E952" s="48"/>
      <c r="F952" s="48"/>
      <c r="G952" s="48"/>
      <c r="H952" s="48"/>
      <c r="I952" s="48"/>
      <c r="J952" s="48"/>
      <c r="K952" s="48"/>
      <c r="L952" s="48"/>
      <c r="M952" s="48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</row>
    <row r="953" ht="15.75" customHeight="1">
      <c r="A953" s="53"/>
      <c r="B953" s="48"/>
      <c r="C953" s="48"/>
      <c r="D953" s="49"/>
      <c r="E953" s="48"/>
      <c r="F953" s="48"/>
      <c r="G953" s="48"/>
      <c r="H953" s="48"/>
      <c r="I953" s="48"/>
      <c r="J953" s="48"/>
      <c r="K953" s="48"/>
      <c r="L953" s="48"/>
      <c r="M953" s="48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</row>
    <row r="954" ht="15.75" customHeight="1">
      <c r="A954" s="53"/>
      <c r="B954" s="48"/>
      <c r="C954" s="48"/>
      <c r="D954" s="49"/>
      <c r="E954" s="48"/>
      <c r="F954" s="48"/>
      <c r="G954" s="48"/>
      <c r="H954" s="48"/>
      <c r="I954" s="48"/>
      <c r="J954" s="48"/>
      <c r="K954" s="48"/>
      <c r="L954" s="48"/>
      <c r="M954" s="48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</row>
    <row r="955" ht="15.75" customHeight="1">
      <c r="A955" s="53"/>
      <c r="B955" s="48"/>
      <c r="C955" s="48"/>
      <c r="D955" s="49"/>
      <c r="E955" s="48"/>
      <c r="F955" s="48"/>
      <c r="G955" s="48"/>
      <c r="H955" s="48"/>
      <c r="I955" s="48"/>
      <c r="J955" s="48"/>
      <c r="K955" s="48"/>
      <c r="L955" s="48"/>
      <c r="M955" s="48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</row>
    <row r="956" ht="15.75" customHeight="1">
      <c r="A956" s="53"/>
      <c r="B956" s="48"/>
      <c r="C956" s="48"/>
      <c r="D956" s="49"/>
      <c r="E956" s="48"/>
      <c r="F956" s="48"/>
      <c r="G956" s="48"/>
      <c r="H956" s="48"/>
      <c r="I956" s="48"/>
      <c r="J956" s="48"/>
      <c r="K956" s="48"/>
      <c r="L956" s="48"/>
      <c r="M956" s="48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</row>
    <row r="957" ht="15.75" customHeight="1">
      <c r="A957" s="53"/>
      <c r="B957" s="48"/>
      <c r="C957" s="48"/>
      <c r="D957" s="49"/>
      <c r="E957" s="48"/>
      <c r="F957" s="48"/>
      <c r="G957" s="48"/>
      <c r="H957" s="48"/>
      <c r="I957" s="48"/>
      <c r="J957" s="48"/>
      <c r="K957" s="48"/>
      <c r="L957" s="48"/>
      <c r="M957" s="48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</row>
    <row r="958" ht="15.75" customHeight="1">
      <c r="A958" s="53"/>
      <c r="B958" s="48"/>
      <c r="C958" s="48"/>
      <c r="D958" s="49"/>
      <c r="E958" s="48"/>
      <c r="F958" s="48"/>
      <c r="G958" s="48"/>
      <c r="H958" s="48"/>
      <c r="I958" s="48"/>
      <c r="J958" s="48"/>
      <c r="K958" s="48"/>
      <c r="L958" s="48"/>
      <c r="M958" s="48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</row>
    <row r="959" ht="15.75" customHeight="1">
      <c r="A959" s="53"/>
      <c r="B959" s="48"/>
      <c r="C959" s="48"/>
      <c r="D959" s="49"/>
      <c r="E959" s="48"/>
      <c r="F959" s="48"/>
      <c r="G959" s="48"/>
      <c r="H959" s="48"/>
      <c r="I959" s="48"/>
      <c r="J959" s="48"/>
      <c r="K959" s="48"/>
      <c r="L959" s="48"/>
      <c r="M959" s="48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</row>
    <row r="960" ht="15.75" customHeight="1">
      <c r="A960" s="53"/>
      <c r="B960" s="48"/>
      <c r="C960" s="48"/>
      <c r="D960" s="49"/>
      <c r="E960" s="48"/>
      <c r="F960" s="48"/>
      <c r="G960" s="48"/>
      <c r="H960" s="48"/>
      <c r="I960" s="48"/>
      <c r="J960" s="48"/>
      <c r="K960" s="48"/>
      <c r="L960" s="48"/>
      <c r="M960" s="48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</row>
    <row r="961" ht="15.75" customHeight="1">
      <c r="A961" s="53"/>
      <c r="B961" s="48"/>
      <c r="C961" s="48"/>
      <c r="D961" s="49"/>
      <c r="E961" s="48"/>
      <c r="F961" s="48"/>
      <c r="G961" s="48"/>
      <c r="H961" s="48"/>
      <c r="I961" s="48"/>
      <c r="J961" s="48"/>
      <c r="K961" s="48"/>
      <c r="L961" s="48"/>
      <c r="M961" s="48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</row>
    <row r="962" ht="15.75" customHeight="1">
      <c r="A962" s="53"/>
      <c r="B962" s="48"/>
      <c r="C962" s="48"/>
      <c r="D962" s="49"/>
      <c r="E962" s="48"/>
      <c r="F962" s="48"/>
      <c r="G962" s="48"/>
      <c r="H962" s="48"/>
      <c r="I962" s="48"/>
      <c r="J962" s="48"/>
      <c r="K962" s="48"/>
      <c r="L962" s="48"/>
      <c r="M962" s="48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</row>
    <row r="963" ht="15.75" customHeight="1">
      <c r="A963" s="53"/>
      <c r="B963" s="48"/>
      <c r="C963" s="48"/>
      <c r="D963" s="49"/>
      <c r="E963" s="48"/>
      <c r="F963" s="48"/>
      <c r="G963" s="48"/>
      <c r="H963" s="48"/>
      <c r="I963" s="48"/>
      <c r="J963" s="48"/>
      <c r="K963" s="48"/>
      <c r="L963" s="48"/>
      <c r="M963" s="48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</row>
    <row r="964" ht="15.75" customHeight="1">
      <c r="A964" s="53"/>
      <c r="B964" s="48"/>
      <c r="C964" s="48"/>
      <c r="D964" s="49"/>
      <c r="E964" s="48"/>
      <c r="F964" s="48"/>
      <c r="G964" s="48"/>
      <c r="H964" s="48"/>
      <c r="I964" s="48"/>
      <c r="J964" s="48"/>
      <c r="K964" s="48"/>
      <c r="L964" s="48"/>
      <c r="M964" s="48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</row>
    <row r="965" ht="15.75" customHeight="1">
      <c r="A965" s="53"/>
      <c r="B965" s="48"/>
      <c r="C965" s="48"/>
      <c r="D965" s="49"/>
      <c r="E965" s="48"/>
      <c r="F965" s="48"/>
      <c r="G965" s="48"/>
      <c r="H965" s="48"/>
      <c r="I965" s="48"/>
      <c r="J965" s="48"/>
      <c r="K965" s="48"/>
      <c r="L965" s="48"/>
      <c r="M965" s="48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</row>
    <row r="966" ht="15.75" customHeight="1">
      <c r="A966" s="53"/>
      <c r="B966" s="48"/>
      <c r="C966" s="48"/>
      <c r="D966" s="49"/>
      <c r="E966" s="48"/>
      <c r="F966" s="48"/>
      <c r="G966" s="48"/>
      <c r="H966" s="48"/>
      <c r="I966" s="48"/>
      <c r="J966" s="48"/>
      <c r="K966" s="48"/>
      <c r="L966" s="48"/>
      <c r="M966" s="48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</row>
    <row r="967" ht="15.75" customHeight="1">
      <c r="A967" s="53"/>
      <c r="B967" s="48"/>
      <c r="C967" s="48"/>
      <c r="D967" s="49"/>
      <c r="E967" s="48"/>
      <c r="F967" s="48"/>
      <c r="G967" s="48"/>
      <c r="H967" s="48"/>
      <c r="I967" s="48"/>
      <c r="J967" s="48"/>
      <c r="K967" s="48"/>
      <c r="L967" s="48"/>
      <c r="M967" s="48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</row>
    <row r="968" ht="15.75" customHeight="1">
      <c r="A968" s="53"/>
      <c r="B968" s="48"/>
      <c r="C968" s="48"/>
      <c r="D968" s="49"/>
      <c r="E968" s="48"/>
      <c r="F968" s="48"/>
      <c r="G968" s="48"/>
      <c r="H968" s="48"/>
      <c r="I968" s="48"/>
      <c r="J968" s="48"/>
      <c r="K968" s="48"/>
      <c r="L968" s="48"/>
      <c r="M968" s="48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</row>
    <row r="969" ht="15.75" customHeight="1">
      <c r="A969" s="53"/>
      <c r="B969" s="48"/>
      <c r="C969" s="48"/>
      <c r="D969" s="49"/>
      <c r="E969" s="48"/>
      <c r="F969" s="48"/>
      <c r="G969" s="48"/>
      <c r="H969" s="48"/>
      <c r="I969" s="48"/>
      <c r="J969" s="48"/>
      <c r="K969" s="48"/>
      <c r="L969" s="48"/>
      <c r="M969" s="48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</row>
    <row r="970" ht="15.75" customHeight="1">
      <c r="A970" s="53"/>
      <c r="B970" s="48"/>
      <c r="C970" s="48"/>
      <c r="D970" s="49"/>
      <c r="E970" s="48"/>
      <c r="F970" s="48"/>
      <c r="G970" s="48"/>
      <c r="H970" s="48"/>
      <c r="I970" s="48"/>
      <c r="J970" s="48"/>
      <c r="K970" s="48"/>
      <c r="L970" s="48"/>
      <c r="M970" s="48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</row>
    <row r="971" ht="15.75" customHeight="1">
      <c r="A971" s="53"/>
      <c r="B971" s="48"/>
      <c r="C971" s="48"/>
      <c r="D971" s="49"/>
      <c r="E971" s="48"/>
      <c r="F971" s="48"/>
      <c r="G971" s="48"/>
      <c r="H971" s="48"/>
      <c r="I971" s="48"/>
      <c r="J971" s="48"/>
      <c r="K971" s="48"/>
      <c r="L971" s="48"/>
      <c r="M971" s="48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</row>
    <row r="972" ht="15.75" customHeight="1">
      <c r="A972" s="53"/>
      <c r="B972" s="48"/>
      <c r="C972" s="48"/>
      <c r="D972" s="49"/>
      <c r="E972" s="48"/>
      <c r="F972" s="48"/>
      <c r="G972" s="48"/>
      <c r="H972" s="48"/>
      <c r="I972" s="48"/>
      <c r="J972" s="48"/>
      <c r="K972" s="48"/>
      <c r="L972" s="48"/>
      <c r="M972" s="48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</row>
    <row r="973" ht="15.75" customHeight="1">
      <c r="A973" s="53"/>
      <c r="B973" s="48"/>
      <c r="C973" s="48"/>
      <c r="D973" s="49"/>
      <c r="E973" s="48"/>
      <c r="F973" s="48"/>
      <c r="G973" s="48"/>
      <c r="H973" s="48"/>
      <c r="I973" s="48"/>
      <c r="J973" s="48"/>
      <c r="K973" s="48"/>
      <c r="L973" s="48"/>
      <c r="M973" s="48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</row>
    <row r="974" ht="15.75" customHeight="1">
      <c r="A974" s="53"/>
      <c r="B974" s="48"/>
      <c r="C974" s="48"/>
      <c r="D974" s="49"/>
      <c r="E974" s="48"/>
      <c r="F974" s="48"/>
      <c r="G974" s="48"/>
      <c r="H974" s="48"/>
      <c r="I974" s="48"/>
      <c r="J974" s="48"/>
      <c r="K974" s="48"/>
      <c r="L974" s="48"/>
      <c r="M974" s="48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</row>
    <row r="975" ht="15.75" customHeight="1">
      <c r="A975" s="53"/>
      <c r="B975" s="48"/>
      <c r="C975" s="48"/>
      <c r="D975" s="49"/>
      <c r="E975" s="48"/>
      <c r="F975" s="48"/>
      <c r="G975" s="48"/>
      <c r="H975" s="48"/>
      <c r="I975" s="48"/>
      <c r="J975" s="48"/>
      <c r="K975" s="48"/>
      <c r="L975" s="48"/>
      <c r="M975" s="48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</row>
    <row r="976" ht="15.75" customHeight="1">
      <c r="A976" s="53"/>
      <c r="B976" s="48"/>
      <c r="C976" s="48"/>
      <c r="D976" s="49"/>
      <c r="E976" s="48"/>
      <c r="F976" s="48"/>
      <c r="G976" s="48"/>
      <c r="H976" s="48"/>
      <c r="I976" s="48"/>
      <c r="J976" s="48"/>
      <c r="K976" s="48"/>
      <c r="L976" s="48"/>
      <c r="M976" s="48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</row>
    <row r="977" ht="15.75" customHeight="1">
      <c r="A977" s="53"/>
      <c r="B977" s="48"/>
      <c r="C977" s="48"/>
      <c r="D977" s="49"/>
      <c r="E977" s="48"/>
      <c r="F977" s="48"/>
      <c r="G977" s="48"/>
      <c r="H977" s="48"/>
      <c r="I977" s="48"/>
      <c r="J977" s="48"/>
      <c r="K977" s="48"/>
      <c r="L977" s="48"/>
      <c r="M977" s="48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</row>
    <row r="978" ht="15.75" customHeight="1">
      <c r="A978" s="53"/>
      <c r="B978" s="48"/>
      <c r="C978" s="48"/>
      <c r="D978" s="49"/>
      <c r="E978" s="48"/>
      <c r="F978" s="48"/>
      <c r="G978" s="48"/>
      <c r="H978" s="48"/>
      <c r="I978" s="48"/>
      <c r="J978" s="48"/>
      <c r="K978" s="48"/>
      <c r="L978" s="48"/>
      <c r="M978" s="48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</row>
    <row r="979" ht="15.75" customHeight="1">
      <c r="A979" s="53"/>
      <c r="B979" s="48"/>
      <c r="C979" s="48"/>
      <c r="D979" s="49"/>
      <c r="E979" s="48"/>
      <c r="F979" s="48"/>
      <c r="G979" s="48"/>
      <c r="H979" s="48"/>
      <c r="I979" s="48"/>
      <c r="J979" s="48"/>
      <c r="K979" s="48"/>
      <c r="L979" s="48"/>
      <c r="M979" s="48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</row>
    <row r="980" ht="15.75" customHeight="1">
      <c r="A980" s="53"/>
      <c r="B980" s="48"/>
      <c r="C980" s="48"/>
      <c r="D980" s="49"/>
      <c r="E980" s="48"/>
      <c r="F980" s="48"/>
      <c r="G980" s="48"/>
      <c r="H980" s="48"/>
      <c r="I980" s="48"/>
      <c r="J980" s="48"/>
      <c r="K980" s="48"/>
      <c r="L980" s="48"/>
      <c r="M980" s="48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</row>
    <row r="981" ht="15.75" customHeight="1">
      <c r="A981" s="53"/>
      <c r="B981" s="48"/>
      <c r="C981" s="48"/>
      <c r="D981" s="49"/>
      <c r="E981" s="48"/>
      <c r="F981" s="48"/>
      <c r="G981" s="48"/>
      <c r="H981" s="48"/>
      <c r="I981" s="48"/>
      <c r="J981" s="48"/>
      <c r="K981" s="48"/>
      <c r="L981" s="48"/>
      <c r="M981" s="48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</row>
    <row r="982" ht="15.75" customHeight="1">
      <c r="A982" s="53"/>
      <c r="B982" s="48"/>
      <c r="C982" s="48"/>
      <c r="D982" s="49"/>
      <c r="E982" s="48"/>
      <c r="F982" s="48"/>
      <c r="G982" s="48"/>
      <c r="H982" s="48"/>
      <c r="I982" s="48"/>
      <c r="J982" s="48"/>
      <c r="K982" s="48"/>
      <c r="L982" s="48"/>
      <c r="M982" s="48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</row>
    <row r="983" ht="15.75" customHeight="1">
      <c r="A983" s="53"/>
      <c r="B983" s="48"/>
      <c r="C983" s="48"/>
      <c r="D983" s="49"/>
      <c r="E983" s="48"/>
      <c r="F983" s="48"/>
      <c r="G983" s="48"/>
      <c r="H983" s="48"/>
      <c r="I983" s="48"/>
      <c r="J983" s="48"/>
      <c r="K983" s="48"/>
      <c r="L983" s="48"/>
      <c r="M983" s="48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</row>
    <row r="984" ht="15.75" customHeight="1">
      <c r="A984" s="53"/>
      <c r="B984" s="48"/>
      <c r="C984" s="48"/>
      <c r="D984" s="49"/>
      <c r="E984" s="48"/>
      <c r="F984" s="48"/>
      <c r="G984" s="48"/>
      <c r="H984" s="48"/>
      <c r="I984" s="48"/>
      <c r="J984" s="48"/>
      <c r="K984" s="48"/>
      <c r="L984" s="48"/>
      <c r="M984" s="48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</row>
    <row r="985" ht="15.75" customHeight="1">
      <c r="A985" s="53"/>
      <c r="B985" s="48"/>
      <c r="C985" s="48"/>
      <c r="D985" s="49"/>
      <c r="E985" s="48"/>
      <c r="F985" s="48"/>
      <c r="G985" s="48"/>
      <c r="H985" s="48"/>
      <c r="I985" s="48"/>
      <c r="J985" s="48"/>
      <c r="K985" s="48"/>
      <c r="L985" s="48"/>
      <c r="M985" s="48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</row>
    <row r="986" ht="15.75" customHeight="1">
      <c r="A986" s="53"/>
      <c r="B986" s="48"/>
      <c r="C986" s="48"/>
      <c r="D986" s="49"/>
      <c r="E986" s="48"/>
      <c r="F986" s="48"/>
      <c r="G986" s="48"/>
      <c r="H986" s="48"/>
      <c r="I986" s="48"/>
      <c r="J986" s="48"/>
      <c r="K986" s="48"/>
      <c r="L986" s="48"/>
      <c r="M986" s="48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</row>
    <row r="987" ht="15.75" customHeight="1">
      <c r="A987" s="53"/>
      <c r="B987" s="48"/>
      <c r="C987" s="48"/>
      <c r="D987" s="49"/>
      <c r="E987" s="48"/>
      <c r="F987" s="48"/>
      <c r="G987" s="48"/>
      <c r="H987" s="48"/>
      <c r="I987" s="48"/>
      <c r="J987" s="48"/>
      <c r="K987" s="48"/>
      <c r="L987" s="48"/>
      <c r="M987" s="48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</row>
    <row r="988" ht="15.75" customHeight="1">
      <c r="A988" s="53"/>
      <c r="B988" s="48"/>
      <c r="C988" s="48"/>
      <c r="D988" s="49"/>
      <c r="E988" s="48"/>
      <c r="F988" s="48"/>
      <c r="G988" s="48"/>
      <c r="H988" s="48"/>
      <c r="I988" s="48"/>
      <c r="J988" s="48"/>
      <c r="K988" s="48"/>
      <c r="L988" s="48"/>
      <c r="M988" s="48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</row>
    <row r="989" ht="15.75" customHeight="1">
      <c r="A989" s="53"/>
      <c r="B989" s="48"/>
      <c r="C989" s="48"/>
      <c r="D989" s="49"/>
      <c r="E989" s="48"/>
      <c r="F989" s="48"/>
      <c r="G989" s="48"/>
      <c r="H989" s="48"/>
      <c r="I989" s="48"/>
      <c r="J989" s="48"/>
      <c r="K989" s="48"/>
      <c r="L989" s="48"/>
      <c r="M989" s="48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</row>
    <row r="990" ht="15.75" customHeight="1">
      <c r="A990" s="53"/>
      <c r="B990" s="48"/>
      <c r="C990" s="48"/>
      <c r="D990" s="49"/>
      <c r="E990" s="48"/>
      <c r="F990" s="48"/>
      <c r="G990" s="48"/>
      <c r="H990" s="48"/>
      <c r="I990" s="48"/>
      <c r="J990" s="48"/>
      <c r="K990" s="48"/>
      <c r="L990" s="48"/>
      <c r="M990" s="48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</row>
    <row r="991" ht="15.75" customHeight="1">
      <c r="A991" s="53"/>
      <c r="B991" s="48"/>
      <c r="C991" s="48"/>
      <c r="D991" s="49"/>
      <c r="E991" s="48"/>
      <c r="F991" s="48"/>
      <c r="G991" s="48"/>
      <c r="H991" s="48"/>
      <c r="I991" s="48"/>
      <c r="J991" s="48"/>
      <c r="K991" s="48"/>
      <c r="L991" s="48"/>
      <c r="M991" s="48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</row>
    <row r="992" ht="15.75" customHeight="1">
      <c r="A992" s="53"/>
      <c r="B992" s="48"/>
      <c r="C992" s="48"/>
      <c r="D992" s="49"/>
      <c r="E992" s="48"/>
      <c r="F992" s="48"/>
      <c r="G992" s="48"/>
      <c r="H992" s="48"/>
      <c r="I992" s="48"/>
      <c r="J992" s="48"/>
      <c r="K992" s="48"/>
      <c r="L992" s="48"/>
      <c r="M992" s="48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</row>
    <row r="993" ht="15.75" customHeight="1">
      <c r="A993" s="53"/>
      <c r="B993" s="48"/>
      <c r="C993" s="48"/>
      <c r="D993" s="49"/>
      <c r="E993" s="48"/>
      <c r="F993" s="48"/>
      <c r="G993" s="48"/>
      <c r="H993" s="48"/>
      <c r="I993" s="48"/>
      <c r="J993" s="48"/>
      <c r="K993" s="48"/>
      <c r="L993" s="48"/>
      <c r="M993" s="48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</row>
    <row r="994" ht="15.75" customHeight="1">
      <c r="A994" s="53"/>
      <c r="B994" s="48"/>
      <c r="C994" s="48"/>
      <c r="D994" s="49"/>
      <c r="E994" s="48"/>
      <c r="F994" s="48"/>
      <c r="G994" s="48"/>
      <c r="H994" s="48"/>
      <c r="I994" s="48"/>
      <c r="J994" s="48"/>
      <c r="K994" s="48"/>
      <c r="L994" s="48"/>
      <c r="M994" s="48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</row>
    <row r="995" ht="15.75" customHeight="1">
      <c r="A995" s="53"/>
      <c r="B995" s="48"/>
      <c r="C995" s="48"/>
      <c r="D995" s="49"/>
      <c r="E995" s="48"/>
      <c r="F995" s="48"/>
      <c r="G995" s="48"/>
      <c r="H995" s="48"/>
      <c r="I995" s="48"/>
      <c r="J995" s="48"/>
      <c r="K995" s="48"/>
      <c r="L995" s="48"/>
      <c r="M995" s="48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</row>
    <row r="996" ht="15.75" customHeight="1">
      <c r="A996" s="53"/>
      <c r="B996" s="48"/>
      <c r="C996" s="48"/>
      <c r="D996" s="49"/>
      <c r="E996" s="48"/>
      <c r="F996" s="48"/>
      <c r="G996" s="48"/>
      <c r="H996" s="48"/>
      <c r="I996" s="48"/>
      <c r="J996" s="48"/>
      <c r="K996" s="48"/>
      <c r="L996" s="48"/>
      <c r="M996" s="48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</row>
    <row r="997" ht="15.75" customHeight="1">
      <c r="A997" s="53"/>
      <c r="B997" s="48"/>
      <c r="C997" s="48"/>
      <c r="D997" s="49"/>
      <c r="E997" s="48"/>
      <c r="F997" s="48"/>
      <c r="G997" s="48"/>
      <c r="H997" s="48"/>
      <c r="I997" s="48"/>
      <c r="J997" s="48"/>
      <c r="K997" s="48"/>
      <c r="L997" s="48"/>
      <c r="M997" s="48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</row>
    <row r="998" ht="15.75" customHeight="1">
      <c r="A998" s="53"/>
      <c r="B998" s="48"/>
      <c r="C998" s="48"/>
      <c r="D998" s="49"/>
      <c r="E998" s="48"/>
      <c r="F998" s="48"/>
      <c r="G998" s="48"/>
      <c r="H998" s="48"/>
      <c r="I998" s="48"/>
      <c r="J998" s="48"/>
      <c r="K998" s="48"/>
      <c r="L998" s="48"/>
      <c r="M998" s="48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</row>
    <row r="999" ht="15.75" customHeight="1">
      <c r="A999" s="53"/>
      <c r="B999" s="48"/>
      <c r="C999" s="48"/>
      <c r="D999" s="49"/>
      <c r="E999" s="48"/>
      <c r="F999" s="48"/>
      <c r="G999" s="48"/>
      <c r="H999" s="48"/>
      <c r="I999" s="48"/>
      <c r="J999" s="48"/>
      <c r="K999" s="48"/>
      <c r="L999" s="48"/>
      <c r="M999" s="48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</row>
    <row r="1000" ht="15.75" customHeight="1">
      <c r="A1000" s="53"/>
      <c r="B1000" s="48"/>
      <c r="C1000" s="48"/>
      <c r="D1000" s="49"/>
      <c r="E1000" s="48"/>
      <c r="F1000" s="48"/>
      <c r="G1000" s="48"/>
      <c r="H1000" s="48"/>
      <c r="I1000" s="48"/>
      <c r="J1000" s="48"/>
      <c r="K1000" s="48"/>
      <c r="L1000" s="48"/>
      <c r="M1000" s="48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</row>
  </sheetData>
  <autoFilter ref="$A$1:$AT$54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54" t="s">
        <v>1464</v>
      </c>
      <c r="B1" s="55" t="s">
        <v>1465</v>
      </c>
      <c r="C1" s="56" t="s">
        <v>1466</v>
      </c>
      <c r="D1" s="57" t="s">
        <v>1467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1.43"/>
    <col customWidth="1" min="3" max="3" width="12.43"/>
    <col customWidth="1" min="4" max="4" width="10.71"/>
    <col customWidth="1" min="5" max="5" width="9.86"/>
    <col customWidth="1" min="6" max="6" width="13.86"/>
    <col customWidth="1" min="7" max="7" width="15.0"/>
    <col customWidth="1" min="8" max="8" width="14.29"/>
    <col customWidth="1" min="9" max="9" width="11.29"/>
    <col customWidth="1" min="10" max="10" width="9.86"/>
    <col customWidth="1" min="11" max="11" width="17.14"/>
    <col customWidth="1" min="12" max="12" width="13.57"/>
    <col customWidth="1" min="13" max="13" width="13.86"/>
    <col customWidth="1" min="14" max="14" width="12.14"/>
    <col customWidth="1" min="15" max="15" width="9.86"/>
    <col customWidth="1" min="16" max="16" width="17.29"/>
    <col customWidth="1" min="17" max="17" width="14.71"/>
    <col customWidth="1" min="18" max="18" width="13.71"/>
    <col customWidth="1" min="19" max="26" width="9.86"/>
  </cols>
  <sheetData>
    <row r="1">
      <c r="A1" s="58" t="s">
        <v>1468</v>
      </c>
    </row>
    <row r="2">
      <c r="A2" s="59" t="s">
        <v>1469</v>
      </c>
      <c r="F2" s="60" t="s">
        <v>1470</v>
      </c>
      <c r="K2" s="59" t="s">
        <v>1471</v>
      </c>
      <c r="P2" s="59" t="s">
        <v>1472</v>
      </c>
    </row>
    <row r="3">
      <c r="A3" s="61" t="s">
        <v>1473</v>
      </c>
      <c r="F3" s="61" t="s">
        <v>1474</v>
      </c>
      <c r="K3" s="62" t="s">
        <v>1475</v>
      </c>
      <c r="P3" s="62" t="s">
        <v>1476</v>
      </c>
    </row>
    <row r="4">
      <c r="A4" s="61" t="s">
        <v>1477</v>
      </c>
      <c r="F4" s="61" t="s">
        <v>1478</v>
      </c>
      <c r="K4" s="62" t="s">
        <v>1479</v>
      </c>
      <c r="P4" s="62" t="s">
        <v>1480</v>
      </c>
    </row>
    <row r="5">
      <c r="A5" s="61" t="s">
        <v>1481</v>
      </c>
      <c r="F5" s="61" t="s">
        <v>1482</v>
      </c>
      <c r="K5" s="62" t="s">
        <v>1483</v>
      </c>
      <c r="P5" s="62" t="s">
        <v>1484</v>
      </c>
    </row>
    <row r="6">
      <c r="A6" s="63"/>
      <c r="F6" s="63"/>
      <c r="K6" s="62"/>
      <c r="P6" s="63"/>
    </row>
    <row r="7">
      <c r="A7" s="64" t="s">
        <v>1304</v>
      </c>
      <c r="B7" s="65" t="s">
        <v>1485</v>
      </c>
      <c r="C7" s="65" t="s">
        <v>1486</v>
      </c>
      <c r="F7" s="64" t="s">
        <v>1309</v>
      </c>
      <c r="G7" s="65" t="s">
        <v>1487</v>
      </c>
      <c r="H7" s="65" t="s">
        <v>1310</v>
      </c>
      <c r="K7" s="64" t="s">
        <v>1488</v>
      </c>
      <c r="L7" s="65" t="s">
        <v>1369</v>
      </c>
      <c r="M7" s="65" t="s">
        <v>1489</v>
      </c>
      <c r="P7" s="64" t="s">
        <v>1490</v>
      </c>
      <c r="Q7" s="65" t="s">
        <v>1491</v>
      </c>
      <c r="R7" s="65" t="s">
        <v>1492</v>
      </c>
    </row>
    <row r="8">
      <c r="A8" s="66" t="s">
        <v>1493</v>
      </c>
      <c r="B8" s="67" t="s">
        <v>1494</v>
      </c>
      <c r="C8" s="67" t="s">
        <v>1495</v>
      </c>
      <c r="F8" s="66" t="s">
        <v>1311</v>
      </c>
      <c r="G8" s="67" t="s">
        <v>1496</v>
      </c>
      <c r="H8" s="67" t="s">
        <v>1312</v>
      </c>
      <c r="K8" s="66" t="s">
        <v>1497</v>
      </c>
      <c r="L8" s="67" t="s">
        <v>1370</v>
      </c>
      <c r="M8" s="67" t="s">
        <v>1498</v>
      </c>
      <c r="P8" s="66" t="s">
        <v>1499</v>
      </c>
      <c r="Q8" s="67" t="s">
        <v>1500</v>
      </c>
      <c r="R8" s="67" t="s">
        <v>1501</v>
      </c>
    </row>
    <row r="9">
      <c r="A9" s="66" t="s">
        <v>1502</v>
      </c>
      <c r="B9" s="67" t="s">
        <v>1306</v>
      </c>
      <c r="C9" s="67" t="s">
        <v>1307</v>
      </c>
      <c r="F9" s="66" t="s">
        <v>1313</v>
      </c>
      <c r="G9" s="67" t="s">
        <v>1503</v>
      </c>
      <c r="H9" s="67" t="s">
        <v>1314</v>
      </c>
      <c r="K9" s="66" t="s">
        <v>1371</v>
      </c>
      <c r="L9" s="67" t="s">
        <v>1504</v>
      </c>
      <c r="M9" s="67" t="s">
        <v>1505</v>
      </c>
      <c r="P9" s="66" t="s">
        <v>1366</v>
      </c>
      <c r="Q9" s="67" t="s">
        <v>1506</v>
      </c>
      <c r="R9" s="67" t="s">
        <v>1507</v>
      </c>
    </row>
    <row r="11">
      <c r="A11" s="68" t="s">
        <v>1508</v>
      </c>
      <c r="B11" s="69" t="s">
        <v>1509</v>
      </c>
      <c r="C11" s="69" t="s">
        <v>1510</v>
      </c>
      <c r="D11" s="69" t="s">
        <v>1511</v>
      </c>
      <c r="F11" s="68" t="s">
        <v>1512</v>
      </c>
      <c r="G11" s="69" t="s">
        <v>1509</v>
      </c>
      <c r="H11" s="69" t="s">
        <v>1510</v>
      </c>
      <c r="I11" s="69" t="s">
        <v>1511</v>
      </c>
      <c r="K11" s="68" t="s">
        <v>1512</v>
      </c>
      <c r="L11" s="69" t="s">
        <v>1509</v>
      </c>
      <c r="M11" s="69" t="s">
        <v>1510</v>
      </c>
      <c r="N11" s="69" t="s">
        <v>1511</v>
      </c>
    </row>
    <row r="12">
      <c r="A12" s="70" t="s">
        <v>1513</v>
      </c>
      <c r="B12" s="67" t="s">
        <v>1514</v>
      </c>
      <c r="C12" s="67" t="s">
        <v>1515</v>
      </c>
      <c r="D12" s="67" t="s">
        <v>1516</v>
      </c>
      <c r="F12" s="70" t="s">
        <v>1513</v>
      </c>
      <c r="G12" s="67" t="s">
        <v>1517</v>
      </c>
      <c r="H12" s="67" t="s">
        <v>1518</v>
      </c>
      <c r="I12" s="67" t="s">
        <v>1516</v>
      </c>
      <c r="K12" s="70" t="s">
        <v>1513</v>
      </c>
      <c r="L12" s="67" t="s">
        <v>1519</v>
      </c>
      <c r="M12" s="67" t="s">
        <v>1520</v>
      </c>
      <c r="N12" s="67" t="s">
        <v>1521</v>
      </c>
    </row>
    <row r="13">
      <c r="A13" s="70" t="s">
        <v>1522</v>
      </c>
      <c r="B13" s="67" t="s">
        <v>1523</v>
      </c>
      <c r="C13" s="67" t="s">
        <v>1515</v>
      </c>
      <c r="D13" s="67" t="s">
        <v>1516</v>
      </c>
      <c r="F13" s="70" t="s">
        <v>1522</v>
      </c>
      <c r="G13" s="67" t="s">
        <v>1518</v>
      </c>
      <c r="H13" s="67" t="s">
        <v>1518</v>
      </c>
      <c r="I13" s="67" t="s">
        <v>1516</v>
      </c>
      <c r="K13" s="70" t="s">
        <v>1522</v>
      </c>
      <c r="L13" s="67" t="s">
        <v>754</v>
      </c>
      <c r="M13" s="67" t="s">
        <v>1520</v>
      </c>
      <c r="N13" s="67" t="s">
        <v>1521</v>
      </c>
    </row>
    <row r="14">
      <c r="A14" s="70" t="s">
        <v>1524</v>
      </c>
      <c r="B14" s="67" t="s">
        <v>1525</v>
      </c>
      <c r="C14" s="67" t="s">
        <v>1515</v>
      </c>
      <c r="D14" s="67" t="s">
        <v>1526</v>
      </c>
      <c r="F14" s="70" t="s">
        <v>1524</v>
      </c>
      <c r="G14" s="67" t="s">
        <v>1527</v>
      </c>
      <c r="H14" s="67" t="s">
        <v>1518</v>
      </c>
      <c r="I14" s="67" t="s">
        <v>1516</v>
      </c>
      <c r="K14" s="70" t="s">
        <v>1524</v>
      </c>
      <c r="L14" s="67" t="s">
        <v>1528</v>
      </c>
      <c r="M14" s="67" t="s">
        <v>1520</v>
      </c>
      <c r="N14" s="67" t="s">
        <v>1529</v>
      </c>
    </row>
    <row r="15">
      <c r="A15" s="70" t="s">
        <v>1530</v>
      </c>
      <c r="B15" s="67" t="s">
        <v>1531</v>
      </c>
      <c r="C15" s="67" t="s">
        <v>1532</v>
      </c>
      <c r="D15" s="67" t="s">
        <v>1533</v>
      </c>
      <c r="F15" s="70" t="s">
        <v>1530</v>
      </c>
      <c r="G15" s="67" t="s">
        <v>1534</v>
      </c>
      <c r="H15" s="67" t="s">
        <v>1532</v>
      </c>
      <c r="I15" s="67" t="s">
        <v>1535</v>
      </c>
      <c r="K15" s="70" t="s">
        <v>1530</v>
      </c>
      <c r="L15" s="67" t="s">
        <v>1536</v>
      </c>
      <c r="M15" s="67" t="s">
        <v>1537</v>
      </c>
      <c r="N15" s="67" t="s">
        <v>1538</v>
      </c>
    </row>
    <row r="16">
      <c r="A16" s="70" t="s">
        <v>1539</v>
      </c>
      <c r="B16" s="67" t="s">
        <v>1540</v>
      </c>
      <c r="C16" s="67" t="s">
        <v>1532</v>
      </c>
      <c r="D16" s="67" t="s">
        <v>1541</v>
      </c>
      <c r="F16" s="70" t="s">
        <v>1539</v>
      </c>
      <c r="G16" s="67" t="s">
        <v>1542</v>
      </c>
      <c r="H16" s="67" t="s">
        <v>1532</v>
      </c>
      <c r="I16" s="67" t="s">
        <v>1543</v>
      </c>
      <c r="K16" s="70" t="s">
        <v>1539</v>
      </c>
      <c r="L16" s="67" t="s">
        <v>1544</v>
      </c>
      <c r="M16" s="67" t="s">
        <v>1537</v>
      </c>
      <c r="N16" s="67" t="s">
        <v>1545</v>
      </c>
    </row>
    <row r="17">
      <c r="A17" s="70" t="s">
        <v>1546</v>
      </c>
      <c r="B17" s="67" t="s">
        <v>1547</v>
      </c>
      <c r="C17" s="67" t="s">
        <v>1532</v>
      </c>
      <c r="D17" s="67" t="s">
        <v>1541</v>
      </c>
      <c r="F17" s="70" t="s">
        <v>1546</v>
      </c>
      <c r="G17" s="67" t="s">
        <v>1548</v>
      </c>
      <c r="H17" s="67" t="s">
        <v>1532</v>
      </c>
      <c r="I17" s="67" t="s">
        <v>1543</v>
      </c>
      <c r="K17" s="70" t="s">
        <v>1546</v>
      </c>
      <c r="L17" s="67" t="s">
        <v>1549</v>
      </c>
      <c r="M17" s="67" t="s">
        <v>1537</v>
      </c>
      <c r="N17" s="67" t="s">
        <v>1545</v>
      </c>
    </row>
    <row r="18">
      <c r="A18" s="70" t="s">
        <v>1550</v>
      </c>
      <c r="B18" s="67" t="s">
        <v>1551</v>
      </c>
      <c r="C18" s="67" t="s">
        <v>1552</v>
      </c>
      <c r="D18" s="67" t="s">
        <v>1553</v>
      </c>
      <c r="F18" s="70" t="s">
        <v>1550</v>
      </c>
      <c r="G18" s="67" t="s">
        <v>1548</v>
      </c>
      <c r="H18" s="67" t="s">
        <v>1552</v>
      </c>
      <c r="I18" s="67" t="s">
        <v>1553</v>
      </c>
      <c r="K18" s="70" t="s">
        <v>1550</v>
      </c>
      <c r="L18" s="67" t="s">
        <v>1549</v>
      </c>
      <c r="M18" s="67" t="s">
        <v>1554</v>
      </c>
      <c r="N18" s="67" t="s">
        <v>1555</v>
      </c>
    </row>
    <row r="19">
      <c r="A19" s="70" t="s">
        <v>1556</v>
      </c>
      <c r="B19" s="67" t="s">
        <v>1518</v>
      </c>
      <c r="C19" s="67" t="s">
        <v>1552</v>
      </c>
      <c r="D19" s="67" t="s">
        <v>1557</v>
      </c>
      <c r="F19" s="70" t="s">
        <v>1556</v>
      </c>
      <c r="G19" s="67" t="s">
        <v>1558</v>
      </c>
      <c r="H19" s="67" t="s">
        <v>1552</v>
      </c>
      <c r="I19" s="67" t="s">
        <v>1559</v>
      </c>
      <c r="K19" s="70" t="s">
        <v>1556</v>
      </c>
      <c r="L19" s="67" t="s">
        <v>1560</v>
      </c>
      <c r="M19" s="67" t="s">
        <v>1554</v>
      </c>
      <c r="N19" s="67" t="s">
        <v>1561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A27" s="59" t="s">
        <v>1562</v>
      </c>
    </row>
    <row r="28" ht="15.75" customHeight="1">
      <c r="A28" s="61" t="s">
        <v>1563</v>
      </c>
    </row>
    <row r="29" ht="15.75" customHeight="1">
      <c r="A29" s="61" t="s">
        <v>1564</v>
      </c>
    </row>
    <row r="30" ht="15.75" customHeight="1">
      <c r="A30" s="61" t="s">
        <v>1565</v>
      </c>
    </row>
    <row r="31" ht="15.75" customHeight="1">
      <c r="A31" s="61" t="s">
        <v>1566</v>
      </c>
    </row>
    <row r="32" ht="15.75" customHeight="1">
      <c r="A32" s="61" t="s">
        <v>1567</v>
      </c>
    </row>
    <row r="33" ht="15.75" customHeight="1">
      <c r="A33" s="61" t="s">
        <v>1568</v>
      </c>
    </row>
    <row r="34" ht="15.75" customHeight="1">
      <c r="A34" s="61" t="s">
        <v>1569</v>
      </c>
    </row>
    <row r="35" ht="15.75" customHeight="1">
      <c r="A35" s="61" t="s">
        <v>1570</v>
      </c>
    </row>
    <row r="36" ht="15.75" customHeight="1">
      <c r="A36" s="61" t="s">
        <v>1571</v>
      </c>
    </row>
    <row r="37" ht="15.75" customHeight="1">
      <c r="A37" s="61" t="s">
        <v>1572</v>
      </c>
    </row>
    <row r="38" ht="15.75" customHeight="1">
      <c r="A38" s="61" t="s">
        <v>1573</v>
      </c>
    </row>
    <row r="39" ht="15.75" customHeight="1">
      <c r="A39" s="61" t="s">
        <v>1574</v>
      </c>
    </row>
    <row r="40" ht="15.75" customHeight="1">
      <c r="A40" s="60" t="s">
        <v>1575</v>
      </c>
    </row>
    <row r="41" ht="15.75" customHeight="1">
      <c r="A41" s="61" t="s">
        <v>1576</v>
      </c>
    </row>
    <row r="42" ht="15.75" customHeight="1">
      <c r="A42" s="61" t="s">
        <v>1577</v>
      </c>
    </row>
    <row r="43" ht="15.75" customHeight="1">
      <c r="A43" s="61" t="s">
        <v>1578</v>
      </c>
    </row>
    <row r="44" ht="15.75" customHeight="1">
      <c r="A44" s="61" t="s">
        <v>1579</v>
      </c>
    </row>
    <row r="45" ht="15.75" customHeight="1">
      <c r="A45" s="61" t="s">
        <v>1580</v>
      </c>
    </row>
    <row r="46" ht="15.75" customHeight="1">
      <c r="A46" s="61" t="s">
        <v>1581</v>
      </c>
    </row>
    <row r="47" ht="15.75" customHeight="1">
      <c r="A47" s="61" t="s">
        <v>1582</v>
      </c>
    </row>
    <row r="48" ht="15.75" customHeight="1">
      <c r="A48" s="61" t="s">
        <v>1583</v>
      </c>
    </row>
    <row r="49" ht="15.75" customHeight="1">
      <c r="A49" s="61" t="s">
        <v>1584</v>
      </c>
    </row>
    <row r="50" ht="15.75" customHeight="1">
      <c r="A50" s="61" t="s">
        <v>1585</v>
      </c>
    </row>
    <row r="51" ht="15.75" customHeight="1">
      <c r="A51" s="61" t="s">
        <v>1586</v>
      </c>
    </row>
    <row r="52" ht="15.75" customHeight="1">
      <c r="A52" s="61" t="s">
        <v>1587</v>
      </c>
    </row>
    <row r="53" ht="15.75" customHeight="1">
      <c r="A53" s="61" t="s">
        <v>1588</v>
      </c>
    </row>
    <row r="54" ht="15.75" customHeight="1">
      <c r="A54" s="61" t="s">
        <v>1589</v>
      </c>
    </row>
    <row r="55" ht="15.75" customHeight="1">
      <c r="A55" s="61" t="s">
        <v>1590</v>
      </c>
    </row>
    <row r="56" ht="15.75" customHeight="1">
      <c r="A56" s="61" t="s">
        <v>1591</v>
      </c>
    </row>
    <row r="57" ht="15.75" customHeight="1">
      <c r="A57" s="61" t="s">
        <v>1592</v>
      </c>
    </row>
    <row r="58" ht="15.75" customHeight="1">
      <c r="A58" s="61" t="s">
        <v>1593</v>
      </c>
    </row>
    <row r="59" ht="15.75" customHeight="1">
      <c r="A59" s="61" t="s">
        <v>1594</v>
      </c>
    </row>
    <row r="60" ht="15.75" customHeight="1">
      <c r="A60" s="61" t="s">
        <v>1595</v>
      </c>
    </row>
    <row r="61" ht="15.75" customHeight="1">
      <c r="A61" s="61" t="s">
        <v>1596</v>
      </c>
    </row>
    <row r="62" ht="15.75" customHeight="1">
      <c r="A62" s="63"/>
    </row>
    <row r="63" ht="15.75" customHeight="1">
      <c r="A63" s="63"/>
    </row>
    <row r="64" ht="15.75" customHeight="1">
      <c r="A64" s="59" t="s">
        <v>1597</v>
      </c>
    </row>
    <row r="65" ht="15.75" customHeight="1">
      <c r="A65" s="61" t="s">
        <v>1598</v>
      </c>
    </row>
    <row r="66" ht="15.75" customHeight="1">
      <c r="A66" s="61" t="s">
        <v>1599</v>
      </c>
    </row>
    <row r="67" ht="15.75" customHeight="1">
      <c r="A67" s="61" t="s">
        <v>1600</v>
      </c>
    </row>
    <row r="68" ht="15.75" customHeight="1">
      <c r="A68" s="61" t="s">
        <v>1601</v>
      </c>
    </row>
    <row r="69" ht="15.75" customHeight="1">
      <c r="A69" s="61" t="s">
        <v>1602</v>
      </c>
    </row>
    <row r="70" ht="15.75" customHeight="1">
      <c r="A70" s="61" t="s">
        <v>1603</v>
      </c>
    </row>
    <row r="71" ht="15.75" customHeight="1">
      <c r="A71" s="61" t="s">
        <v>1604</v>
      </c>
    </row>
    <row r="72" ht="15.75" customHeight="1">
      <c r="A72" s="61" t="s">
        <v>1605</v>
      </c>
    </row>
    <row r="73" ht="15.75" customHeight="1">
      <c r="A73" s="61" t="s">
        <v>1606</v>
      </c>
    </row>
    <row r="74" ht="15.75" customHeight="1">
      <c r="A74" s="59" t="s">
        <v>1607</v>
      </c>
    </row>
    <row r="75" ht="15.75" customHeight="1">
      <c r="A75" s="63"/>
    </row>
    <row r="76" ht="15.75" customHeight="1">
      <c r="A76" s="61" t="s">
        <v>1608</v>
      </c>
    </row>
    <row r="77" ht="15.75" customHeight="1">
      <c r="A77" s="61" t="s">
        <v>1609</v>
      </c>
    </row>
    <row r="78" ht="15.75" customHeight="1">
      <c r="A78" s="61" t="s">
        <v>1610</v>
      </c>
    </row>
    <row r="79" ht="15.75" customHeight="1">
      <c r="A79" s="61" t="s">
        <v>1611</v>
      </c>
    </row>
    <row r="80" ht="15.75" customHeight="1">
      <c r="A80" s="62"/>
    </row>
    <row r="81" ht="15.75" customHeight="1">
      <c r="A81" s="62" t="s">
        <v>1612</v>
      </c>
    </row>
    <row r="82" ht="15.75" customHeight="1">
      <c r="A82" s="62" t="s">
        <v>1613</v>
      </c>
    </row>
    <row r="83" ht="15.75" customHeight="1">
      <c r="A83" s="62" t="s">
        <v>1614</v>
      </c>
    </row>
    <row r="84" ht="15.75" customHeight="1">
      <c r="A84" s="62" t="s">
        <v>1615</v>
      </c>
    </row>
    <row r="85" ht="15.75" customHeight="1">
      <c r="A85" s="62" t="s">
        <v>1616</v>
      </c>
    </row>
    <row r="86" ht="15.75" customHeight="1">
      <c r="A86" s="62" t="s">
        <v>1617</v>
      </c>
    </row>
    <row r="87" ht="15.75" customHeight="1">
      <c r="A87" s="62" t="s">
        <v>1618</v>
      </c>
    </row>
    <row r="88" ht="15.75" customHeight="1">
      <c r="A88" s="62" t="s">
        <v>1619</v>
      </c>
    </row>
    <row r="89" ht="15.75" customHeight="1">
      <c r="A89" s="62"/>
    </row>
    <row r="90" ht="15.75" customHeight="1">
      <c r="A90" s="71" t="s">
        <v>1620</v>
      </c>
    </row>
    <row r="91" ht="15.75" customHeight="1">
      <c r="A91" s="71" t="s">
        <v>1621</v>
      </c>
    </row>
    <row r="92" ht="15.75" customHeight="1">
      <c r="A92" s="62" t="s">
        <v>1622</v>
      </c>
    </row>
    <row r="93" ht="15.75" customHeight="1">
      <c r="A93" s="71" t="s">
        <v>1623</v>
      </c>
    </row>
    <row r="94" ht="15.75" customHeight="1">
      <c r="A94" s="71" t="s">
        <v>1624</v>
      </c>
    </row>
    <row r="95" ht="15.75" customHeight="1">
      <c r="A95" s="72" t="s">
        <v>1625</v>
      </c>
    </row>
    <row r="96" ht="15.75" customHeight="1">
      <c r="A96" s="62"/>
    </row>
    <row r="97" ht="15.75" customHeight="1">
      <c r="A97" s="71" t="s">
        <v>1626</v>
      </c>
    </row>
    <row r="98" ht="15.75" customHeight="1">
      <c r="A98" s="73"/>
    </row>
    <row r="99" ht="15.75" customHeight="1">
      <c r="A99" s="73"/>
    </row>
    <row r="100" ht="15.75" customHeight="1">
      <c r="A100" s="74" t="s">
        <v>1627</v>
      </c>
    </row>
    <row r="101" ht="15.75" customHeight="1">
      <c r="A101" s="75"/>
    </row>
    <row r="102" ht="15.75" customHeight="1">
      <c r="A102" s="76" t="s">
        <v>1628</v>
      </c>
    </row>
    <row r="103" ht="15.75" customHeight="1">
      <c r="A103" s="75"/>
    </row>
    <row r="104" ht="15.75" customHeight="1">
      <c r="A104" s="77" t="s">
        <v>1629</v>
      </c>
    </row>
    <row r="105" ht="15.75" customHeight="1">
      <c r="A105" s="77" t="s">
        <v>1630</v>
      </c>
    </row>
    <row r="106" ht="15.75" customHeight="1">
      <c r="A106" s="77" t="s">
        <v>1631</v>
      </c>
    </row>
    <row r="107" ht="15.75" customHeight="1">
      <c r="A107" s="78" t="s">
        <v>1632</v>
      </c>
    </row>
    <row r="108" ht="15.75" customHeight="1">
      <c r="A108" s="75"/>
    </row>
    <row r="109" ht="15.75" customHeight="1">
      <c r="A109" s="76" t="s">
        <v>1633</v>
      </c>
    </row>
    <row r="110" ht="15.75" customHeight="1">
      <c r="A110" s="79"/>
    </row>
    <row r="111" ht="15.75" customHeight="1">
      <c r="A111" s="77" t="s">
        <v>1634</v>
      </c>
    </row>
    <row r="112" ht="15.75" customHeight="1">
      <c r="A112" s="80"/>
    </row>
    <row r="113" ht="15.75" customHeight="1">
      <c r="A113" s="74" t="s">
        <v>1635</v>
      </c>
    </row>
    <row r="114" ht="15.75" customHeight="1">
      <c r="A114" s="75"/>
    </row>
    <row r="115" ht="15.75" customHeight="1">
      <c r="A115" s="76" t="s">
        <v>1636</v>
      </c>
    </row>
    <row r="116" ht="15.75" customHeight="1">
      <c r="A116" s="75"/>
    </row>
    <row r="117" ht="15.75" customHeight="1">
      <c r="A117" s="77" t="s">
        <v>1637</v>
      </c>
    </row>
    <row r="118" ht="15.75" customHeight="1">
      <c r="A118" s="77" t="s">
        <v>1638</v>
      </c>
    </row>
    <row r="119" ht="15.75" customHeight="1">
      <c r="A119" s="77" t="s">
        <v>1639</v>
      </c>
    </row>
    <row r="120" ht="15.75" customHeight="1">
      <c r="A120" s="78" t="s">
        <v>1640</v>
      </c>
    </row>
    <row r="121" ht="15.75" customHeight="1">
      <c r="A121" s="75"/>
    </row>
    <row r="122" ht="15.75" customHeight="1">
      <c r="A122" s="76" t="s">
        <v>1633</v>
      </c>
    </row>
    <row r="123" ht="15.75" customHeight="1">
      <c r="A123" s="79"/>
    </row>
    <row r="124" ht="15.75" customHeight="1">
      <c r="A124" s="77" t="s">
        <v>1641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2" width="7.0"/>
    <col customWidth="1" min="3" max="3" width="21.0"/>
    <col customWidth="1" min="4" max="4" width="15.14"/>
    <col customWidth="1" min="5" max="6" width="21.0"/>
    <col customWidth="1" min="7" max="7" width="19.14"/>
    <col customWidth="1" min="8" max="26" width="30.0"/>
  </cols>
  <sheetData>
    <row r="1">
      <c r="A1" s="1" t="s">
        <v>0</v>
      </c>
      <c r="B1" s="1" t="s">
        <v>1</v>
      </c>
      <c r="C1" s="1" t="s">
        <v>2</v>
      </c>
      <c r="D1" s="2" t="s">
        <v>1642</v>
      </c>
      <c r="E1" s="1" t="s">
        <v>1643</v>
      </c>
      <c r="F1" s="1" t="s">
        <v>1644</v>
      </c>
      <c r="G1" s="2" t="s">
        <v>1645</v>
      </c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>
      <c r="A2" s="19"/>
      <c r="B2" s="19"/>
      <c r="C2" s="19"/>
      <c r="D2" s="20" t="s">
        <v>1646</v>
      </c>
      <c r="E2" s="19" t="s">
        <v>1647</v>
      </c>
      <c r="F2" s="19" t="s">
        <v>198</v>
      </c>
      <c r="G2" s="20" t="str">
        <f t="shared" ref="G2:G62" si="1">CONCATENATE(D2,F2)</f>
        <v>आगच्छति</v>
      </c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19"/>
      <c r="B3" s="19"/>
      <c r="C3" s="19"/>
      <c r="D3" s="20" t="s">
        <v>1646</v>
      </c>
      <c r="E3" s="19" t="s">
        <v>1648</v>
      </c>
      <c r="F3" s="19" t="s">
        <v>487</v>
      </c>
      <c r="G3" s="20" t="str">
        <f t="shared" si="1"/>
        <v>आनयति</v>
      </c>
      <c r="H3" s="82" t="s">
        <v>1649</v>
      </c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19"/>
      <c r="B4" s="19"/>
      <c r="C4" s="19"/>
      <c r="D4" s="20" t="s">
        <v>1650</v>
      </c>
      <c r="E4" s="19" t="s">
        <v>1651</v>
      </c>
      <c r="F4" s="19" t="s">
        <v>381</v>
      </c>
      <c r="G4" s="20" t="str">
        <f t="shared" si="1"/>
        <v>उत्तिष्ठति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19"/>
      <c r="B5" s="19"/>
      <c r="C5" s="19"/>
      <c r="D5" s="20" t="s">
        <v>1652</v>
      </c>
      <c r="E5" s="19" t="s">
        <v>1653</v>
      </c>
      <c r="F5" s="19" t="s">
        <v>1014</v>
      </c>
      <c r="G5" s="20" t="str">
        <f t="shared" si="1"/>
        <v>अनुसरति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19"/>
      <c r="B6" s="19"/>
      <c r="C6" s="19"/>
      <c r="D6" s="20" t="s">
        <v>1652</v>
      </c>
      <c r="E6" s="19" t="s">
        <v>1654</v>
      </c>
      <c r="F6" s="19" t="s">
        <v>900</v>
      </c>
      <c r="G6" s="20" t="str">
        <f t="shared" si="1"/>
        <v>अनुवदति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19"/>
      <c r="B7" s="19"/>
      <c r="C7" s="19"/>
      <c r="D7" s="20" t="s">
        <v>1652</v>
      </c>
      <c r="E7" s="19" t="s">
        <v>1655</v>
      </c>
      <c r="F7" s="19" t="s">
        <v>423</v>
      </c>
      <c r="G7" s="20" t="str">
        <f t="shared" si="1"/>
        <v>अनुधावति</v>
      </c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19"/>
      <c r="B8" s="19"/>
      <c r="C8" s="19"/>
      <c r="D8" s="20" t="s">
        <v>1652</v>
      </c>
      <c r="E8" s="19" t="s">
        <v>1656</v>
      </c>
      <c r="F8" s="19" t="s">
        <v>108</v>
      </c>
      <c r="G8" s="20" t="str">
        <f t="shared" si="1"/>
        <v>अनुकरोति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19"/>
      <c r="B9" s="19"/>
      <c r="C9" s="19"/>
      <c r="D9" s="20" t="s">
        <v>1657</v>
      </c>
      <c r="E9" s="19" t="s">
        <v>1658</v>
      </c>
      <c r="F9" s="19" t="s">
        <v>871</v>
      </c>
      <c r="G9" s="20" t="str">
        <f t="shared" si="1"/>
        <v>विलिखति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19"/>
      <c r="B10" s="19"/>
      <c r="C10" s="19"/>
      <c r="D10" s="20" t="s">
        <v>1657</v>
      </c>
      <c r="E10" s="19" t="s">
        <v>1659</v>
      </c>
      <c r="F10" s="19" t="s">
        <v>1079</v>
      </c>
      <c r="G10" s="20" t="str">
        <f t="shared" si="1"/>
        <v>विहरति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19"/>
      <c r="B11" s="19"/>
      <c r="C11" s="19"/>
      <c r="D11" s="20" t="s">
        <v>1657</v>
      </c>
      <c r="E11" s="19" t="s">
        <v>1660</v>
      </c>
      <c r="F11" s="19" t="s">
        <v>1060</v>
      </c>
      <c r="G11" s="20" t="str">
        <f t="shared" si="1"/>
        <v>विस्मरति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19"/>
      <c r="B12" s="19"/>
      <c r="C12" s="19"/>
      <c r="D12" s="20" t="s">
        <v>1661</v>
      </c>
      <c r="E12" s="19" t="s">
        <v>1662</v>
      </c>
      <c r="F12" s="19" t="s">
        <v>173</v>
      </c>
      <c r="G12" s="20" t="str">
        <f t="shared" si="1"/>
        <v>निक्षिपति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19"/>
      <c r="B13" s="19"/>
      <c r="C13" s="19"/>
      <c r="D13" s="20" t="s">
        <v>1663</v>
      </c>
      <c r="E13" s="19" t="s">
        <v>1659</v>
      </c>
      <c r="F13" s="19" t="s">
        <v>1079</v>
      </c>
      <c r="G13" s="20" t="str">
        <f t="shared" si="1"/>
        <v>प्रहरति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19"/>
      <c r="B14" s="19"/>
      <c r="C14" s="19"/>
      <c r="D14" s="20" t="s">
        <v>1663</v>
      </c>
      <c r="E14" s="19" t="s">
        <v>1664</v>
      </c>
      <c r="F14" s="19" t="s">
        <v>153</v>
      </c>
      <c r="G14" s="20" t="str">
        <f t="shared" si="1"/>
        <v>प्रक्षालयति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19"/>
      <c r="B15" s="19"/>
      <c r="C15" s="19"/>
      <c r="D15" s="20" t="s">
        <v>1665</v>
      </c>
      <c r="E15" s="19" t="s">
        <v>1666</v>
      </c>
      <c r="F15" s="19" t="s">
        <v>655</v>
      </c>
      <c r="G15" s="20" t="str">
        <f t="shared" si="1"/>
        <v>परिपालयति 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19"/>
      <c r="B16" s="19"/>
      <c r="C16" s="19"/>
      <c r="D16" s="20" t="s">
        <v>1665</v>
      </c>
      <c r="E16" s="19" t="s">
        <v>1667</v>
      </c>
      <c r="F16" s="19" t="s">
        <v>690</v>
      </c>
      <c r="G16" s="20" t="str">
        <f t="shared" si="1"/>
        <v>परिपृच्छति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19"/>
      <c r="B17" s="19"/>
      <c r="C17" s="19"/>
      <c r="D17" s="20" t="s">
        <v>1668</v>
      </c>
      <c r="E17" s="19" t="s">
        <v>1647</v>
      </c>
      <c r="F17" s="19" t="s">
        <v>198</v>
      </c>
      <c r="G17" s="20" t="str">
        <f t="shared" si="1"/>
        <v>अवगच्छति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19"/>
      <c r="B18" s="19"/>
      <c r="C18" s="19"/>
      <c r="D18" s="20" t="s">
        <v>1668</v>
      </c>
      <c r="E18" s="19" t="s">
        <v>1669</v>
      </c>
      <c r="F18" s="19" t="s">
        <v>464</v>
      </c>
      <c r="G18" s="20" t="str">
        <f t="shared" si="1"/>
        <v>अवनमति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19"/>
      <c r="B19" s="19"/>
      <c r="C19" s="19"/>
      <c r="D19" s="20" t="s">
        <v>1670</v>
      </c>
      <c r="E19" s="19" t="s">
        <v>1671</v>
      </c>
      <c r="F19" s="19" t="s">
        <v>940</v>
      </c>
      <c r="G19" s="20" t="str">
        <f t="shared" si="1"/>
        <v>अधिवसति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19"/>
      <c r="B20" s="19"/>
      <c r="C20" s="19"/>
      <c r="D20" s="20" t="s">
        <v>1672</v>
      </c>
      <c r="E20" s="19" t="s">
        <v>1656</v>
      </c>
      <c r="F20" s="19" t="s">
        <v>108</v>
      </c>
      <c r="G20" s="20" t="str">
        <f t="shared" si="1"/>
        <v>उपकरोति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19"/>
      <c r="B21" s="19"/>
      <c r="C21" s="19"/>
      <c r="D21" s="20" t="s">
        <v>1673</v>
      </c>
      <c r="E21" s="19" t="s">
        <v>1674</v>
      </c>
      <c r="F21" s="19" t="s">
        <v>268</v>
      </c>
      <c r="G21" s="20" t="str">
        <f t="shared" si="1"/>
        <v>सम्गृह्णाति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19"/>
      <c r="B22" s="19"/>
      <c r="C22" s="19"/>
      <c r="D22" s="20" t="s">
        <v>1673</v>
      </c>
      <c r="E22" s="19" t="s">
        <v>1659</v>
      </c>
      <c r="F22" s="19" t="s">
        <v>1079</v>
      </c>
      <c r="G22" s="20" t="str">
        <f t="shared" si="1"/>
        <v>सम्हरति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19"/>
      <c r="B23" s="19"/>
      <c r="C23" s="19"/>
      <c r="D23" s="20" t="s">
        <v>1675</v>
      </c>
      <c r="E23" s="19" t="s">
        <v>1653</v>
      </c>
      <c r="F23" s="19" t="s">
        <v>1014</v>
      </c>
      <c r="G23" s="20" t="str">
        <f t="shared" si="1"/>
        <v>निस्सरति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19"/>
      <c r="B24" s="19"/>
      <c r="C24" s="19"/>
      <c r="D24" s="20" t="s">
        <v>1676</v>
      </c>
      <c r="E24" s="19" t="s">
        <v>1677</v>
      </c>
      <c r="F24" s="19" t="s">
        <v>754</v>
      </c>
      <c r="G24" s="20" t="str">
        <f t="shared" si="1"/>
        <v>पराभवति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19"/>
      <c r="B25" s="19"/>
      <c r="C25" s="19"/>
      <c r="D25" s="20" t="s">
        <v>1678</v>
      </c>
      <c r="E25" s="19" t="s">
        <v>1656</v>
      </c>
      <c r="F25" s="19" t="s">
        <v>108</v>
      </c>
      <c r="G25" s="20" t="str">
        <f t="shared" si="1"/>
        <v>अपकरोति</v>
      </c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19"/>
      <c r="B26" s="19"/>
      <c r="C26" s="19"/>
      <c r="D26" s="20" t="s">
        <v>1679</v>
      </c>
      <c r="E26" s="19" t="s">
        <v>1680</v>
      </c>
      <c r="F26" s="19" t="s">
        <v>332</v>
      </c>
      <c r="G26" s="20" t="str">
        <f t="shared" si="1"/>
        <v>अभिजानाति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19"/>
      <c r="B27" s="19"/>
      <c r="C27" s="19"/>
      <c r="D27" s="20" t="s">
        <v>1652</v>
      </c>
      <c r="E27" s="19" t="s">
        <v>1681</v>
      </c>
      <c r="F27" s="19" t="s">
        <v>1005</v>
      </c>
      <c r="G27" s="20" t="str">
        <f t="shared" si="1"/>
        <v>अनुशोचति 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19"/>
      <c r="B28" s="19"/>
      <c r="C28" s="19"/>
      <c r="D28" s="20" t="s">
        <v>1663</v>
      </c>
      <c r="E28" s="19"/>
      <c r="F28" s="19"/>
      <c r="G28" s="20" t="str">
        <f t="shared" si="1"/>
        <v>प्र</v>
      </c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19"/>
      <c r="B29" s="19"/>
      <c r="C29" s="19"/>
      <c r="D29" s="20" t="s">
        <v>1663</v>
      </c>
      <c r="E29" s="19"/>
      <c r="F29" s="19"/>
      <c r="G29" s="20" t="str">
        <f t="shared" si="1"/>
        <v>प्र</v>
      </c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19"/>
      <c r="B30" s="19"/>
      <c r="C30" s="19"/>
      <c r="D30" s="20" t="s">
        <v>1650</v>
      </c>
      <c r="E30" s="19"/>
      <c r="F30" s="19"/>
      <c r="G30" s="20" t="str">
        <f t="shared" si="1"/>
        <v>उत्</v>
      </c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19"/>
      <c r="B31" s="19"/>
      <c r="C31" s="19"/>
      <c r="D31" s="20" t="s">
        <v>1668</v>
      </c>
      <c r="E31" s="19"/>
      <c r="F31" s="19"/>
      <c r="G31" s="20" t="str">
        <f t="shared" si="1"/>
        <v>अव</v>
      </c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19"/>
      <c r="B32" s="19"/>
      <c r="C32" s="19"/>
      <c r="D32" s="20" t="s">
        <v>1661</v>
      </c>
      <c r="E32" s="19"/>
      <c r="F32" s="19"/>
      <c r="G32" s="20" t="str">
        <f t="shared" si="1"/>
        <v>नि</v>
      </c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19"/>
      <c r="B33" s="19"/>
      <c r="C33" s="19"/>
      <c r="D33" s="20" t="s">
        <v>1670</v>
      </c>
      <c r="E33" s="19"/>
      <c r="F33" s="19"/>
      <c r="G33" s="20" t="str">
        <f t="shared" si="1"/>
        <v>अधि</v>
      </c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19"/>
      <c r="B34" s="19"/>
      <c r="C34" s="19"/>
      <c r="D34" s="20" t="s">
        <v>1652</v>
      </c>
      <c r="E34" s="19"/>
      <c r="F34" s="19"/>
      <c r="G34" s="20" t="str">
        <f t="shared" si="1"/>
        <v>अनु</v>
      </c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19"/>
      <c r="B35" s="19"/>
      <c r="C35" s="19"/>
      <c r="D35" s="20" t="s">
        <v>1672</v>
      </c>
      <c r="E35" s="19"/>
      <c r="F35" s="19"/>
      <c r="G35" s="20" t="str">
        <f t="shared" si="1"/>
        <v>उप</v>
      </c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19"/>
      <c r="B36" s="19"/>
      <c r="C36" s="19"/>
      <c r="D36" s="20" t="s">
        <v>1657</v>
      </c>
      <c r="E36" s="19"/>
      <c r="F36" s="19"/>
      <c r="G36" s="20" t="str">
        <f t="shared" si="1"/>
        <v>वि</v>
      </c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19"/>
      <c r="B37" s="19"/>
      <c r="C37" s="19"/>
      <c r="D37" s="20" t="s">
        <v>1663</v>
      </c>
      <c r="E37" s="19"/>
      <c r="F37" s="19"/>
      <c r="G37" s="20" t="str">
        <f t="shared" si="1"/>
        <v>प्र</v>
      </c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19"/>
      <c r="B38" s="19"/>
      <c r="C38" s="19"/>
      <c r="D38" s="20" t="s">
        <v>1652</v>
      </c>
      <c r="E38" s="19"/>
      <c r="F38" s="19"/>
      <c r="G38" s="20" t="str">
        <f t="shared" si="1"/>
        <v>अनु</v>
      </c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19"/>
      <c r="B39" s="19"/>
      <c r="C39" s="19"/>
      <c r="D39" s="20"/>
      <c r="E39" s="19"/>
      <c r="F39" s="19"/>
      <c r="G39" s="20" t="str">
        <f t="shared" si="1"/>
        <v/>
      </c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19"/>
      <c r="B40" s="19"/>
      <c r="C40" s="19"/>
      <c r="D40" s="20"/>
      <c r="E40" s="19"/>
      <c r="F40" s="19"/>
      <c r="G40" s="20" t="str">
        <f t="shared" si="1"/>
        <v/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19"/>
      <c r="B41" s="19"/>
      <c r="C41" s="19"/>
      <c r="D41" s="20"/>
      <c r="E41" s="19"/>
      <c r="F41" s="19"/>
      <c r="G41" s="20" t="str">
        <f t="shared" si="1"/>
        <v/>
      </c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19"/>
      <c r="B42" s="19"/>
      <c r="C42" s="19"/>
      <c r="D42" s="20"/>
      <c r="E42" s="19"/>
      <c r="F42" s="19"/>
      <c r="G42" s="20" t="str">
        <f t="shared" si="1"/>
        <v/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19"/>
      <c r="B43" s="19"/>
      <c r="C43" s="19"/>
      <c r="D43" s="20"/>
      <c r="E43" s="19"/>
      <c r="F43" s="19"/>
      <c r="G43" s="20" t="str">
        <f t="shared" si="1"/>
        <v/>
      </c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19"/>
      <c r="B44" s="19"/>
      <c r="C44" s="19"/>
      <c r="D44" s="20"/>
      <c r="E44" s="19"/>
      <c r="F44" s="19"/>
      <c r="G44" s="20" t="str">
        <f t="shared" si="1"/>
        <v/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19"/>
      <c r="B45" s="19"/>
      <c r="C45" s="19"/>
      <c r="D45" s="20"/>
      <c r="E45" s="19"/>
      <c r="F45" s="19"/>
      <c r="G45" s="20" t="str">
        <f t="shared" si="1"/>
        <v/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19"/>
      <c r="B46" s="19"/>
      <c r="C46" s="19"/>
      <c r="D46" s="20"/>
      <c r="E46" s="19"/>
      <c r="F46" s="19"/>
      <c r="G46" s="20" t="str">
        <f t="shared" si="1"/>
        <v/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19"/>
      <c r="B47" s="19"/>
      <c r="C47" s="19"/>
      <c r="D47" s="20"/>
      <c r="E47" s="19"/>
      <c r="F47" s="19"/>
      <c r="G47" s="20" t="str">
        <f t="shared" si="1"/>
        <v/>
      </c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19"/>
      <c r="B48" s="19"/>
      <c r="C48" s="19"/>
      <c r="D48" s="20"/>
      <c r="E48" s="19"/>
      <c r="F48" s="19"/>
      <c r="G48" s="20" t="str">
        <f t="shared" si="1"/>
        <v/>
      </c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19"/>
      <c r="B49" s="19"/>
      <c r="C49" s="19"/>
      <c r="D49" s="20"/>
      <c r="E49" s="19"/>
      <c r="F49" s="19"/>
      <c r="G49" s="20" t="str">
        <f t="shared" si="1"/>
        <v/>
      </c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19"/>
      <c r="B50" s="19"/>
      <c r="C50" s="19"/>
      <c r="D50" s="20"/>
      <c r="E50" s="19"/>
      <c r="F50" s="19"/>
      <c r="G50" s="20" t="str">
        <f t="shared" si="1"/>
        <v/>
      </c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19"/>
      <c r="B51" s="19"/>
      <c r="C51" s="19"/>
      <c r="D51" s="20"/>
      <c r="E51" s="19"/>
      <c r="F51" s="19"/>
      <c r="G51" s="20" t="str">
        <f t="shared" si="1"/>
        <v/>
      </c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19"/>
      <c r="B52" s="19"/>
      <c r="C52" s="19"/>
      <c r="D52" s="20"/>
      <c r="E52" s="19"/>
      <c r="F52" s="19"/>
      <c r="G52" s="20" t="str">
        <f t="shared" si="1"/>
        <v/>
      </c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19"/>
      <c r="B53" s="19"/>
      <c r="C53" s="19"/>
      <c r="D53" s="20"/>
      <c r="E53" s="19"/>
      <c r="F53" s="19"/>
      <c r="G53" s="20" t="str">
        <f t="shared" si="1"/>
        <v/>
      </c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19"/>
      <c r="B54" s="19"/>
      <c r="C54" s="19"/>
      <c r="D54" s="20"/>
      <c r="E54" s="19"/>
      <c r="F54" s="19"/>
      <c r="G54" s="20" t="str">
        <f t="shared" si="1"/>
        <v/>
      </c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19"/>
      <c r="B55" s="19"/>
      <c r="C55" s="19"/>
      <c r="D55" s="20"/>
      <c r="E55" s="19"/>
      <c r="F55" s="19"/>
      <c r="G55" s="20" t="str">
        <f t="shared" si="1"/>
        <v/>
      </c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19"/>
      <c r="B56" s="19"/>
      <c r="C56" s="19"/>
      <c r="D56" s="20"/>
      <c r="E56" s="19"/>
      <c r="F56" s="19"/>
      <c r="G56" s="20" t="str">
        <f t="shared" si="1"/>
        <v/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19"/>
      <c r="B57" s="19"/>
      <c r="C57" s="19"/>
      <c r="D57" s="20"/>
      <c r="E57" s="19"/>
      <c r="F57" s="19"/>
      <c r="G57" s="20" t="str">
        <f t="shared" si="1"/>
        <v/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19"/>
      <c r="B58" s="19"/>
      <c r="C58" s="19"/>
      <c r="D58" s="20"/>
      <c r="E58" s="19"/>
      <c r="F58" s="19"/>
      <c r="G58" s="20" t="str">
        <f t="shared" si="1"/>
        <v/>
      </c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19"/>
      <c r="B59" s="19"/>
      <c r="C59" s="19"/>
      <c r="D59" s="20"/>
      <c r="E59" s="19"/>
      <c r="F59" s="19"/>
      <c r="G59" s="20" t="str">
        <f t="shared" si="1"/>
        <v/>
      </c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19"/>
      <c r="B60" s="19"/>
      <c r="C60" s="19"/>
      <c r="D60" s="20"/>
      <c r="E60" s="19"/>
      <c r="F60" s="19"/>
      <c r="G60" s="20" t="str">
        <f t="shared" si="1"/>
        <v/>
      </c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19"/>
      <c r="B61" s="19"/>
      <c r="C61" s="19"/>
      <c r="D61" s="20"/>
      <c r="E61" s="19"/>
      <c r="F61" s="19"/>
      <c r="G61" s="20" t="str">
        <f t="shared" si="1"/>
        <v/>
      </c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19"/>
      <c r="B62" s="19"/>
      <c r="C62" s="19"/>
      <c r="D62" s="20"/>
      <c r="E62" s="19"/>
      <c r="F62" s="19"/>
      <c r="G62" s="20" t="str">
        <f t="shared" si="1"/>
        <v/>
      </c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19"/>
      <c r="B63" s="19"/>
      <c r="C63" s="19"/>
      <c r="D63" s="20"/>
      <c r="E63" s="19"/>
      <c r="F63" s="19"/>
      <c r="G63" s="2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19"/>
      <c r="B64" s="19"/>
      <c r="C64" s="19"/>
      <c r="D64" s="20"/>
      <c r="E64" s="19"/>
      <c r="F64" s="19"/>
      <c r="G64" s="2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19"/>
      <c r="B65" s="19"/>
      <c r="C65" s="19"/>
      <c r="D65" s="20"/>
      <c r="E65" s="19"/>
      <c r="F65" s="19"/>
      <c r="G65" s="2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19"/>
      <c r="B66" s="19"/>
      <c r="C66" s="19"/>
      <c r="D66" s="20"/>
      <c r="E66" s="19"/>
      <c r="F66" s="19"/>
      <c r="G66" s="2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19"/>
      <c r="B67" s="19"/>
      <c r="C67" s="19"/>
      <c r="D67" s="20"/>
      <c r="E67" s="19"/>
      <c r="F67" s="19"/>
      <c r="G67" s="2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19"/>
      <c r="B68" s="19"/>
      <c r="C68" s="19"/>
      <c r="D68" s="20"/>
      <c r="E68" s="19"/>
      <c r="F68" s="19"/>
      <c r="G68" s="2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19"/>
      <c r="B69" s="19"/>
      <c r="C69" s="19"/>
      <c r="D69" s="20"/>
      <c r="E69" s="19"/>
      <c r="F69" s="19"/>
      <c r="G69" s="2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19"/>
      <c r="B70" s="19"/>
      <c r="C70" s="19"/>
      <c r="D70" s="20"/>
      <c r="E70" s="19"/>
      <c r="F70" s="19"/>
      <c r="G70" s="2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19"/>
      <c r="B71" s="19"/>
      <c r="C71" s="19"/>
      <c r="D71" s="20"/>
      <c r="E71" s="19"/>
      <c r="F71" s="19"/>
      <c r="G71" s="2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19"/>
      <c r="B72" s="19"/>
      <c r="C72" s="19"/>
      <c r="D72" s="20"/>
      <c r="E72" s="19"/>
      <c r="F72" s="19"/>
      <c r="G72" s="2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19"/>
      <c r="B73" s="19"/>
      <c r="C73" s="19"/>
      <c r="D73" s="20"/>
      <c r="E73" s="19"/>
      <c r="F73" s="19"/>
      <c r="G73" s="2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19"/>
      <c r="B74" s="19"/>
      <c r="C74" s="19"/>
      <c r="D74" s="20"/>
      <c r="E74" s="19"/>
      <c r="F74" s="19"/>
      <c r="G74" s="2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19"/>
      <c r="B75" s="19"/>
      <c r="C75" s="19"/>
      <c r="D75" s="20"/>
      <c r="E75" s="19"/>
      <c r="F75" s="19"/>
      <c r="G75" s="2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19"/>
      <c r="B76" s="19"/>
      <c r="C76" s="19"/>
      <c r="D76" s="20"/>
      <c r="E76" s="19"/>
      <c r="F76" s="19"/>
      <c r="G76" s="2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19"/>
      <c r="B77" s="19"/>
      <c r="C77" s="19"/>
      <c r="D77" s="20"/>
      <c r="E77" s="19"/>
      <c r="F77" s="19"/>
      <c r="G77" s="2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19"/>
      <c r="B78" s="19"/>
      <c r="C78" s="19"/>
      <c r="D78" s="20"/>
      <c r="E78" s="19"/>
      <c r="F78" s="19"/>
      <c r="G78" s="2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19"/>
      <c r="B79" s="19"/>
      <c r="C79" s="19"/>
      <c r="D79" s="20"/>
      <c r="E79" s="19"/>
      <c r="F79" s="19"/>
      <c r="G79" s="2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19"/>
      <c r="B80" s="19"/>
      <c r="C80" s="19"/>
      <c r="D80" s="20"/>
      <c r="E80" s="19"/>
      <c r="F80" s="19"/>
      <c r="G80" s="2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19"/>
      <c r="B81" s="19"/>
      <c r="C81" s="19"/>
      <c r="D81" s="20"/>
      <c r="E81" s="19"/>
      <c r="F81" s="19"/>
      <c r="G81" s="2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19"/>
      <c r="B82" s="19"/>
      <c r="C82" s="19"/>
      <c r="D82" s="20"/>
      <c r="E82" s="19"/>
      <c r="F82" s="19"/>
      <c r="G82" s="2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19"/>
      <c r="B83" s="19"/>
      <c r="C83" s="19"/>
      <c r="D83" s="20"/>
      <c r="E83" s="19"/>
      <c r="F83" s="19"/>
      <c r="G83" s="2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19"/>
      <c r="B84" s="19"/>
      <c r="C84" s="19"/>
      <c r="D84" s="20"/>
      <c r="E84" s="19"/>
      <c r="F84" s="19"/>
      <c r="G84" s="2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19"/>
      <c r="B85" s="19"/>
      <c r="C85" s="19"/>
      <c r="D85" s="20"/>
      <c r="E85" s="19"/>
      <c r="F85" s="19"/>
      <c r="G85" s="2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19"/>
      <c r="B86" s="19"/>
      <c r="C86" s="19"/>
      <c r="D86" s="20"/>
      <c r="E86" s="19"/>
      <c r="F86" s="19"/>
      <c r="G86" s="2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19"/>
      <c r="B87" s="19"/>
      <c r="C87" s="19"/>
      <c r="D87" s="20"/>
      <c r="E87" s="19"/>
      <c r="F87" s="19"/>
      <c r="G87" s="2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19"/>
      <c r="B88" s="19"/>
      <c r="C88" s="19"/>
      <c r="D88" s="20"/>
      <c r="E88" s="19"/>
      <c r="F88" s="19"/>
      <c r="G88" s="2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19"/>
      <c r="B89" s="19"/>
      <c r="C89" s="19"/>
      <c r="D89" s="20"/>
      <c r="E89" s="19"/>
      <c r="F89" s="19"/>
      <c r="G89" s="2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19"/>
      <c r="B90" s="19"/>
      <c r="C90" s="19"/>
      <c r="D90" s="20"/>
      <c r="E90" s="19"/>
      <c r="F90" s="19"/>
      <c r="G90" s="2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19"/>
      <c r="B91" s="19"/>
      <c r="C91" s="19"/>
      <c r="D91" s="20"/>
      <c r="E91" s="19"/>
      <c r="F91" s="19"/>
      <c r="G91" s="2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19"/>
      <c r="B92" s="19"/>
      <c r="C92" s="19"/>
      <c r="D92" s="20"/>
      <c r="E92" s="19"/>
      <c r="F92" s="19"/>
      <c r="G92" s="2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19"/>
      <c r="B93" s="19"/>
      <c r="C93" s="19"/>
      <c r="D93" s="20"/>
      <c r="E93" s="19"/>
      <c r="F93" s="19"/>
      <c r="G93" s="2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48"/>
      <c r="B94" s="48"/>
      <c r="C94" s="48"/>
      <c r="D94" s="49"/>
      <c r="E94" s="48"/>
      <c r="F94" s="48"/>
      <c r="G94" s="49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48"/>
      <c r="B95" s="48"/>
      <c r="C95" s="48"/>
      <c r="D95" s="49"/>
      <c r="E95" s="48"/>
      <c r="F95" s="48"/>
      <c r="G95" s="49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48"/>
      <c r="B96" s="48"/>
      <c r="C96" s="48"/>
      <c r="D96" s="49"/>
      <c r="E96" s="48"/>
      <c r="F96" s="48"/>
      <c r="G96" s="49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48"/>
      <c r="B97" s="48"/>
      <c r="C97" s="48"/>
      <c r="D97" s="49"/>
      <c r="E97" s="48"/>
      <c r="F97" s="48"/>
      <c r="G97" s="49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48"/>
      <c r="B98" s="48"/>
      <c r="C98" s="48"/>
      <c r="D98" s="49"/>
      <c r="E98" s="48"/>
      <c r="F98" s="48"/>
      <c r="G98" s="49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48"/>
      <c r="B99" s="48"/>
      <c r="C99" s="48"/>
      <c r="D99" s="49"/>
      <c r="E99" s="48"/>
      <c r="F99" s="48"/>
      <c r="G99" s="49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48"/>
      <c r="B100" s="48"/>
      <c r="C100" s="48"/>
      <c r="D100" s="49"/>
      <c r="E100" s="48"/>
      <c r="F100" s="48"/>
      <c r="G100" s="49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48"/>
      <c r="B101" s="48"/>
      <c r="C101" s="48"/>
      <c r="D101" s="49"/>
      <c r="E101" s="48"/>
      <c r="F101" s="48"/>
      <c r="G101" s="49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48"/>
      <c r="B102" s="48"/>
      <c r="C102" s="48"/>
      <c r="D102" s="49"/>
      <c r="E102" s="48"/>
      <c r="F102" s="48"/>
      <c r="G102" s="49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48"/>
      <c r="B103" s="48"/>
      <c r="C103" s="48"/>
      <c r="D103" s="49"/>
      <c r="E103" s="48"/>
      <c r="F103" s="48"/>
      <c r="G103" s="49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48"/>
      <c r="B104" s="48"/>
      <c r="C104" s="48"/>
      <c r="D104" s="49"/>
      <c r="E104" s="48"/>
      <c r="F104" s="48"/>
      <c r="G104" s="49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48"/>
      <c r="B105" s="48"/>
      <c r="C105" s="48"/>
      <c r="D105" s="49"/>
      <c r="E105" s="48"/>
      <c r="F105" s="48"/>
      <c r="G105" s="49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48"/>
      <c r="B106" s="48"/>
      <c r="C106" s="48"/>
      <c r="D106" s="49"/>
      <c r="E106" s="48"/>
      <c r="F106" s="48"/>
      <c r="G106" s="49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48"/>
      <c r="B107" s="48"/>
      <c r="C107" s="48"/>
      <c r="D107" s="49"/>
      <c r="E107" s="48"/>
      <c r="F107" s="48"/>
      <c r="G107" s="49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48"/>
      <c r="B108" s="48"/>
      <c r="C108" s="48"/>
      <c r="D108" s="49"/>
      <c r="E108" s="48"/>
      <c r="F108" s="48"/>
      <c r="G108" s="49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48"/>
      <c r="B109" s="48"/>
      <c r="C109" s="48"/>
      <c r="D109" s="49"/>
      <c r="E109" s="48"/>
      <c r="F109" s="48"/>
      <c r="G109" s="49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48"/>
      <c r="B110" s="48"/>
      <c r="C110" s="48"/>
      <c r="D110" s="49"/>
      <c r="E110" s="48"/>
      <c r="F110" s="48"/>
      <c r="G110" s="49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48"/>
      <c r="B111" s="48"/>
      <c r="C111" s="48"/>
      <c r="D111" s="49"/>
      <c r="E111" s="48"/>
      <c r="F111" s="48"/>
      <c r="G111" s="49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48"/>
      <c r="B112" s="48"/>
      <c r="C112" s="48"/>
      <c r="D112" s="49"/>
      <c r="E112" s="48"/>
      <c r="F112" s="48"/>
      <c r="G112" s="49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48"/>
      <c r="B113" s="48"/>
      <c r="C113" s="48"/>
      <c r="D113" s="49"/>
      <c r="E113" s="48"/>
      <c r="F113" s="48"/>
      <c r="G113" s="49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48"/>
      <c r="B114" s="48"/>
      <c r="C114" s="48"/>
      <c r="D114" s="49"/>
      <c r="E114" s="48"/>
      <c r="F114" s="48"/>
      <c r="G114" s="49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48"/>
      <c r="B115" s="48"/>
      <c r="C115" s="48"/>
      <c r="D115" s="49"/>
      <c r="E115" s="48"/>
      <c r="F115" s="48"/>
      <c r="G115" s="49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48"/>
      <c r="B116" s="48"/>
      <c r="C116" s="48"/>
      <c r="D116" s="49"/>
      <c r="E116" s="48"/>
      <c r="F116" s="48"/>
      <c r="G116" s="49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48"/>
      <c r="B117" s="48"/>
      <c r="C117" s="48"/>
      <c r="D117" s="49"/>
      <c r="E117" s="48"/>
      <c r="F117" s="48"/>
      <c r="G117" s="49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48"/>
      <c r="B118" s="48"/>
      <c r="C118" s="48"/>
      <c r="D118" s="49"/>
      <c r="E118" s="48"/>
      <c r="F118" s="48"/>
      <c r="G118" s="49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48"/>
      <c r="B119" s="48"/>
      <c r="C119" s="48"/>
      <c r="D119" s="49"/>
      <c r="E119" s="48"/>
      <c r="F119" s="48"/>
      <c r="G119" s="49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48"/>
      <c r="B120" s="48"/>
      <c r="C120" s="48"/>
      <c r="D120" s="49"/>
      <c r="E120" s="48"/>
      <c r="F120" s="48"/>
      <c r="G120" s="49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48"/>
      <c r="B121" s="48"/>
      <c r="C121" s="48"/>
      <c r="D121" s="49"/>
      <c r="E121" s="48"/>
      <c r="F121" s="48"/>
      <c r="G121" s="49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48"/>
      <c r="B122" s="48"/>
      <c r="C122" s="48"/>
      <c r="D122" s="49"/>
      <c r="E122" s="48"/>
      <c r="F122" s="48"/>
      <c r="G122" s="49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48"/>
      <c r="B123" s="48"/>
      <c r="C123" s="48"/>
      <c r="D123" s="49"/>
      <c r="E123" s="48"/>
      <c r="F123" s="48"/>
      <c r="G123" s="49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48"/>
      <c r="B124" s="48"/>
      <c r="C124" s="48"/>
      <c r="D124" s="49"/>
      <c r="E124" s="48"/>
      <c r="F124" s="48"/>
      <c r="G124" s="49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48"/>
      <c r="B125" s="48"/>
      <c r="C125" s="48"/>
      <c r="D125" s="49"/>
      <c r="E125" s="48"/>
      <c r="F125" s="48"/>
      <c r="G125" s="49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48"/>
      <c r="B126" s="48"/>
      <c r="C126" s="48"/>
      <c r="D126" s="49"/>
      <c r="E126" s="48"/>
      <c r="F126" s="48"/>
      <c r="G126" s="49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48"/>
      <c r="B127" s="48"/>
      <c r="C127" s="48"/>
      <c r="D127" s="49"/>
      <c r="E127" s="48"/>
      <c r="F127" s="48"/>
      <c r="G127" s="49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48"/>
      <c r="B128" s="48"/>
      <c r="C128" s="48"/>
      <c r="D128" s="49"/>
      <c r="E128" s="48"/>
      <c r="F128" s="48"/>
      <c r="G128" s="49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48"/>
      <c r="B129" s="48"/>
      <c r="C129" s="48"/>
      <c r="D129" s="49"/>
      <c r="E129" s="48"/>
      <c r="F129" s="48"/>
      <c r="G129" s="49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48"/>
      <c r="B130" s="48"/>
      <c r="C130" s="48"/>
      <c r="D130" s="49"/>
      <c r="E130" s="48"/>
      <c r="F130" s="48"/>
      <c r="G130" s="49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48"/>
      <c r="B131" s="48"/>
      <c r="C131" s="48"/>
      <c r="D131" s="49"/>
      <c r="E131" s="48"/>
      <c r="F131" s="48"/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48"/>
      <c r="B132" s="48"/>
      <c r="C132" s="48"/>
      <c r="D132" s="49"/>
      <c r="E132" s="48"/>
      <c r="F132" s="48"/>
      <c r="G132" s="49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48"/>
      <c r="B133" s="48"/>
      <c r="C133" s="48"/>
      <c r="D133" s="49"/>
      <c r="E133" s="48"/>
      <c r="F133" s="48"/>
      <c r="G133" s="49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48"/>
      <c r="B134" s="48"/>
      <c r="C134" s="48"/>
      <c r="D134" s="49"/>
      <c r="E134" s="48"/>
      <c r="F134" s="48"/>
      <c r="G134" s="49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48"/>
      <c r="B135" s="48"/>
      <c r="C135" s="48"/>
      <c r="D135" s="49"/>
      <c r="E135" s="48"/>
      <c r="F135" s="48"/>
      <c r="G135" s="49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48"/>
      <c r="B136" s="48"/>
      <c r="C136" s="48"/>
      <c r="D136" s="49"/>
      <c r="E136" s="48"/>
      <c r="F136" s="48"/>
      <c r="G136" s="49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48"/>
      <c r="B137" s="48"/>
      <c r="C137" s="48"/>
      <c r="D137" s="49"/>
      <c r="E137" s="48"/>
      <c r="F137" s="48"/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48"/>
      <c r="B138" s="48"/>
      <c r="C138" s="48"/>
      <c r="D138" s="49"/>
      <c r="E138" s="48"/>
      <c r="F138" s="48"/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48"/>
      <c r="B139" s="48"/>
      <c r="C139" s="48"/>
      <c r="D139" s="49"/>
      <c r="E139" s="48"/>
      <c r="F139" s="48"/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48"/>
      <c r="B140" s="48"/>
      <c r="C140" s="48"/>
      <c r="D140" s="49"/>
      <c r="E140" s="48"/>
      <c r="F140" s="48"/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48"/>
      <c r="B141" s="48"/>
      <c r="C141" s="48"/>
      <c r="D141" s="49"/>
      <c r="E141" s="48"/>
      <c r="F141" s="48"/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48"/>
      <c r="B142" s="48"/>
      <c r="C142" s="48"/>
      <c r="D142" s="49"/>
      <c r="E142" s="48"/>
      <c r="F142" s="48"/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48"/>
      <c r="B143" s="48"/>
      <c r="C143" s="48"/>
      <c r="D143" s="49"/>
      <c r="E143" s="48"/>
      <c r="F143" s="48"/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48"/>
      <c r="B144" s="48"/>
      <c r="C144" s="48"/>
      <c r="D144" s="49"/>
      <c r="E144" s="48"/>
      <c r="F144" s="48"/>
      <c r="G144" s="49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48"/>
      <c r="B145" s="48"/>
      <c r="C145" s="48"/>
      <c r="D145" s="49"/>
      <c r="E145" s="48"/>
      <c r="F145" s="48"/>
      <c r="G145" s="49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48"/>
      <c r="B146" s="48"/>
      <c r="C146" s="48"/>
      <c r="D146" s="49"/>
      <c r="E146" s="48"/>
      <c r="F146" s="48"/>
      <c r="G146" s="49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48"/>
      <c r="B147" s="48"/>
      <c r="C147" s="48"/>
      <c r="D147" s="49"/>
      <c r="E147" s="48"/>
      <c r="F147" s="48"/>
      <c r="G147" s="49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48"/>
      <c r="B148" s="48"/>
      <c r="C148" s="48"/>
      <c r="D148" s="49"/>
      <c r="E148" s="48"/>
      <c r="F148" s="48"/>
      <c r="G148" s="49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48"/>
      <c r="B149" s="48"/>
      <c r="C149" s="48"/>
      <c r="D149" s="49"/>
      <c r="E149" s="48"/>
      <c r="F149" s="48"/>
      <c r="G149" s="49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48"/>
      <c r="B150" s="48"/>
      <c r="C150" s="48"/>
      <c r="D150" s="49"/>
      <c r="E150" s="48"/>
      <c r="F150" s="48"/>
      <c r="G150" s="49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48"/>
      <c r="B151" s="48"/>
      <c r="C151" s="48"/>
      <c r="D151" s="49"/>
      <c r="E151" s="48"/>
      <c r="F151" s="48"/>
      <c r="G151" s="49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48"/>
      <c r="B152" s="48"/>
      <c r="C152" s="48"/>
      <c r="D152" s="49"/>
      <c r="E152" s="48"/>
      <c r="F152" s="48"/>
      <c r="G152" s="49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48"/>
      <c r="B153" s="48"/>
      <c r="C153" s="48"/>
      <c r="D153" s="49"/>
      <c r="E153" s="48"/>
      <c r="F153" s="48"/>
      <c r="G153" s="49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48"/>
      <c r="B154" s="48"/>
      <c r="C154" s="48"/>
      <c r="D154" s="49"/>
      <c r="E154" s="48"/>
      <c r="F154" s="48"/>
      <c r="G154" s="49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48"/>
      <c r="B155" s="48"/>
      <c r="C155" s="48"/>
      <c r="D155" s="49"/>
      <c r="E155" s="48"/>
      <c r="F155" s="48"/>
      <c r="G155" s="49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48"/>
      <c r="B156" s="48"/>
      <c r="C156" s="48"/>
      <c r="D156" s="49"/>
      <c r="E156" s="48"/>
      <c r="F156" s="48"/>
      <c r="G156" s="49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48"/>
      <c r="B157" s="48"/>
      <c r="C157" s="48"/>
      <c r="D157" s="49"/>
      <c r="E157" s="48"/>
      <c r="F157" s="48"/>
      <c r="G157" s="49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48"/>
      <c r="B158" s="48"/>
      <c r="C158" s="48"/>
      <c r="D158" s="49"/>
      <c r="E158" s="48"/>
      <c r="F158" s="48"/>
      <c r="G158" s="49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48"/>
      <c r="B159" s="48"/>
      <c r="C159" s="48"/>
      <c r="D159" s="49"/>
      <c r="E159" s="48"/>
      <c r="F159" s="48"/>
      <c r="G159" s="49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48"/>
      <c r="B160" s="48"/>
      <c r="C160" s="48"/>
      <c r="D160" s="49"/>
      <c r="E160" s="48"/>
      <c r="F160" s="48"/>
      <c r="G160" s="49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48"/>
      <c r="B161" s="48"/>
      <c r="C161" s="48"/>
      <c r="D161" s="49"/>
      <c r="E161" s="48"/>
      <c r="F161" s="48"/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48"/>
      <c r="B162" s="48"/>
      <c r="C162" s="48"/>
      <c r="D162" s="49"/>
      <c r="E162" s="48"/>
      <c r="F162" s="48"/>
      <c r="G162" s="49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48"/>
      <c r="B163" s="48"/>
      <c r="C163" s="48"/>
      <c r="D163" s="49"/>
      <c r="E163" s="48"/>
      <c r="F163" s="48"/>
      <c r="G163" s="49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48"/>
      <c r="B164" s="48"/>
      <c r="C164" s="48"/>
      <c r="D164" s="49"/>
      <c r="E164" s="48"/>
      <c r="F164" s="48"/>
      <c r="G164" s="49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48"/>
      <c r="B165" s="48"/>
      <c r="C165" s="48"/>
      <c r="D165" s="49"/>
      <c r="E165" s="48"/>
      <c r="F165" s="48"/>
      <c r="G165" s="49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48"/>
      <c r="B166" s="48"/>
      <c r="C166" s="48"/>
      <c r="D166" s="49"/>
      <c r="E166" s="48"/>
      <c r="F166" s="48"/>
      <c r="G166" s="49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48"/>
      <c r="B167" s="48"/>
      <c r="C167" s="48"/>
      <c r="D167" s="49"/>
      <c r="E167" s="48"/>
      <c r="F167" s="48"/>
      <c r="G167" s="49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48"/>
      <c r="B168" s="48"/>
      <c r="C168" s="48"/>
      <c r="D168" s="49"/>
      <c r="E168" s="48"/>
      <c r="F168" s="48"/>
      <c r="G168" s="49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48"/>
      <c r="B169" s="48"/>
      <c r="C169" s="48"/>
      <c r="D169" s="49"/>
      <c r="E169" s="48"/>
      <c r="F169" s="48"/>
      <c r="G169" s="49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48"/>
      <c r="B170" s="48"/>
      <c r="C170" s="48"/>
      <c r="D170" s="49"/>
      <c r="E170" s="48"/>
      <c r="F170" s="48"/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48"/>
      <c r="B171" s="48"/>
      <c r="C171" s="48"/>
      <c r="D171" s="49"/>
      <c r="E171" s="48"/>
      <c r="F171" s="48"/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48"/>
      <c r="B172" s="48"/>
      <c r="C172" s="48"/>
      <c r="D172" s="49"/>
      <c r="E172" s="48"/>
      <c r="F172" s="48"/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48"/>
      <c r="B173" s="48"/>
      <c r="C173" s="48"/>
      <c r="D173" s="49"/>
      <c r="E173" s="48"/>
      <c r="F173" s="48"/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48"/>
      <c r="B174" s="48"/>
      <c r="C174" s="48"/>
      <c r="D174" s="49"/>
      <c r="E174" s="48"/>
      <c r="F174" s="48"/>
      <c r="G174" s="49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48"/>
      <c r="B175" s="48"/>
      <c r="C175" s="48"/>
      <c r="D175" s="49"/>
      <c r="E175" s="48"/>
      <c r="F175" s="48"/>
      <c r="G175" s="49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48"/>
      <c r="B176" s="48"/>
      <c r="C176" s="48"/>
      <c r="D176" s="49"/>
      <c r="E176" s="48"/>
      <c r="F176" s="48"/>
      <c r="G176" s="49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48"/>
      <c r="B177" s="48"/>
      <c r="C177" s="48"/>
      <c r="D177" s="49"/>
      <c r="E177" s="48"/>
      <c r="F177" s="48"/>
      <c r="G177" s="49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48"/>
      <c r="B178" s="48"/>
      <c r="C178" s="48"/>
      <c r="D178" s="49"/>
      <c r="E178" s="48"/>
      <c r="F178" s="48"/>
      <c r="G178" s="49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48"/>
      <c r="B179" s="48"/>
      <c r="C179" s="48"/>
      <c r="D179" s="49"/>
      <c r="E179" s="48"/>
      <c r="F179" s="48"/>
      <c r="G179" s="49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48"/>
      <c r="B180" s="48"/>
      <c r="C180" s="48"/>
      <c r="D180" s="49"/>
      <c r="E180" s="48"/>
      <c r="F180" s="48"/>
      <c r="G180" s="49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48"/>
      <c r="B181" s="48"/>
      <c r="C181" s="48"/>
      <c r="D181" s="49"/>
      <c r="E181" s="48"/>
      <c r="F181" s="48"/>
      <c r="G181" s="49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48"/>
      <c r="B182" s="48"/>
      <c r="C182" s="48"/>
      <c r="D182" s="49"/>
      <c r="E182" s="48"/>
      <c r="F182" s="48"/>
      <c r="G182" s="49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48"/>
      <c r="B183" s="48"/>
      <c r="C183" s="48"/>
      <c r="D183" s="49"/>
      <c r="E183" s="48"/>
      <c r="F183" s="48"/>
      <c r="G183" s="49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48"/>
      <c r="B184" s="48"/>
      <c r="C184" s="48"/>
      <c r="D184" s="49"/>
      <c r="E184" s="48"/>
      <c r="F184" s="48"/>
      <c r="G184" s="49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48"/>
      <c r="B185" s="48"/>
      <c r="C185" s="48"/>
      <c r="D185" s="49"/>
      <c r="E185" s="48"/>
      <c r="F185" s="48"/>
      <c r="G185" s="49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48"/>
      <c r="B186" s="48"/>
      <c r="C186" s="48"/>
      <c r="D186" s="49"/>
      <c r="E186" s="48"/>
      <c r="F186" s="48"/>
      <c r="G186" s="49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48"/>
      <c r="B187" s="48"/>
      <c r="C187" s="48"/>
      <c r="D187" s="49"/>
      <c r="E187" s="48"/>
      <c r="F187" s="48"/>
      <c r="G187" s="49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48"/>
      <c r="B188" s="48"/>
      <c r="C188" s="48"/>
      <c r="D188" s="49"/>
      <c r="E188" s="48"/>
      <c r="F188" s="48"/>
      <c r="G188" s="49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48"/>
      <c r="B189" s="48"/>
      <c r="C189" s="48"/>
      <c r="D189" s="49"/>
      <c r="E189" s="48"/>
      <c r="F189" s="48"/>
      <c r="G189" s="49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48"/>
      <c r="B190" s="48"/>
      <c r="C190" s="48"/>
      <c r="D190" s="49"/>
      <c r="E190" s="48"/>
      <c r="F190" s="48"/>
      <c r="G190" s="49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48"/>
      <c r="B191" s="48"/>
      <c r="C191" s="48"/>
      <c r="D191" s="49"/>
      <c r="E191" s="48"/>
      <c r="F191" s="48"/>
      <c r="G191" s="49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48"/>
      <c r="B192" s="48"/>
      <c r="C192" s="48"/>
      <c r="D192" s="49"/>
      <c r="E192" s="48"/>
      <c r="F192" s="48"/>
      <c r="G192" s="49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48"/>
      <c r="B193" s="48"/>
      <c r="C193" s="48"/>
      <c r="D193" s="49"/>
      <c r="E193" s="48"/>
      <c r="F193" s="48"/>
      <c r="G193" s="49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48"/>
      <c r="B194" s="48"/>
      <c r="C194" s="48"/>
      <c r="D194" s="49"/>
      <c r="E194" s="48"/>
      <c r="F194" s="48"/>
      <c r="G194" s="49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48"/>
      <c r="B195" s="48"/>
      <c r="C195" s="48"/>
      <c r="D195" s="49"/>
      <c r="E195" s="48"/>
      <c r="F195" s="48"/>
      <c r="G195" s="49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48"/>
      <c r="B196" s="48"/>
      <c r="C196" s="48"/>
      <c r="D196" s="49"/>
      <c r="E196" s="48"/>
      <c r="F196" s="48"/>
      <c r="G196" s="49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48"/>
      <c r="B197" s="48"/>
      <c r="C197" s="48"/>
      <c r="D197" s="49"/>
      <c r="E197" s="48"/>
      <c r="F197" s="48"/>
      <c r="G197" s="49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48"/>
      <c r="B198" s="48"/>
      <c r="C198" s="48"/>
      <c r="D198" s="49"/>
      <c r="E198" s="48"/>
      <c r="F198" s="48"/>
      <c r="G198" s="49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48"/>
      <c r="B199" s="48"/>
      <c r="C199" s="48"/>
      <c r="D199" s="49"/>
      <c r="E199" s="48"/>
      <c r="F199" s="48"/>
      <c r="G199" s="49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48"/>
      <c r="B200" s="48"/>
      <c r="C200" s="48"/>
      <c r="D200" s="49"/>
      <c r="E200" s="48"/>
      <c r="F200" s="48"/>
      <c r="G200" s="49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48"/>
      <c r="B201" s="48"/>
      <c r="C201" s="48"/>
      <c r="D201" s="49"/>
      <c r="E201" s="48"/>
      <c r="F201" s="48"/>
      <c r="G201" s="49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48"/>
      <c r="B202" s="48"/>
      <c r="C202" s="48"/>
      <c r="D202" s="49"/>
      <c r="E202" s="48"/>
      <c r="F202" s="48"/>
      <c r="G202" s="49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48"/>
      <c r="B203" s="48"/>
      <c r="C203" s="48"/>
      <c r="D203" s="49"/>
      <c r="E203" s="48"/>
      <c r="F203" s="48"/>
      <c r="G203" s="49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48"/>
      <c r="B204" s="48"/>
      <c r="C204" s="48"/>
      <c r="D204" s="49"/>
      <c r="E204" s="48"/>
      <c r="F204" s="48"/>
      <c r="G204" s="49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48"/>
      <c r="B205" s="48"/>
      <c r="C205" s="48"/>
      <c r="D205" s="49"/>
      <c r="E205" s="48"/>
      <c r="F205" s="48"/>
      <c r="G205" s="49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48"/>
      <c r="B206" s="48"/>
      <c r="C206" s="48"/>
      <c r="D206" s="49"/>
      <c r="E206" s="48"/>
      <c r="F206" s="48"/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48"/>
      <c r="B207" s="48"/>
      <c r="C207" s="48"/>
      <c r="D207" s="49"/>
      <c r="E207" s="48"/>
      <c r="F207" s="48"/>
      <c r="G207" s="49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48"/>
      <c r="B208" s="48"/>
      <c r="C208" s="48"/>
      <c r="D208" s="49"/>
      <c r="E208" s="48"/>
      <c r="F208" s="48"/>
      <c r="G208" s="49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48"/>
      <c r="B209" s="48"/>
      <c r="C209" s="48"/>
      <c r="D209" s="49"/>
      <c r="E209" s="48"/>
      <c r="F209" s="48"/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48"/>
      <c r="B210" s="48"/>
      <c r="C210" s="48"/>
      <c r="D210" s="49"/>
      <c r="E210" s="48"/>
      <c r="F210" s="48"/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48"/>
      <c r="B211" s="48"/>
      <c r="C211" s="48"/>
      <c r="D211" s="49"/>
      <c r="E211" s="48"/>
      <c r="F211" s="48"/>
      <c r="G211" s="49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48"/>
      <c r="B212" s="48"/>
      <c r="C212" s="48"/>
      <c r="D212" s="49"/>
      <c r="E212" s="48"/>
      <c r="F212" s="48"/>
      <c r="G212" s="49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48"/>
      <c r="B213" s="48"/>
      <c r="C213" s="48"/>
      <c r="D213" s="49"/>
      <c r="E213" s="48"/>
      <c r="F213" s="48"/>
      <c r="G213" s="49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48"/>
      <c r="B214" s="48"/>
      <c r="C214" s="48"/>
      <c r="D214" s="49"/>
      <c r="E214" s="48"/>
      <c r="F214" s="48"/>
      <c r="G214" s="49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48"/>
      <c r="B215" s="48"/>
      <c r="C215" s="48"/>
      <c r="D215" s="49"/>
      <c r="E215" s="48"/>
      <c r="F215" s="48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48"/>
      <c r="B216" s="48"/>
      <c r="C216" s="48"/>
      <c r="D216" s="49"/>
      <c r="E216" s="48"/>
      <c r="F216" s="48"/>
      <c r="G216" s="49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48"/>
      <c r="B217" s="48"/>
      <c r="C217" s="48"/>
      <c r="D217" s="49"/>
      <c r="E217" s="48"/>
      <c r="F217" s="48"/>
      <c r="G217" s="49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48"/>
      <c r="B218" s="48"/>
      <c r="C218" s="48"/>
      <c r="D218" s="49"/>
      <c r="E218" s="48"/>
      <c r="F218" s="48"/>
      <c r="G218" s="49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48"/>
      <c r="B219" s="48"/>
      <c r="C219" s="48"/>
      <c r="D219" s="49"/>
      <c r="E219" s="48"/>
      <c r="F219" s="48"/>
      <c r="G219" s="49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48"/>
      <c r="B220" s="48"/>
      <c r="C220" s="48"/>
      <c r="D220" s="49"/>
      <c r="E220" s="48"/>
      <c r="F220" s="48"/>
      <c r="G220" s="49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48"/>
      <c r="B221" s="48"/>
      <c r="C221" s="48"/>
      <c r="D221" s="49"/>
      <c r="E221" s="48"/>
      <c r="F221" s="48"/>
      <c r="G221" s="49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48"/>
      <c r="B222" s="48"/>
      <c r="C222" s="48"/>
      <c r="D222" s="49"/>
      <c r="E222" s="48"/>
      <c r="F222" s="48"/>
      <c r="G222" s="49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48"/>
      <c r="B223" s="48"/>
      <c r="C223" s="48"/>
      <c r="D223" s="49"/>
      <c r="E223" s="48"/>
      <c r="F223" s="48"/>
      <c r="G223" s="49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48"/>
      <c r="B224" s="48"/>
      <c r="C224" s="48"/>
      <c r="D224" s="49"/>
      <c r="E224" s="48"/>
      <c r="F224" s="48"/>
      <c r="G224" s="49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48"/>
      <c r="B225" s="48"/>
      <c r="C225" s="48"/>
      <c r="D225" s="49"/>
      <c r="E225" s="48"/>
      <c r="F225" s="48"/>
      <c r="G225" s="49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48"/>
      <c r="B226" s="48"/>
      <c r="C226" s="48"/>
      <c r="D226" s="49"/>
      <c r="E226" s="48"/>
      <c r="F226" s="48"/>
      <c r="G226" s="49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48"/>
      <c r="B227" s="48"/>
      <c r="C227" s="48"/>
      <c r="D227" s="49"/>
      <c r="E227" s="48"/>
      <c r="F227" s="48"/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48"/>
      <c r="B228" s="48"/>
      <c r="C228" s="48"/>
      <c r="D228" s="49"/>
      <c r="E228" s="48"/>
      <c r="F228" s="48"/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48"/>
      <c r="B229" s="48"/>
      <c r="C229" s="48"/>
      <c r="D229" s="49"/>
      <c r="E229" s="48"/>
      <c r="F229" s="48"/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48"/>
      <c r="B230" s="48"/>
      <c r="C230" s="48"/>
      <c r="D230" s="49"/>
      <c r="E230" s="48"/>
      <c r="F230" s="48"/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48"/>
      <c r="B231" s="48"/>
      <c r="C231" s="48"/>
      <c r="D231" s="49"/>
      <c r="E231" s="48"/>
      <c r="F231" s="48"/>
      <c r="G231" s="49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48"/>
      <c r="B232" s="48"/>
      <c r="C232" s="48"/>
      <c r="D232" s="49"/>
      <c r="E232" s="48"/>
      <c r="F232" s="48"/>
      <c r="G232" s="49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48"/>
      <c r="B233" s="48"/>
      <c r="C233" s="48"/>
      <c r="D233" s="49"/>
      <c r="E233" s="48"/>
      <c r="F233" s="48"/>
      <c r="G233" s="49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48"/>
      <c r="B234" s="48"/>
      <c r="C234" s="48"/>
      <c r="D234" s="49"/>
      <c r="E234" s="48"/>
      <c r="F234" s="48"/>
      <c r="G234" s="49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48"/>
      <c r="B235" s="48"/>
      <c r="C235" s="48"/>
      <c r="D235" s="49"/>
      <c r="E235" s="48"/>
      <c r="F235" s="48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48"/>
      <c r="B236" s="48"/>
      <c r="C236" s="48"/>
      <c r="D236" s="49"/>
      <c r="E236" s="48"/>
      <c r="F236" s="48"/>
      <c r="G236" s="49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48"/>
      <c r="B237" s="48"/>
      <c r="C237" s="48"/>
      <c r="D237" s="49"/>
      <c r="E237" s="48"/>
      <c r="F237" s="48"/>
      <c r="G237" s="49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48"/>
      <c r="B238" s="48"/>
      <c r="C238" s="48"/>
      <c r="D238" s="49"/>
      <c r="E238" s="48"/>
      <c r="F238" s="48"/>
      <c r="G238" s="49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48"/>
      <c r="B239" s="48"/>
      <c r="C239" s="48"/>
      <c r="D239" s="49"/>
      <c r="E239" s="48"/>
      <c r="F239" s="48"/>
      <c r="G239" s="49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48"/>
      <c r="B240" s="48"/>
      <c r="C240" s="48"/>
      <c r="D240" s="49"/>
      <c r="E240" s="48"/>
      <c r="F240" s="48"/>
      <c r="G240" s="49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48"/>
      <c r="B241" s="48"/>
      <c r="C241" s="48"/>
      <c r="D241" s="49"/>
      <c r="E241" s="48"/>
      <c r="F241" s="48"/>
      <c r="G241" s="49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48"/>
      <c r="B242" s="48"/>
      <c r="C242" s="48"/>
      <c r="D242" s="49"/>
      <c r="E242" s="48"/>
      <c r="F242" s="48"/>
      <c r="G242" s="49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48"/>
      <c r="B243" s="48"/>
      <c r="C243" s="48"/>
      <c r="D243" s="49"/>
      <c r="E243" s="48"/>
      <c r="F243" s="48"/>
      <c r="G243" s="49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48"/>
      <c r="B244" s="48"/>
      <c r="C244" s="48"/>
      <c r="D244" s="49"/>
      <c r="E244" s="48"/>
      <c r="F244" s="48"/>
      <c r="G244" s="49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48"/>
      <c r="B245" s="48"/>
      <c r="C245" s="48"/>
      <c r="D245" s="49"/>
      <c r="E245" s="48"/>
      <c r="F245" s="48"/>
      <c r="G245" s="49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48"/>
      <c r="B246" s="48"/>
      <c r="C246" s="48"/>
      <c r="D246" s="49"/>
      <c r="E246" s="48"/>
      <c r="F246" s="48"/>
      <c r="G246" s="49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48"/>
      <c r="B247" s="48"/>
      <c r="C247" s="48"/>
      <c r="D247" s="49"/>
      <c r="E247" s="48"/>
      <c r="F247" s="48"/>
      <c r="G247" s="49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48"/>
      <c r="B248" s="48"/>
      <c r="C248" s="48"/>
      <c r="D248" s="49"/>
      <c r="E248" s="48"/>
      <c r="F248" s="48"/>
      <c r="G248" s="49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48"/>
      <c r="B249" s="48"/>
      <c r="C249" s="48"/>
      <c r="D249" s="49"/>
      <c r="E249" s="48"/>
      <c r="F249" s="48"/>
      <c r="G249" s="49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48"/>
      <c r="B250" s="48"/>
      <c r="C250" s="48"/>
      <c r="D250" s="49"/>
      <c r="E250" s="48"/>
      <c r="F250" s="48"/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48"/>
      <c r="B251" s="48"/>
      <c r="C251" s="48"/>
      <c r="D251" s="49"/>
      <c r="E251" s="48"/>
      <c r="F251" s="48"/>
      <c r="G251" s="49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48"/>
      <c r="B252" s="48"/>
      <c r="C252" s="48"/>
      <c r="D252" s="49"/>
      <c r="E252" s="48"/>
      <c r="F252" s="48"/>
      <c r="G252" s="49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48"/>
      <c r="B253" s="48"/>
      <c r="C253" s="48"/>
      <c r="D253" s="49"/>
      <c r="E253" s="48"/>
      <c r="F253" s="48"/>
      <c r="G253" s="49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48"/>
      <c r="B254" s="48"/>
      <c r="C254" s="48"/>
      <c r="D254" s="49"/>
      <c r="E254" s="48"/>
      <c r="F254" s="48"/>
      <c r="G254" s="49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48"/>
      <c r="B255" s="48"/>
      <c r="C255" s="48"/>
      <c r="D255" s="49"/>
      <c r="E255" s="48"/>
      <c r="F255" s="48"/>
      <c r="G255" s="49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48"/>
      <c r="B256" s="48"/>
      <c r="C256" s="48"/>
      <c r="D256" s="49"/>
      <c r="E256" s="48"/>
      <c r="F256" s="48"/>
      <c r="G256" s="49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48"/>
      <c r="B257" s="48"/>
      <c r="C257" s="48"/>
      <c r="D257" s="49"/>
      <c r="E257" s="48"/>
      <c r="F257" s="48"/>
      <c r="G257" s="49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48"/>
      <c r="B258" s="48"/>
      <c r="C258" s="48"/>
      <c r="D258" s="49"/>
      <c r="E258" s="48"/>
      <c r="F258" s="48"/>
      <c r="G258" s="49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48"/>
      <c r="B259" s="48"/>
      <c r="C259" s="48"/>
      <c r="D259" s="49"/>
      <c r="E259" s="48"/>
      <c r="F259" s="48"/>
      <c r="G259" s="49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48"/>
      <c r="B260" s="48"/>
      <c r="C260" s="48"/>
      <c r="D260" s="49"/>
      <c r="E260" s="48"/>
      <c r="F260" s="48"/>
      <c r="G260" s="49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48"/>
      <c r="B261" s="48"/>
      <c r="C261" s="48"/>
      <c r="D261" s="49"/>
      <c r="E261" s="48"/>
      <c r="F261" s="48"/>
      <c r="G261" s="49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48"/>
      <c r="B262" s="48"/>
      <c r="C262" s="48"/>
      <c r="D262" s="49"/>
      <c r="E262" s="48"/>
      <c r="F262" s="48"/>
      <c r="G262" s="49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48"/>
      <c r="B263" s="48"/>
      <c r="C263" s="48"/>
      <c r="D263" s="49"/>
      <c r="E263" s="48"/>
      <c r="F263" s="48"/>
      <c r="G263" s="49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48"/>
      <c r="B264" s="48"/>
      <c r="C264" s="48"/>
      <c r="D264" s="49"/>
      <c r="E264" s="48"/>
      <c r="F264" s="48"/>
      <c r="G264" s="49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48"/>
      <c r="B265" s="48"/>
      <c r="C265" s="48"/>
      <c r="D265" s="49"/>
      <c r="E265" s="48"/>
      <c r="F265" s="48"/>
      <c r="G265" s="49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48"/>
      <c r="B266" s="48"/>
      <c r="C266" s="48"/>
      <c r="D266" s="49"/>
      <c r="E266" s="48"/>
      <c r="F266" s="48"/>
      <c r="G266" s="49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48"/>
      <c r="B267" s="48"/>
      <c r="C267" s="48"/>
      <c r="D267" s="49"/>
      <c r="E267" s="48"/>
      <c r="F267" s="48"/>
      <c r="G267" s="49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48"/>
      <c r="B268" s="48"/>
      <c r="C268" s="48"/>
      <c r="D268" s="49"/>
      <c r="E268" s="48"/>
      <c r="F268" s="48"/>
      <c r="G268" s="49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48"/>
      <c r="B269" s="48"/>
      <c r="C269" s="48"/>
      <c r="D269" s="49"/>
      <c r="E269" s="48"/>
      <c r="F269" s="48"/>
      <c r="G269" s="49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48"/>
      <c r="B270" s="48"/>
      <c r="C270" s="48"/>
      <c r="D270" s="49"/>
      <c r="E270" s="48"/>
      <c r="F270" s="48"/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48"/>
      <c r="B271" s="48"/>
      <c r="C271" s="48"/>
      <c r="D271" s="49"/>
      <c r="E271" s="48"/>
      <c r="F271" s="48"/>
      <c r="G271" s="49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48"/>
      <c r="B272" s="48"/>
      <c r="C272" s="48"/>
      <c r="D272" s="49"/>
      <c r="E272" s="48"/>
      <c r="F272" s="48"/>
      <c r="G272" s="49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48"/>
      <c r="B273" s="48"/>
      <c r="C273" s="48"/>
      <c r="D273" s="49"/>
      <c r="E273" s="48"/>
      <c r="F273" s="48"/>
      <c r="G273" s="49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48"/>
      <c r="B274" s="48"/>
      <c r="C274" s="48"/>
      <c r="D274" s="49"/>
      <c r="E274" s="48"/>
      <c r="F274" s="48"/>
      <c r="G274" s="49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48"/>
      <c r="B275" s="48"/>
      <c r="C275" s="48"/>
      <c r="D275" s="49"/>
      <c r="E275" s="48"/>
      <c r="F275" s="48"/>
      <c r="G275" s="49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48"/>
      <c r="B276" s="48"/>
      <c r="C276" s="48"/>
      <c r="D276" s="49"/>
      <c r="E276" s="48"/>
      <c r="F276" s="48"/>
      <c r="G276" s="49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48"/>
      <c r="B277" s="48"/>
      <c r="C277" s="48"/>
      <c r="D277" s="49"/>
      <c r="E277" s="48"/>
      <c r="F277" s="48"/>
      <c r="G277" s="49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48"/>
      <c r="B278" s="48"/>
      <c r="C278" s="48"/>
      <c r="D278" s="49"/>
      <c r="E278" s="48"/>
      <c r="F278" s="48"/>
      <c r="G278" s="49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48"/>
      <c r="B279" s="48"/>
      <c r="C279" s="48"/>
      <c r="D279" s="49"/>
      <c r="E279" s="48"/>
      <c r="F279" s="48"/>
      <c r="G279" s="49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48"/>
      <c r="B280" s="48"/>
      <c r="C280" s="48"/>
      <c r="D280" s="49"/>
      <c r="E280" s="48"/>
      <c r="F280" s="48"/>
      <c r="G280" s="49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48"/>
      <c r="B281" s="48"/>
      <c r="C281" s="48"/>
      <c r="D281" s="49"/>
      <c r="E281" s="48"/>
      <c r="F281" s="48"/>
      <c r="G281" s="49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48"/>
      <c r="B282" s="48"/>
      <c r="C282" s="48"/>
      <c r="D282" s="49"/>
      <c r="E282" s="48"/>
      <c r="F282" s="48"/>
      <c r="G282" s="49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48"/>
      <c r="B283" s="48"/>
      <c r="C283" s="48"/>
      <c r="D283" s="49"/>
      <c r="E283" s="48"/>
      <c r="F283" s="48"/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48"/>
      <c r="B284" s="48"/>
      <c r="C284" s="48"/>
      <c r="D284" s="49"/>
      <c r="E284" s="48"/>
      <c r="F284" s="48"/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48"/>
      <c r="B285" s="48"/>
      <c r="C285" s="48"/>
      <c r="D285" s="49"/>
      <c r="E285" s="48"/>
      <c r="F285" s="48"/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48"/>
      <c r="B286" s="48"/>
      <c r="C286" s="48"/>
      <c r="D286" s="49"/>
      <c r="E286" s="48"/>
      <c r="F286" s="48"/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48"/>
      <c r="B287" s="48"/>
      <c r="C287" s="48"/>
      <c r="D287" s="49"/>
      <c r="E287" s="48"/>
      <c r="F287" s="48"/>
      <c r="G287" s="49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48"/>
      <c r="B288" s="48"/>
      <c r="C288" s="48"/>
      <c r="D288" s="49"/>
      <c r="E288" s="48"/>
      <c r="F288" s="48"/>
      <c r="G288" s="49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48"/>
      <c r="B289" s="48"/>
      <c r="C289" s="48"/>
      <c r="D289" s="49"/>
      <c r="E289" s="48"/>
      <c r="F289" s="48"/>
      <c r="G289" s="49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48"/>
      <c r="B290" s="48"/>
      <c r="C290" s="48"/>
      <c r="D290" s="49"/>
      <c r="E290" s="48"/>
      <c r="F290" s="48"/>
      <c r="G290" s="49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48"/>
      <c r="B291" s="48"/>
      <c r="C291" s="48"/>
      <c r="D291" s="49"/>
      <c r="E291" s="48"/>
      <c r="F291" s="48"/>
      <c r="G291" s="49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48"/>
      <c r="B292" s="48"/>
      <c r="C292" s="48"/>
      <c r="D292" s="49"/>
      <c r="E292" s="48"/>
      <c r="F292" s="48"/>
      <c r="G292" s="49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48"/>
      <c r="B293" s="48"/>
      <c r="C293" s="48"/>
      <c r="D293" s="49"/>
      <c r="E293" s="48"/>
      <c r="F293" s="48"/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48"/>
      <c r="B294" s="48"/>
      <c r="C294" s="48"/>
      <c r="D294" s="49"/>
      <c r="E294" s="48"/>
      <c r="F294" s="48"/>
      <c r="G294" s="49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48"/>
      <c r="B295" s="48"/>
      <c r="C295" s="48"/>
      <c r="D295" s="49"/>
      <c r="E295" s="48"/>
      <c r="F295" s="48"/>
      <c r="G295" s="49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48"/>
      <c r="B296" s="48"/>
      <c r="C296" s="48"/>
      <c r="D296" s="49"/>
      <c r="E296" s="48"/>
      <c r="F296" s="48"/>
      <c r="G296" s="49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48"/>
      <c r="B297" s="48"/>
      <c r="C297" s="48"/>
      <c r="D297" s="49"/>
      <c r="E297" s="48"/>
      <c r="F297" s="48"/>
      <c r="G297" s="49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48"/>
      <c r="B298" s="48"/>
      <c r="C298" s="48"/>
      <c r="D298" s="49"/>
      <c r="E298" s="48"/>
      <c r="F298" s="48"/>
      <c r="G298" s="49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48"/>
      <c r="B299" s="48"/>
      <c r="C299" s="48"/>
      <c r="D299" s="49"/>
      <c r="E299" s="48"/>
      <c r="F299" s="48"/>
      <c r="G299" s="49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48"/>
      <c r="B300" s="48"/>
      <c r="C300" s="48"/>
      <c r="D300" s="49"/>
      <c r="E300" s="48"/>
      <c r="F300" s="48"/>
      <c r="G300" s="49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48"/>
      <c r="B301" s="48"/>
      <c r="C301" s="48"/>
      <c r="D301" s="49"/>
      <c r="E301" s="48"/>
      <c r="F301" s="48"/>
      <c r="G301" s="49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48"/>
      <c r="B302" s="48"/>
      <c r="C302" s="48"/>
      <c r="D302" s="49"/>
      <c r="E302" s="48"/>
      <c r="F302" s="48"/>
      <c r="G302" s="49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48"/>
      <c r="B303" s="48"/>
      <c r="C303" s="48"/>
      <c r="D303" s="49"/>
      <c r="E303" s="48"/>
      <c r="F303" s="48"/>
      <c r="G303" s="49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48"/>
      <c r="B304" s="48"/>
      <c r="C304" s="48"/>
      <c r="D304" s="49"/>
      <c r="E304" s="48"/>
      <c r="F304" s="48"/>
      <c r="G304" s="49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48"/>
      <c r="B305" s="48"/>
      <c r="C305" s="48"/>
      <c r="D305" s="49"/>
      <c r="E305" s="48"/>
      <c r="F305" s="48"/>
      <c r="G305" s="49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5.75" customHeight="1">
      <c r="A306" s="48"/>
      <c r="B306" s="48"/>
      <c r="C306" s="48"/>
      <c r="D306" s="49"/>
      <c r="E306" s="48"/>
      <c r="F306" s="48"/>
      <c r="G306" s="49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5.75" customHeight="1">
      <c r="A307" s="48"/>
      <c r="B307" s="48"/>
      <c r="C307" s="48"/>
      <c r="D307" s="49"/>
      <c r="E307" s="48"/>
      <c r="F307" s="48"/>
      <c r="G307" s="49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5.75" customHeight="1">
      <c r="A308" s="48"/>
      <c r="B308" s="48"/>
      <c r="C308" s="48"/>
      <c r="D308" s="49"/>
      <c r="E308" s="48"/>
      <c r="F308" s="48"/>
      <c r="G308" s="49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5.75" customHeight="1">
      <c r="A309" s="48"/>
      <c r="B309" s="48"/>
      <c r="C309" s="48"/>
      <c r="D309" s="49"/>
      <c r="E309" s="48"/>
      <c r="F309" s="48"/>
      <c r="G309" s="49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5.75" customHeight="1">
      <c r="A310" s="48"/>
      <c r="B310" s="48"/>
      <c r="C310" s="48"/>
      <c r="D310" s="49"/>
      <c r="E310" s="48"/>
      <c r="F310" s="48"/>
      <c r="G310" s="49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5.75" customHeight="1">
      <c r="A311" s="48"/>
      <c r="B311" s="48"/>
      <c r="C311" s="48"/>
      <c r="D311" s="49"/>
      <c r="E311" s="48"/>
      <c r="F311" s="48"/>
      <c r="G311" s="49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5.75" customHeight="1">
      <c r="A312" s="48"/>
      <c r="B312" s="48"/>
      <c r="C312" s="48"/>
      <c r="D312" s="49"/>
      <c r="E312" s="48"/>
      <c r="F312" s="48"/>
      <c r="G312" s="49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5.75" customHeight="1">
      <c r="A313" s="48"/>
      <c r="B313" s="48"/>
      <c r="C313" s="48"/>
      <c r="D313" s="49"/>
      <c r="E313" s="48"/>
      <c r="F313" s="48"/>
      <c r="G313" s="49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5.75" customHeight="1">
      <c r="A314" s="48"/>
      <c r="B314" s="48"/>
      <c r="C314" s="48"/>
      <c r="D314" s="49"/>
      <c r="E314" s="48"/>
      <c r="F314" s="48"/>
      <c r="G314" s="49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5.75" customHeight="1">
      <c r="A315" s="48"/>
      <c r="B315" s="48"/>
      <c r="C315" s="48"/>
      <c r="D315" s="49"/>
      <c r="E315" s="48"/>
      <c r="F315" s="48"/>
      <c r="G315" s="49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5.75" customHeight="1">
      <c r="A316" s="48"/>
      <c r="B316" s="48"/>
      <c r="C316" s="48"/>
      <c r="D316" s="49"/>
      <c r="E316" s="48"/>
      <c r="F316" s="48"/>
      <c r="G316" s="49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5.75" customHeight="1">
      <c r="A317" s="48"/>
      <c r="B317" s="48"/>
      <c r="C317" s="48"/>
      <c r="D317" s="49"/>
      <c r="E317" s="48"/>
      <c r="F317" s="48"/>
      <c r="G317" s="49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5.75" customHeight="1">
      <c r="A318" s="48"/>
      <c r="B318" s="48"/>
      <c r="C318" s="48"/>
      <c r="D318" s="49"/>
      <c r="E318" s="48"/>
      <c r="F318" s="48"/>
      <c r="G318" s="49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5.75" customHeight="1">
      <c r="A319" s="48"/>
      <c r="B319" s="48"/>
      <c r="C319" s="48"/>
      <c r="D319" s="49"/>
      <c r="E319" s="48"/>
      <c r="F319" s="48"/>
      <c r="G319" s="49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5.75" customHeight="1">
      <c r="A320" s="48"/>
      <c r="B320" s="48"/>
      <c r="C320" s="48"/>
      <c r="D320" s="49"/>
      <c r="E320" s="48"/>
      <c r="F320" s="48"/>
      <c r="G320" s="49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5.75" customHeight="1">
      <c r="A321" s="48"/>
      <c r="B321" s="48"/>
      <c r="C321" s="48"/>
      <c r="D321" s="49"/>
      <c r="E321" s="48"/>
      <c r="F321" s="48"/>
      <c r="G321" s="49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5.75" customHeight="1">
      <c r="A322" s="48"/>
      <c r="B322" s="48"/>
      <c r="C322" s="48"/>
      <c r="D322" s="49"/>
      <c r="E322" s="48"/>
      <c r="F322" s="48"/>
      <c r="G322" s="49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5.75" customHeight="1">
      <c r="A323" s="48"/>
      <c r="B323" s="48"/>
      <c r="C323" s="48"/>
      <c r="D323" s="49"/>
      <c r="E323" s="48"/>
      <c r="F323" s="48"/>
      <c r="G323" s="49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5.75" customHeight="1">
      <c r="A324" s="48"/>
      <c r="B324" s="48"/>
      <c r="C324" s="48"/>
      <c r="D324" s="49"/>
      <c r="E324" s="48"/>
      <c r="F324" s="48"/>
      <c r="G324" s="49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5.75" customHeight="1">
      <c r="A325" s="48"/>
      <c r="B325" s="48"/>
      <c r="C325" s="48"/>
      <c r="D325" s="49"/>
      <c r="E325" s="48"/>
      <c r="F325" s="48"/>
      <c r="G325" s="49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5.75" customHeight="1">
      <c r="A326" s="48"/>
      <c r="B326" s="48"/>
      <c r="C326" s="48"/>
      <c r="D326" s="49"/>
      <c r="E326" s="48"/>
      <c r="F326" s="48"/>
      <c r="G326" s="49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5.75" customHeight="1">
      <c r="A327" s="48"/>
      <c r="B327" s="48"/>
      <c r="C327" s="48"/>
      <c r="D327" s="49"/>
      <c r="E327" s="48"/>
      <c r="F327" s="48"/>
      <c r="G327" s="49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5.75" customHeight="1">
      <c r="A328" s="48"/>
      <c r="B328" s="48"/>
      <c r="C328" s="48"/>
      <c r="D328" s="49"/>
      <c r="E328" s="48"/>
      <c r="F328" s="48"/>
      <c r="G328" s="49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5.75" customHeight="1">
      <c r="A329" s="48"/>
      <c r="B329" s="48"/>
      <c r="C329" s="48"/>
      <c r="D329" s="49"/>
      <c r="E329" s="48"/>
      <c r="F329" s="48"/>
      <c r="G329" s="49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5.75" customHeight="1">
      <c r="A330" s="48"/>
      <c r="B330" s="48"/>
      <c r="C330" s="48"/>
      <c r="D330" s="49"/>
      <c r="E330" s="48"/>
      <c r="F330" s="48"/>
      <c r="G330" s="49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5.75" customHeight="1">
      <c r="A331" s="48"/>
      <c r="B331" s="48"/>
      <c r="C331" s="48"/>
      <c r="D331" s="49"/>
      <c r="E331" s="48"/>
      <c r="F331" s="48"/>
      <c r="G331" s="49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5.75" customHeight="1">
      <c r="A332" s="48"/>
      <c r="B332" s="48"/>
      <c r="C332" s="48"/>
      <c r="D332" s="49"/>
      <c r="E332" s="48"/>
      <c r="F332" s="48"/>
      <c r="G332" s="49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5.75" customHeight="1">
      <c r="A333" s="48"/>
      <c r="B333" s="48"/>
      <c r="C333" s="48"/>
      <c r="D333" s="49"/>
      <c r="E333" s="48"/>
      <c r="F333" s="48"/>
      <c r="G333" s="49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5.75" customHeight="1">
      <c r="A334" s="48"/>
      <c r="B334" s="48"/>
      <c r="C334" s="48"/>
      <c r="D334" s="49"/>
      <c r="E334" s="48"/>
      <c r="F334" s="48"/>
      <c r="G334" s="49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5.75" customHeight="1">
      <c r="A335" s="48"/>
      <c r="B335" s="48"/>
      <c r="C335" s="48"/>
      <c r="D335" s="49"/>
      <c r="E335" s="48"/>
      <c r="F335" s="48"/>
      <c r="G335" s="49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5.75" customHeight="1">
      <c r="A336" s="48"/>
      <c r="B336" s="48"/>
      <c r="C336" s="48"/>
      <c r="D336" s="49"/>
      <c r="E336" s="48"/>
      <c r="F336" s="48"/>
      <c r="G336" s="49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5.75" customHeight="1">
      <c r="A337" s="48"/>
      <c r="B337" s="48"/>
      <c r="C337" s="48"/>
      <c r="D337" s="49"/>
      <c r="E337" s="48"/>
      <c r="F337" s="48"/>
      <c r="G337" s="49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5.75" customHeight="1">
      <c r="A338" s="48"/>
      <c r="B338" s="48"/>
      <c r="C338" s="48"/>
      <c r="D338" s="49"/>
      <c r="E338" s="48"/>
      <c r="F338" s="48"/>
      <c r="G338" s="49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5.75" customHeight="1">
      <c r="A339" s="48"/>
      <c r="B339" s="48"/>
      <c r="C339" s="48"/>
      <c r="D339" s="49"/>
      <c r="E339" s="48"/>
      <c r="F339" s="48"/>
      <c r="G339" s="49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5.75" customHeight="1">
      <c r="A340" s="48"/>
      <c r="B340" s="48"/>
      <c r="C340" s="48"/>
      <c r="D340" s="49"/>
      <c r="E340" s="48"/>
      <c r="F340" s="48"/>
      <c r="G340" s="49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5.75" customHeight="1">
      <c r="A341" s="48"/>
      <c r="B341" s="48"/>
      <c r="C341" s="48"/>
      <c r="D341" s="49"/>
      <c r="E341" s="48"/>
      <c r="F341" s="48"/>
      <c r="G341" s="49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5.75" customHeight="1">
      <c r="A342" s="48"/>
      <c r="B342" s="48"/>
      <c r="C342" s="48"/>
      <c r="D342" s="49"/>
      <c r="E342" s="48"/>
      <c r="F342" s="48"/>
      <c r="G342" s="49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5.75" customHeight="1">
      <c r="A343" s="48"/>
      <c r="B343" s="48"/>
      <c r="C343" s="48"/>
      <c r="D343" s="49"/>
      <c r="E343" s="48"/>
      <c r="F343" s="48"/>
      <c r="G343" s="49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5.75" customHeight="1">
      <c r="A344" s="48"/>
      <c r="B344" s="48"/>
      <c r="C344" s="48"/>
      <c r="D344" s="49"/>
      <c r="E344" s="48"/>
      <c r="F344" s="48"/>
      <c r="G344" s="49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5.75" customHeight="1">
      <c r="A345" s="48"/>
      <c r="B345" s="48"/>
      <c r="C345" s="48"/>
      <c r="D345" s="49"/>
      <c r="E345" s="48"/>
      <c r="F345" s="48"/>
      <c r="G345" s="49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5.75" customHeight="1">
      <c r="A346" s="48"/>
      <c r="B346" s="48"/>
      <c r="C346" s="48"/>
      <c r="D346" s="49"/>
      <c r="E346" s="48"/>
      <c r="F346" s="48"/>
      <c r="G346" s="49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5.75" customHeight="1">
      <c r="A347" s="48"/>
      <c r="B347" s="48"/>
      <c r="C347" s="48"/>
      <c r="D347" s="49"/>
      <c r="E347" s="48"/>
      <c r="F347" s="48"/>
      <c r="G347" s="49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5.75" customHeight="1">
      <c r="A348" s="48"/>
      <c r="B348" s="48"/>
      <c r="C348" s="48"/>
      <c r="D348" s="49"/>
      <c r="E348" s="48"/>
      <c r="F348" s="48"/>
      <c r="G348" s="49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5.75" customHeight="1">
      <c r="A349" s="48"/>
      <c r="B349" s="48"/>
      <c r="C349" s="48"/>
      <c r="D349" s="49"/>
      <c r="E349" s="48"/>
      <c r="F349" s="48"/>
      <c r="G349" s="49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5.75" customHeight="1">
      <c r="A350" s="48"/>
      <c r="B350" s="48"/>
      <c r="C350" s="48"/>
      <c r="D350" s="49"/>
      <c r="E350" s="48"/>
      <c r="F350" s="48"/>
      <c r="G350" s="49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5.75" customHeight="1">
      <c r="A351" s="48"/>
      <c r="B351" s="48"/>
      <c r="C351" s="48"/>
      <c r="D351" s="49"/>
      <c r="E351" s="48"/>
      <c r="F351" s="48"/>
      <c r="G351" s="49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5.75" customHeight="1">
      <c r="A352" s="48"/>
      <c r="B352" s="48"/>
      <c r="C352" s="48"/>
      <c r="D352" s="49"/>
      <c r="E352" s="48"/>
      <c r="F352" s="48"/>
      <c r="G352" s="49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5.75" customHeight="1">
      <c r="A353" s="48"/>
      <c r="B353" s="48"/>
      <c r="C353" s="48"/>
      <c r="D353" s="49"/>
      <c r="E353" s="48"/>
      <c r="F353" s="48"/>
      <c r="G353" s="49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5.75" customHeight="1">
      <c r="A354" s="48"/>
      <c r="B354" s="48"/>
      <c r="C354" s="48"/>
      <c r="D354" s="49"/>
      <c r="E354" s="48"/>
      <c r="F354" s="48"/>
      <c r="G354" s="49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5.75" customHeight="1">
      <c r="A355" s="48"/>
      <c r="B355" s="48"/>
      <c r="C355" s="48"/>
      <c r="D355" s="49"/>
      <c r="E355" s="48"/>
      <c r="F355" s="48"/>
      <c r="G355" s="49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5.75" customHeight="1">
      <c r="A356" s="48"/>
      <c r="B356" s="48"/>
      <c r="C356" s="48"/>
      <c r="D356" s="49"/>
      <c r="E356" s="48"/>
      <c r="F356" s="48"/>
      <c r="G356" s="49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5.75" customHeight="1">
      <c r="A357" s="48"/>
      <c r="B357" s="48"/>
      <c r="C357" s="48"/>
      <c r="D357" s="49"/>
      <c r="E357" s="48"/>
      <c r="F357" s="48"/>
      <c r="G357" s="49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5.75" customHeight="1">
      <c r="A358" s="48"/>
      <c r="B358" s="48"/>
      <c r="C358" s="48"/>
      <c r="D358" s="49"/>
      <c r="E358" s="48"/>
      <c r="F358" s="48"/>
      <c r="G358" s="49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5.75" customHeight="1">
      <c r="A359" s="48"/>
      <c r="B359" s="48"/>
      <c r="C359" s="48"/>
      <c r="D359" s="49"/>
      <c r="E359" s="48"/>
      <c r="F359" s="48"/>
      <c r="G359" s="49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5.75" customHeight="1">
      <c r="A360" s="48"/>
      <c r="B360" s="48"/>
      <c r="C360" s="48"/>
      <c r="D360" s="49"/>
      <c r="E360" s="48"/>
      <c r="F360" s="48"/>
      <c r="G360" s="49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5.75" customHeight="1">
      <c r="A361" s="48"/>
      <c r="B361" s="48"/>
      <c r="C361" s="48"/>
      <c r="D361" s="49"/>
      <c r="E361" s="48"/>
      <c r="F361" s="48"/>
      <c r="G361" s="49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5.75" customHeight="1">
      <c r="A362" s="48"/>
      <c r="B362" s="48"/>
      <c r="C362" s="48"/>
      <c r="D362" s="49"/>
      <c r="E362" s="48"/>
      <c r="F362" s="48"/>
      <c r="G362" s="49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5.75" customHeight="1">
      <c r="A363" s="48"/>
      <c r="B363" s="48"/>
      <c r="C363" s="48"/>
      <c r="D363" s="49"/>
      <c r="E363" s="48"/>
      <c r="F363" s="48"/>
      <c r="G363" s="49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5.75" customHeight="1">
      <c r="A364" s="48"/>
      <c r="B364" s="48"/>
      <c r="C364" s="48"/>
      <c r="D364" s="49"/>
      <c r="E364" s="48"/>
      <c r="F364" s="48"/>
      <c r="G364" s="49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5.75" customHeight="1">
      <c r="A365" s="48"/>
      <c r="B365" s="48"/>
      <c r="C365" s="48"/>
      <c r="D365" s="49"/>
      <c r="E365" s="48"/>
      <c r="F365" s="48"/>
      <c r="G365" s="49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5.75" customHeight="1">
      <c r="A366" s="48"/>
      <c r="B366" s="48"/>
      <c r="C366" s="48"/>
      <c r="D366" s="49"/>
      <c r="E366" s="48"/>
      <c r="F366" s="48"/>
      <c r="G366" s="49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5.75" customHeight="1">
      <c r="A367" s="48"/>
      <c r="B367" s="48"/>
      <c r="C367" s="48"/>
      <c r="D367" s="49"/>
      <c r="E367" s="48"/>
      <c r="F367" s="48"/>
      <c r="G367" s="49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>
      <c r="A368" s="48"/>
      <c r="B368" s="48"/>
      <c r="C368" s="48"/>
      <c r="D368" s="49"/>
      <c r="E368" s="48"/>
      <c r="F368" s="48"/>
      <c r="G368" s="49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5.75" customHeight="1">
      <c r="A369" s="48"/>
      <c r="B369" s="48"/>
      <c r="C369" s="48"/>
      <c r="D369" s="49"/>
      <c r="E369" s="48"/>
      <c r="F369" s="48"/>
      <c r="G369" s="49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5.75" customHeight="1">
      <c r="A370" s="48"/>
      <c r="B370" s="48"/>
      <c r="C370" s="48"/>
      <c r="D370" s="49"/>
      <c r="E370" s="48"/>
      <c r="F370" s="48"/>
      <c r="G370" s="49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5.75" customHeight="1">
      <c r="A371" s="48"/>
      <c r="B371" s="48"/>
      <c r="C371" s="48"/>
      <c r="D371" s="49"/>
      <c r="E371" s="48"/>
      <c r="F371" s="48"/>
      <c r="G371" s="49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5.75" customHeight="1">
      <c r="A372" s="48"/>
      <c r="B372" s="48"/>
      <c r="C372" s="48"/>
      <c r="D372" s="49"/>
      <c r="E372" s="48"/>
      <c r="F372" s="48"/>
      <c r="G372" s="49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5.75" customHeight="1">
      <c r="A373" s="48"/>
      <c r="B373" s="48"/>
      <c r="C373" s="48"/>
      <c r="D373" s="49"/>
      <c r="E373" s="48"/>
      <c r="F373" s="48"/>
      <c r="G373" s="49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5.75" customHeight="1">
      <c r="A374" s="48"/>
      <c r="B374" s="48"/>
      <c r="C374" s="48"/>
      <c r="D374" s="49"/>
      <c r="E374" s="48"/>
      <c r="F374" s="48"/>
      <c r="G374" s="49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5.75" customHeight="1">
      <c r="A375" s="48"/>
      <c r="B375" s="48"/>
      <c r="C375" s="48"/>
      <c r="D375" s="49"/>
      <c r="E375" s="48"/>
      <c r="F375" s="48"/>
      <c r="G375" s="49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5.75" customHeight="1">
      <c r="A376" s="48"/>
      <c r="B376" s="48"/>
      <c r="C376" s="48"/>
      <c r="D376" s="49"/>
      <c r="E376" s="48"/>
      <c r="F376" s="48"/>
      <c r="G376" s="49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5.75" customHeight="1">
      <c r="A377" s="48"/>
      <c r="B377" s="48"/>
      <c r="C377" s="48"/>
      <c r="D377" s="49"/>
      <c r="E377" s="48"/>
      <c r="F377" s="48"/>
      <c r="G377" s="49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5.75" customHeight="1">
      <c r="A378" s="48"/>
      <c r="B378" s="48"/>
      <c r="C378" s="48"/>
      <c r="D378" s="49"/>
      <c r="E378" s="48"/>
      <c r="F378" s="48"/>
      <c r="G378" s="49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5.75" customHeight="1">
      <c r="A379" s="48"/>
      <c r="B379" s="48"/>
      <c r="C379" s="48"/>
      <c r="D379" s="49"/>
      <c r="E379" s="48"/>
      <c r="F379" s="48"/>
      <c r="G379" s="49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5.75" customHeight="1">
      <c r="A380" s="48"/>
      <c r="B380" s="48"/>
      <c r="C380" s="48"/>
      <c r="D380" s="49"/>
      <c r="E380" s="48"/>
      <c r="F380" s="48"/>
      <c r="G380" s="49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5.75" customHeight="1">
      <c r="A381" s="48"/>
      <c r="B381" s="48"/>
      <c r="C381" s="48"/>
      <c r="D381" s="49"/>
      <c r="E381" s="48"/>
      <c r="F381" s="48"/>
      <c r="G381" s="49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5.75" customHeight="1">
      <c r="A382" s="48"/>
      <c r="B382" s="48"/>
      <c r="C382" s="48"/>
      <c r="D382" s="49"/>
      <c r="E382" s="48"/>
      <c r="F382" s="48"/>
      <c r="G382" s="49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5.75" customHeight="1">
      <c r="A383" s="48"/>
      <c r="B383" s="48"/>
      <c r="C383" s="48"/>
      <c r="D383" s="49"/>
      <c r="E383" s="48"/>
      <c r="F383" s="48"/>
      <c r="G383" s="49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5.75" customHeight="1">
      <c r="A384" s="48"/>
      <c r="B384" s="48"/>
      <c r="C384" s="48"/>
      <c r="D384" s="49"/>
      <c r="E384" s="48"/>
      <c r="F384" s="48"/>
      <c r="G384" s="49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5.75" customHeight="1">
      <c r="A385" s="48"/>
      <c r="B385" s="48"/>
      <c r="C385" s="48"/>
      <c r="D385" s="49"/>
      <c r="E385" s="48"/>
      <c r="F385" s="48"/>
      <c r="G385" s="49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5.75" customHeight="1">
      <c r="A386" s="48"/>
      <c r="B386" s="48"/>
      <c r="C386" s="48"/>
      <c r="D386" s="49"/>
      <c r="E386" s="48"/>
      <c r="F386" s="48"/>
      <c r="G386" s="49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5.75" customHeight="1">
      <c r="A387" s="48"/>
      <c r="B387" s="48"/>
      <c r="C387" s="48"/>
      <c r="D387" s="49"/>
      <c r="E387" s="48"/>
      <c r="F387" s="48"/>
      <c r="G387" s="49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5.75" customHeight="1">
      <c r="A388" s="48"/>
      <c r="B388" s="48"/>
      <c r="C388" s="48"/>
      <c r="D388" s="49"/>
      <c r="E388" s="48"/>
      <c r="F388" s="48"/>
      <c r="G388" s="49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5.75" customHeight="1">
      <c r="A389" s="48"/>
      <c r="B389" s="48"/>
      <c r="C389" s="48"/>
      <c r="D389" s="49"/>
      <c r="E389" s="48"/>
      <c r="F389" s="48"/>
      <c r="G389" s="49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5.75" customHeight="1">
      <c r="A390" s="48"/>
      <c r="B390" s="48"/>
      <c r="C390" s="48"/>
      <c r="D390" s="49"/>
      <c r="E390" s="48"/>
      <c r="F390" s="48"/>
      <c r="G390" s="49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5.75" customHeight="1">
      <c r="A391" s="48"/>
      <c r="B391" s="48"/>
      <c r="C391" s="48"/>
      <c r="D391" s="49"/>
      <c r="E391" s="48"/>
      <c r="F391" s="48"/>
      <c r="G391" s="49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5.75" customHeight="1">
      <c r="A392" s="48"/>
      <c r="B392" s="48"/>
      <c r="C392" s="48"/>
      <c r="D392" s="49"/>
      <c r="E392" s="48"/>
      <c r="F392" s="48"/>
      <c r="G392" s="49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5.75" customHeight="1">
      <c r="A393" s="48"/>
      <c r="B393" s="48"/>
      <c r="C393" s="48"/>
      <c r="D393" s="49"/>
      <c r="E393" s="48"/>
      <c r="F393" s="48"/>
      <c r="G393" s="49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5.75" customHeight="1">
      <c r="A394" s="48"/>
      <c r="B394" s="48"/>
      <c r="C394" s="48"/>
      <c r="D394" s="49"/>
      <c r="E394" s="48"/>
      <c r="F394" s="48"/>
      <c r="G394" s="49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5.75" customHeight="1">
      <c r="A395" s="48"/>
      <c r="B395" s="48"/>
      <c r="C395" s="48"/>
      <c r="D395" s="49"/>
      <c r="E395" s="48"/>
      <c r="F395" s="48"/>
      <c r="G395" s="49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5.75" customHeight="1">
      <c r="A396" s="48"/>
      <c r="B396" s="48"/>
      <c r="C396" s="48"/>
      <c r="D396" s="49"/>
      <c r="E396" s="48"/>
      <c r="F396" s="48"/>
      <c r="G396" s="49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5.75" customHeight="1">
      <c r="A397" s="48"/>
      <c r="B397" s="48"/>
      <c r="C397" s="48"/>
      <c r="D397" s="49"/>
      <c r="E397" s="48"/>
      <c r="F397" s="48"/>
      <c r="G397" s="49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5.75" customHeight="1">
      <c r="A398" s="48"/>
      <c r="B398" s="48"/>
      <c r="C398" s="48"/>
      <c r="D398" s="49"/>
      <c r="E398" s="48"/>
      <c r="F398" s="48"/>
      <c r="G398" s="49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5.75" customHeight="1">
      <c r="A399" s="48"/>
      <c r="B399" s="48"/>
      <c r="C399" s="48"/>
      <c r="D399" s="49"/>
      <c r="E399" s="48"/>
      <c r="F399" s="48"/>
      <c r="G399" s="49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5.75" customHeight="1">
      <c r="A400" s="48"/>
      <c r="B400" s="48"/>
      <c r="C400" s="48"/>
      <c r="D400" s="49"/>
      <c r="E400" s="48"/>
      <c r="F400" s="48"/>
      <c r="G400" s="49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5.75" customHeight="1">
      <c r="A401" s="48"/>
      <c r="B401" s="48"/>
      <c r="C401" s="48"/>
      <c r="D401" s="49"/>
      <c r="E401" s="48"/>
      <c r="F401" s="48"/>
      <c r="G401" s="49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5.75" customHeight="1">
      <c r="A402" s="48"/>
      <c r="B402" s="48"/>
      <c r="C402" s="48"/>
      <c r="D402" s="49"/>
      <c r="E402" s="48"/>
      <c r="F402" s="48"/>
      <c r="G402" s="49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5.75" customHeight="1">
      <c r="A403" s="48"/>
      <c r="B403" s="48"/>
      <c r="C403" s="48"/>
      <c r="D403" s="49"/>
      <c r="E403" s="48"/>
      <c r="F403" s="48"/>
      <c r="G403" s="49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5.75" customHeight="1">
      <c r="A404" s="48"/>
      <c r="B404" s="48"/>
      <c r="C404" s="48"/>
      <c r="D404" s="49"/>
      <c r="E404" s="48"/>
      <c r="F404" s="48"/>
      <c r="G404" s="49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5.75" customHeight="1">
      <c r="A405" s="48"/>
      <c r="B405" s="48"/>
      <c r="C405" s="48"/>
      <c r="D405" s="49"/>
      <c r="E405" s="48"/>
      <c r="F405" s="48"/>
      <c r="G405" s="49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5.75" customHeight="1">
      <c r="A406" s="48"/>
      <c r="B406" s="48"/>
      <c r="C406" s="48"/>
      <c r="D406" s="49"/>
      <c r="E406" s="48"/>
      <c r="F406" s="48"/>
      <c r="G406" s="49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5.75" customHeight="1">
      <c r="A407" s="48"/>
      <c r="B407" s="48"/>
      <c r="C407" s="48"/>
      <c r="D407" s="49"/>
      <c r="E407" s="48"/>
      <c r="F407" s="48"/>
      <c r="G407" s="49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5.75" customHeight="1">
      <c r="A408" s="48"/>
      <c r="B408" s="48"/>
      <c r="C408" s="48"/>
      <c r="D408" s="49"/>
      <c r="E408" s="48"/>
      <c r="F408" s="48"/>
      <c r="G408" s="49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5.75" customHeight="1">
      <c r="A409" s="48"/>
      <c r="B409" s="48"/>
      <c r="C409" s="48"/>
      <c r="D409" s="49"/>
      <c r="E409" s="48"/>
      <c r="F409" s="48"/>
      <c r="G409" s="49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5.75" customHeight="1">
      <c r="A410" s="48"/>
      <c r="B410" s="48"/>
      <c r="C410" s="48"/>
      <c r="D410" s="49"/>
      <c r="E410" s="48"/>
      <c r="F410" s="48"/>
      <c r="G410" s="49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5.75" customHeight="1">
      <c r="A411" s="48"/>
      <c r="B411" s="48"/>
      <c r="C411" s="48"/>
      <c r="D411" s="49"/>
      <c r="E411" s="48"/>
      <c r="F411" s="48"/>
      <c r="G411" s="49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5.75" customHeight="1">
      <c r="A412" s="48"/>
      <c r="B412" s="48"/>
      <c r="C412" s="48"/>
      <c r="D412" s="49"/>
      <c r="E412" s="48"/>
      <c r="F412" s="48"/>
      <c r="G412" s="49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5.75" customHeight="1">
      <c r="A413" s="48"/>
      <c r="B413" s="48"/>
      <c r="C413" s="48"/>
      <c r="D413" s="49"/>
      <c r="E413" s="48"/>
      <c r="F413" s="48"/>
      <c r="G413" s="49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5.75" customHeight="1">
      <c r="A414" s="48"/>
      <c r="B414" s="48"/>
      <c r="C414" s="48"/>
      <c r="D414" s="49"/>
      <c r="E414" s="48"/>
      <c r="F414" s="48"/>
      <c r="G414" s="49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5.75" customHeight="1">
      <c r="A415" s="48"/>
      <c r="B415" s="48"/>
      <c r="C415" s="48"/>
      <c r="D415" s="49"/>
      <c r="E415" s="48"/>
      <c r="F415" s="48"/>
      <c r="G415" s="49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5.75" customHeight="1">
      <c r="A416" s="48"/>
      <c r="B416" s="48"/>
      <c r="C416" s="48"/>
      <c r="D416" s="49"/>
      <c r="E416" s="48"/>
      <c r="F416" s="48"/>
      <c r="G416" s="49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5.75" customHeight="1">
      <c r="A417" s="48"/>
      <c r="B417" s="48"/>
      <c r="C417" s="48"/>
      <c r="D417" s="49"/>
      <c r="E417" s="48"/>
      <c r="F417" s="48"/>
      <c r="G417" s="49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5.75" customHeight="1">
      <c r="A418" s="48"/>
      <c r="B418" s="48"/>
      <c r="C418" s="48"/>
      <c r="D418" s="49"/>
      <c r="E418" s="48"/>
      <c r="F418" s="48"/>
      <c r="G418" s="49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5.75" customHeight="1">
      <c r="A419" s="48"/>
      <c r="B419" s="48"/>
      <c r="C419" s="48"/>
      <c r="D419" s="49"/>
      <c r="E419" s="48"/>
      <c r="F419" s="48"/>
      <c r="G419" s="49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5.75" customHeight="1">
      <c r="A420" s="48"/>
      <c r="B420" s="48"/>
      <c r="C420" s="48"/>
      <c r="D420" s="49"/>
      <c r="E420" s="48"/>
      <c r="F420" s="48"/>
      <c r="G420" s="49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5.75" customHeight="1">
      <c r="A421" s="48"/>
      <c r="B421" s="48"/>
      <c r="C421" s="48"/>
      <c r="D421" s="49"/>
      <c r="E421" s="48"/>
      <c r="F421" s="48"/>
      <c r="G421" s="49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5.75" customHeight="1">
      <c r="A422" s="48"/>
      <c r="B422" s="48"/>
      <c r="C422" s="48"/>
      <c r="D422" s="49"/>
      <c r="E422" s="48"/>
      <c r="F422" s="48"/>
      <c r="G422" s="49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5.75" customHeight="1">
      <c r="A423" s="48"/>
      <c r="B423" s="48"/>
      <c r="C423" s="48"/>
      <c r="D423" s="49"/>
      <c r="E423" s="48"/>
      <c r="F423" s="48"/>
      <c r="G423" s="49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5.75" customHeight="1">
      <c r="A424" s="48"/>
      <c r="B424" s="48"/>
      <c r="C424" s="48"/>
      <c r="D424" s="49"/>
      <c r="E424" s="48"/>
      <c r="F424" s="48"/>
      <c r="G424" s="49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5.75" customHeight="1">
      <c r="A425" s="48"/>
      <c r="B425" s="48"/>
      <c r="C425" s="48"/>
      <c r="D425" s="49"/>
      <c r="E425" s="48"/>
      <c r="F425" s="48"/>
      <c r="G425" s="49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5.75" customHeight="1">
      <c r="A426" s="48"/>
      <c r="B426" s="48"/>
      <c r="C426" s="48"/>
      <c r="D426" s="49"/>
      <c r="E426" s="48"/>
      <c r="F426" s="48"/>
      <c r="G426" s="49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5.75" customHeight="1">
      <c r="A427" s="48"/>
      <c r="B427" s="48"/>
      <c r="C427" s="48"/>
      <c r="D427" s="49"/>
      <c r="E427" s="48"/>
      <c r="F427" s="48"/>
      <c r="G427" s="49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5.75" customHeight="1">
      <c r="A428" s="48"/>
      <c r="B428" s="48"/>
      <c r="C428" s="48"/>
      <c r="D428" s="49"/>
      <c r="E428" s="48"/>
      <c r="F428" s="48"/>
      <c r="G428" s="49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5.75" customHeight="1">
      <c r="A429" s="48"/>
      <c r="B429" s="48"/>
      <c r="C429" s="48"/>
      <c r="D429" s="49"/>
      <c r="E429" s="48"/>
      <c r="F429" s="48"/>
      <c r="G429" s="49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5.75" customHeight="1">
      <c r="A430" s="48"/>
      <c r="B430" s="48"/>
      <c r="C430" s="48"/>
      <c r="D430" s="49"/>
      <c r="E430" s="48"/>
      <c r="F430" s="48"/>
      <c r="G430" s="49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5.75" customHeight="1">
      <c r="A431" s="48"/>
      <c r="B431" s="48"/>
      <c r="C431" s="48"/>
      <c r="D431" s="49"/>
      <c r="E431" s="48"/>
      <c r="F431" s="48"/>
      <c r="G431" s="49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5.75" customHeight="1">
      <c r="A432" s="48"/>
      <c r="B432" s="48"/>
      <c r="C432" s="48"/>
      <c r="D432" s="49"/>
      <c r="E432" s="48"/>
      <c r="F432" s="48"/>
      <c r="G432" s="49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5.75" customHeight="1">
      <c r="A433" s="48"/>
      <c r="B433" s="48"/>
      <c r="C433" s="48"/>
      <c r="D433" s="49"/>
      <c r="E433" s="48"/>
      <c r="F433" s="48"/>
      <c r="G433" s="49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5.75" customHeight="1">
      <c r="A434" s="48"/>
      <c r="B434" s="48"/>
      <c r="C434" s="48"/>
      <c r="D434" s="49"/>
      <c r="E434" s="48"/>
      <c r="F434" s="48"/>
      <c r="G434" s="49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5.75" customHeight="1">
      <c r="A435" s="48"/>
      <c r="B435" s="48"/>
      <c r="C435" s="48"/>
      <c r="D435" s="49"/>
      <c r="E435" s="48"/>
      <c r="F435" s="48"/>
      <c r="G435" s="49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5.75" customHeight="1">
      <c r="A436" s="48"/>
      <c r="B436" s="48"/>
      <c r="C436" s="48"/>
      <c r="D436" s="49"/>
      <c r="E436" s="48"/>
      <c r="F436" s="48"/>
      <c r="G436" s="49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5.75" customHeight="1">
      <c r="A437" s="48"/>
      <c r="B437" s="48"/>
      <c r="C437" s="48"/>
      <c r="D437" s="49"/>
      <c r="E437" s="48"/>
      <c r="F437" s="48"/>
      <c r="G437" s="49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5.75" customHeight="1">
      <c r="A438" s="48"/>
      <c r="B438" s="48"/>
      <c r="C438" s="48"/>
      <c r="D438" s="49"/>
      <c r="E438" s="48"/>
      <c r="F438" s="48"/>
      <c r="G438" s="49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5.75" customHeight="1">
      <c r="A439" s="48"/>
      <c r="B439" s="48"/>
      <c r="C439" s="48"/>
      <c r="D439" s="49"/>
      <c r="E439" s="48"/>
      <c r="F439" s="48"/>
      <c r="G439" s="49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5.75" customHeight="1">
      <c r="A440" s="48"/>
      <c r="B440" s="48"/>
      <c r="C440" s="48"/>
      <c r="D440" s="49"/>
      <c r="E440" s="48"/>
      <c r="F440" s="48"/>
      <c r="G440" s="49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5.75" customHeight="1">
      <c r="A441" s="48"/>
      <c r="B441" s="48"/>
      <c r="C441" s="48"/>
      <c r="D441" s="49"/>
      <c r="E441" s="48"/>
      <c r="F441" s="48"/>
      <c r="G441" s="49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5.75" customHeight="1">
      <c r="A442" s="48"/>
      <c r="B442" s="48"/>
      <c r="C442" s="48"/>
      <c r="D442" s="49"/>
      <c r="E442" s="48"/>
      <c r="F442" s="48"/>
      <c r="G442" s="49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5.75" customHeight="1">
      <c r="A443" s="48"/>
      <c r="B443" s="48"/>
      <c r="C443" s="48"/>
      <c r="D443" s="49"/>
      <c r="E443" s="48"/>
      <c r="F443" s="48"/>
      <c r="G443" s="49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5.75" customHeight="1">
      <c r="A444" s="48"/>
      <c r="B444" s="48"/>
      <c r="C444" s="48"/>
      <c r="D444" s="49"/>
      <c r="E444" s="48"/>
      <c r="F444" s="48"/>
      <c r="G444" s="49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5.75" customHeight="1">
      <c r="A445" s="48"/>
      <c r="B445" s="48"/>
      <c r="C445" s="48"/>
      <c r="D445" s="49"/>
      <c r="E445" s="48"/>
      <c r="F445" s="48"/>
      <c r="G445" s="49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5.75" customHeight="1">
      <c r="A446" s="48"/>
      <c r="B446" s="48"/>
      <c r="C446" s="48"/>
      <c r="D446" s="49"/>
      <c r="E446" s="48"/>
      <c r="F446" s="48"/>
      <c r="G446" s="49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5.75" customHeight="1">
      <c r="A447" s="48"/>
      <c r="B447" s="48"/>
      <c r="C447" s="48"/>
      <c r="D447" s="49"/>
      <c r="E447" s="48"/>
      <c r="F447" s="48"/>
      <c r="G447" s="49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5.75" customHeight="1">
      <c r="A448" s="48"/>
      <c r="B448" s="48"/>
      <c r="C448" s="48"/>
      <c r="D448" s="49"/>
      <c r="E448" s="48"/>
      <c r="F448" s="48"/>
      <c r="G448" s="49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5.75" customHeight="1">
      <c r="A449" s="48"/>
      <c r="B449" s="48"/>
      <c r="C449" s="48"/>
      <c r="D449" s="49"/>
      <c r="E449" s="48"/>
      <c r="F449" s="48"/>
      <c r="G449" s="49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5.75" customHeight="1">
      <c r="A450" s="48"/>
      <c r="B450" s="48"/>
      <c r="C450" s="48"/>
      <c r="D450" s="49"/>
      <c r="E450" s="48"/>
      <c r="F450" s="48"/>
      <c r="G450" s="49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5.75" customHeight="1">
      <c r="A451" s="48"/>
      <c r="B451" s="48"/>
      <c r="C451" s="48"/>
      <c r="D451" s="49"/>
      <c r="E451" s="48"/>
      <c r="F451" s="48"/>
      <c r="G451" s="49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5.75" customHeight="1">
      <c r="A452" s="48"/>
      <c r="B452" s="48"/>
      <c r="C452" s="48"/>
      <c r="D452" s="49"/>
      <c r="E452" s="48"/>
      <c r="F452" s="48"/>
      <c r="G452" s="49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5.75" customHeight="1">
      <c r="A453" s="48"/>
      <c r="B453" s="48"/>
      <c r="C453" s="48"/>
      <c r="D453" s="49"/>
      <c r="E453" s="48"/>
      <c r="F453" s="48"/>
      <c r="G453" s="49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5.75" customHeight="1">
      <c r="A454" s="48"/>
      <c r="B454" s="48"/>
      <c r="C454" s="48"/>
      <c r="D454" s="49"/>
      <c r="E454" s="48"/>
      <c r="F454" s="48"/>
      <c r="G454" s="49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5.75" customHeight="1">
      <c r="A455" s="48"/>
      <c r="B455" s="48"/>
      <c r="C455" s="48"/>
      <c r="D455" s="49"/>
      <c r="E455" s="48"/>
      <c r="F455" s="48"/>
      <c r="G455" s="49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5.75" customHeight="1">
      <c r="A456" s="48"/>
      <c r="B456" s="48"/>
      <c r="C456" s="48"/>
      <c r="D456" s="49"/>
      <c r="E456" s="48"/>
      <c r="F456" s="48"/>
      <c r="G456" s="49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5.75" customHeight="1">
      <c r="A457" s="48"/>
      <c r="B457" s="48"/>
      <c r="C457" s="48"/>
      <c r="D457" s="49"/>
      <c r="E457" s="48"/>
      <c r="F457" s="48"/>
      <c r="G457" s="49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5.75" customHeight="1">
      <c r="A458" s="48"/>
      <c r="B458" s="48"/>
      <c r="C458" s="48"/>
      <c r="D458" s="49"/>
      <c r="E458" s="48"/>
      <c r="F458" s="48"/>
      <c r="G458" s="49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5.75" customHeight="1">
      <c r="A459" s="48"/>
      <c r="B459" s="48"/>
      <c r="C459" s="48"/>
      <c r="D459" s="49"/>
      <c r="E459" s="48"/>
      <c r="F459" s="48"/>
      <c r="G459" s="49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5.75" customHeight="1">
      <c r="A460" s="48"/>
      <c r="B460" s="48"/>
      <c r="C460" s="48"/>
      <c r="D460" s="49"/>
      <c r="E460" s="48"/>
      <c r="F460" s="48"/>
      <c r="G460" s="49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5.75" customHeight="1">
      <c r="A461" s="48"/>
      <c r="B461" s="48"/>
      <c r="C461" s="48"/>
      <c r="D461" s="49"/>
      <c r="E461" s="48"/>
      <c r="F461" s="48"/>
      <c r="G461" s="49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5.75" customHeight="1">
      <c r="A462" s="48"/>
      <c r="B462" s="48"/>
      <c r="C462" s="48"/>
      <c r="D462" s="49"/>
      <c r="E462" s="48"/>
      <c r="F462" s="48"/>
      <c r="G462" s="49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5.75" customHeight="1">
      <c r="A463" s="48"/>
      <c r="B463" s="48"/>
      <c r="C463" s="48"/>
      <c r="D463" s="49"/>
      <c r="E463" s="48"/>
      <c r="F463" s="48"/>
      <c r="G463" s="49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5.75" customHeight="1">
      <c r="A464" s="48"/>
      <c r="B464" s="48"/>
      <c r="C464" s="48"/>
      <c r="D464" s="49"/>
      <c r="E464" s="48"/>
      <c r="F464" s="48"/>
      <c r="G464" s="49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5.75" customHeight="1">
      <c r="A465" s="48"/>
      <c r="B465" s="48"/>
      <c r="C465" s="48"/>
      <c r="D465" s="49"/>
      <c r="E465" s="48"/>
      <c r="F465" s="48"/>
      <c r="G465" s="49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5.75" customHeight="1">
      <c r="A466" s="48"/>
      <c r="B466" s="48"/>
      <c r="C466" s="48"/>
      <c r="D466" s="49"/>
      <c r="E466" s="48"/>
      <c r="F466" s="48"/>
      <c r="G466" s="49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5.75" customHeight="1">
      <c r="A467" s="48"/>
      <c r="B467" s="48"/>
      <c r="C467" s="48"/>
      <c r="D467" s="49"/>
      <c r="E467" s="48"/>
      <c r="F467" s="48"/>
      <c r="G467" s="49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5.75" customHeight="1">
      <c r="A468" s="48"/>
      <c r="B468" s="48"/>
      <c r="C468" s="48"/>
      <c r="D468" s="49"/>
      <c r="E468" s="48"/>
      <c r="F468" s="48"/>
      <c r="G468" s="49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5.75" customHeight="1">
      <c r="A469" s="48"/>
      <c r="B469" s="48"/>
      <c r="C469" s="48"/>
      <c r="D469" s="49"/>
      <c r="E469" s="48"/>
      <c r="F469" s="48"/>
      <c r="G469" s="49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5.75" customHeight="1">
      <c r="A470" s="48"/>
      <c r="B470" s="48"/>
      <c r="C470" s="48"/>
      <c r="D470" s="49"/>
      <c r="E470" s="48"/>
      <c r="F470" s="48"/>
      <c r="G470" s="49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5.75" customHeight="1">
      <c r="A471" s="48"/>
      <c r="B471" s="48"/>
      <c r="C471" s="48"/>
      <c r="D471" s="49"/>
      <c r="E471" s="48"/>
      <c r="F471" s="48"/>
      <c r="G471" s="49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5.75" customHeight="1">
      <c r="A472" s="48"/>
      <c r="B472" s="48"/>
      <c r="C472" s="48"/>
      <c r="D472" s="49"/>
      <c r="E472" s="48"/>
      <c r="F472" s="48"/>
      <c r="G472" s="49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5.75" customHeight="1">
      <c r="A473" s="48"/>
      <c r="B473" s="48"/>
      <c r="C473" s="48"/>
      <c r="D473" s="49"/>
      <c r="E473" s="48"/>
      <c r="F473" s="48"/>
      <c r="G473" s="49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5.75" customHeight="1">
      <c r="A474" s="48"/>
      <c r="B474" s="48"/>
      <c r="C474" s="48"/>
      <c r="D474" s="49"/>
      <c r="E474" s="48"/>
      <c r="F474" s="48"/>
      <c r="G474" s="49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5.75" customHeight="1">
      <c r="A475" s="48"/>
      <c r="B475" s="48"/>
      <c r="C475" s="48"/>
      <c r="D475" s="49"/>
      <c r="E475" s="48"/>
      <c r="F475" s="48"/>
      <c r="G475" s="49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5.75" customHeight="1">
      <c r="A476" s="48"/>
      <c r="B476" s="48"/>
      <c r="C476" s="48"/>
      <c r="D476" s="49"/>
      <c r="E476" s="48"/>
      <c r="F476" s="48"/>
      <c r="G476" s="49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5.75" customHeight="1">
      <c r="A477" s="48"/>
      <c r="B477" s="48"/>
      <c r="C477" s="48"/>
      <c r="D477" s="49"/>
      <c r="E477" s="48"/>
      <c r="F477" s="48"/>
      <c r="G477" s="49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5.75" customHeight="1">
      <c r="A478" s="48"/>
      <c r="B478" s="48"/>
      <c r="C478" s="48"/>
      <c r="D478" s="49"/>
      <c r="E478" s="48"/>
      <c r="F478" s="48"/>
      <c r="G478" s="49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5.75" customHeight="1">
      <c r="A479" s="48"/>
      <c r="B479" s="48"/>
      <c r="C479" s="48"/>
      <c r="D479" s="49"/>
      <c r="E479" s="48"/>
      <c r="F479" s="48"/>
      <c r="G479" s="49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5.75" customHeight="1">
      <c r="A480" s="48"/>
      <c r="B480" s="48"/>
      <c r="C480" s="48"/>
      <c r="D480" s="49"/>
      <c r="E480" s="48"/>
      <c r="F480" s="48"/>
      <c r="G480" s="49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5.75" customHeight="1">
      <c r="A481" s="48"/>
      <c r="B481" s="48"/>
      <c r="C481" s="48"/>
      <c r="D481" s="49"/>
      <c r="E481" s="48"/>
      <c r="F481" s="48"/>
      <c r="G481" s="49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5.75" customHeight="1">
      <c r="A482" s="48"/>
      <c r="B482" s="48"/>
      <c r="C482" s="48"/>
      <c r="D482" s="49"/>
      <c r="E482" s="48"/>
      <c r="F482" s="48"/>
      <c r="G482" s="49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5.75" customHeight="1">
      <c r="A483" s="48"/>
      <c r="B483" s="48"/>
      <c r="C483" s="48"/>
      <c r="D483" s="49"/>
      <c r="E483" s="48"/>
      <c r="F483" s="48"/>
      <c r="G483" s="49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5.75" customHeight="1">
      <c r="A484" s="48"/>
      <c r="B484" s="48"/>
      <c r="C484" s="48"/>
      <c r="D484" s="49"/>
      <c r="E484" s="48"/>
      <c r="F484" s="48"/>
      <c r="G484" s="49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5.75" customHeight="1">
      <c r="A485" s="48"/>
      <c r="B485" s="48"/>
      <c r="C485" s="48"/>
      <c r="D485" s="49"/>
      <c r="E485" s="48"/>
      <c r="F485" s="48"/>
      <c r="G485" s="49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5.75" customHeight="1">
      <c r="A486" s="48"/>
      <c r="B486" s="48"/>
      <c r="C486" s="48"/>
      <c r="D486" s="49"/>
      <c r="E486" s="48"/>
      <c r="F486" s="48"/>
      <c r="G486" s="49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5.75" customHeight="1">
      <c r="A487" s="48"/>
      <c r="B487" s="48"/>
      <c r="C487" s="48"/>
      <c r="D487" s="49"/>
      <c r="E487" s="48"/>
      <c r="F487" s="48"/>
      <c r="G487" s="49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5.75" customHeight="1">
      <c r="A488" s="48"/>
      <c r="B488" s="48"/>
      <c r="C488" s="48"/>
      <c r="D488" s="49"/>
      <c r="E488" s="48"/>
      <c r="F488" s="48"/>
      <c r="G488" s="49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5.75" customHeight="1">
      <c r="A489" s="48"/>
      <c r="B489" s="48"/>
      <c r="C489" s="48"/>
      <c r="D489" s="49"/>
      <c r="E489" s="48"/>
      <c r="F489" s="48"/>
      <c r="G489" s="49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5.75" customHeight="1">
      <c r="A490" s="48"/>
      <c r="B490" s="48"/>
      <c r="C490" s="48"/>
      <c r="D490" s="49"/>
      <c r="E490" s="48"/>
      <c r="F490" s="48"/>
      <c r="G490" s="49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5.75" customHeight="1">
      <c r="A491" s="48"/>
      <c r="B491" s="48"/>
      <c r="C491" s="48"/>
      <c r="D491" s="49"/>
      <c r="E491" s="48"/>
      <c r="F491" s="48"/>
      <c r="G491" s="49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5.75" customHeight="1">
      <c r="A492" s="48"/>
      <c r="B492" s="48"/>
      <c r="C492" s="48"/>
      <c r="D492" s="49"/>
      <c r="E492" s="48"/>
      <c r="F492" s="48"/>
      <c r="G492" s="49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5.75" customHeight="1">
      <c r="A493" s="48"/>
      <c r="B493" s="48"/>
      <c r="C493" s="48"/>
      <c r="D493" s="49"/>
      <c r="E493" s="48"/>
      <c r="F493" s="48"/>
      <c r="G493" s="49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5.75" customHeight="1">
      <c r="A494" s="48"/>
      <c r="B494" s="48"/>
      <c r="C494" s="48"/>
      <c r="D494" s="49"/>
      <c r="E494" s="48"/>
      <c r="F494" s="48"/>
      <c r="G494" s="49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5.75" customHeight="1">
      <c r="A495" s="48"/>
      <c r="B495" s="48"/>
      <c r="C495" s="48"/>
      <c r="D495" s="49"/>
      <c r="E495" s="48"/>
      <c r="F495" s="48"/>
      <c r="G495" s="49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5.75" customHeight="1">
      <c r="A496" s="48"/>
      <c r="B496" s="48"/>
      <c r="C496" s="48"/>
      <c r="D496" s="49"/>
      <c r="E496" s="48"/>
      <c r="F496" s="48"/>
      <c r="G496" s="49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5.75" customHeight="1">
      <c r="A497" s="48"/>
      <c r="B497" s="48"/>
      <c r="C497" s="48"/>
      <c r="D497" s="49"/>
      <c r="E497" s="48"/>
      <c r="F497" s="48"/>
      <c r="G497" s="49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5.75" customHeight="1">
      <c r="A498" s="48"/>
      <c r="B498" s="48"/>
      <c r="C498" s="48"/>
      <c r="D498" s="49"/>
      <c r="E498" s="48"/>
      <c r="F498" s="48"/>
      <c r="G498" s="49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5.75" customHeight="1">
      <c r="A499" s="48"/>
      <c r="B499" s="48"/>
      <c r="C499" s="48"/>
      <c r="D499" s="49"/>
      <c r="E499" s="48"/>
      <c r="F499" s="48"/>
      <c r="G499" s="49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5.75" customHeight="1">
      <c r="A500" s="48"/>
      <c r="B500" s="48"/>
      <c r="C500" s="48"/>
      <c r="D500" s="49"/>
      <c r="E500" s="48"/>
      <c r="F500" s="48"/>
      <c r="G500" s="49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5.75" customHeight="1">
      <c r="A501" s="48"/>
      <c r="B501" s="48"/>
      <c r="C501" s="48"/>
      <c r="D501" s="49"/>
      <c r="E501" s="48"/>
      <c r="F501" s="48"/>
      <c r="G501" s="49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5.75" customHeight="1">
      <c r="A502" s="48"/>
      <c r="B502" s="48"/>
      <c r="C502" s="48"/>
      <c r="D502" s="49"/>
      <c r="E502" s="48"/>
      <c r="F502" s="48"/>
      <c r="G502" s="49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5.75" customHeight="1">
      <c r="A503" s="48"/>
      <c r="B503" s="48"/>
      <c r="C503" s="48"/>
      <c r="D503" s="49"/>
      <c r="E503" s="48"/>
      <c r="F503" s="48"/>
      <c r="G503" s="49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5.75" customHeight="1">
      <c r="A504" s="48"/>
      <c r="B504" s="48"/>
      <c r="C504" s="48"/>
      <c r="D504" s="49"/>
      <c r="E504" s="48"/>
      <c r="F504" s="48"/>
      <c r="G504" s="49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5.75" customHeight="1">
      <c r="A505" s="48"/>
      <c r="B505" s="48"/>
      <c r="C505" s="48"/>
      <c r="D505" s="49"/>
      <c r="E505" s="48"/>
      <c r="F505" s="48"/>
      <c r="G505" s="49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5.75" customHeight="1">
      <c r="A506" s="48"/>
      <c r="B506" s="48"/>
      <c r="C506" s="48"/>
      <c r="D506" s="49"/>
      <c r="E506" s="48"/>
      <c r="F506" s="48"/>
      <c r="G506" s="49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5.75" customHeight="1">
      <c r="A507" s="48"/>
      <c r="B507" s="48"/>
      <c r="C507" s="48"/>
      <c r="D507" s="49"/>
      <c r="E507" s="48"/>
      <c r="F507" s="48"/>
      <c r="G507" s="49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5.75" customHeight="1">
      <c r="A508" s="48"/>
      <c r="B508" s="48"/>
      <c r="C508" s="48"/>
      <c r="D508" s="49"/>
      <c r="E508" s="48"/>
      <c r="F508" s="48"/>
      <c r="G508" s="49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5.75" customHeight="1">
      <c r="A509" s="48"/>
      <c r="B509" s="48"/>
      <c r="C509" s="48"/>
      <c r="D509" s="49"/>
      <c r="E509" s="48"/>
      <c r="F509" s="48"/>
      <c r="G509" s="49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5.75" customHeight="1">
      <c r="A510" s="48"/>
      <c r="B510" s="48"/>
      <c r="C510" s="48"/>
      <c r="D510" s="49"/>
      <c r="E510" s="48"/>
      <c r="F510" s="48"/>
      <c r="G510" s="49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5.75" customHeight="1">
      <c r="A511" s="48"/>
      <c r="B511" s="48"/>
      <c r="C511" s="48"/>
      <c r="D511" s="49"/>
      <c r="E511" s="48"/>
      <c r="F511" s="48"/>
      <c r="G511" s="49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5.75" customHeight="1">
      <c r="A512" s="48"/>
      <c r="B512" s="48"/>
      <c r="C512" s="48"/>
      <c r="D512" s="49"/>
      <c r="E512" s="48"/>
      <c r="F512" s="48"/>
      <c r="G512" s="49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5.75" customHeight="1">
      <c r="A513" s="48"/>
      <c r="B513" s="48"/>
      <c r="C513" s="48"/>
      <c r="D513" s="49"/>
      <c r="E513" s="48"/>
      <c r="F513" s="48"/>
      <c r="G513" s="49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5.75" customHeight="1">
      <c r="A514" s="48"/>
      <c r="B514" s="48"/>
      <c r="C514" s="48"/>
      <c r="D514" s="49"/>
      <c r="E514" s="48"/>
      <c r="F514" s="48"/>
      <c r="G514" s="49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5.75" customHeight="1">
      <c r="A515" s="48"/>
      <c r="B515" s="48"/>
      <c r="C515" s="48"/>
      <c r="D515" s="49"/>
      <c r="E515" s="48"/>
      <c r="F515" s="48"/>
      <c r="G515" s="49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5.75" customHeight="1">
      <c r="A516" s="48"/>
      <c r="B516" s="48"/>
      <c r="C516" s="48"/>
      <c r="D516" s="49"/>
      <c r="E516" s="48"/>
      <c r="F516" s="48"/>
      <c r="G516" s="49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5.75" customHeight="1">
      <c r="A517" s="48"/>
      <c r="B517" s="48"/>
      <c r="C517" s="48"/>
      <c r="D517" s="49"/>
      <c r="E517" s="48"/>
      <c r="F517" s="48"/>
      <c r="G517" s="49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5.75" customHeight="1">
      <c r="A518" s="48"/>
      <c r="B518" s="48"/>
      <c r="C518" s="48"/>
      <c r="D518" s="49"/>
      <c r="E518" s="48"/>
      <c r="F518" s="48"/>
      <c r="G518" s="49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5.75" customHeight="1">
      <c r="A519" s="48"/>
      <c r="B519" s="48"/>
      <c r="C519" s="48"/>
      <c r="D519" s="49"/>
      <c r="E519" s="48"/>
      <c r="F519" s="48"/>
      <c r="G519" s="49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5.75" customHeight="1">
      <c r="A520" s="48"/>
      <c r="B520" s="48"/>
      <c r="C520" s="48"/>
      <c r="D520" s="49"/>
      <c r="E520" s="48"/>
      <c r="F520" s="48"/>
      <c r="G520" s="49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5.75" customHeight="1">
      <c r="A521" s="48"/>
      <c r="B521" s="48"/>
      <c r="C521" s="48"/>
      <c r="D521" s="49"/>
      <c r="E521" s="48"/>
      <c r="F521" s="48"/>
      <c r="G521" s="49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5.75" customHeight="1">
      <c r="A522" s="48"/>
      <c r="B522" s="48"/>
      <c r="C522" s="48"/>
      <c r="D522" s="49"/>
      <c r="E522" s="48"/>
      <c r="F522" s="48"/>
      <c r="G522" s="49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5.75" customHeight="1">
      <c r="A523" s="48"/>
      <c r="B523" s="48"/>
      <c r="C523" s="48"/>
      <c r="D523" s="49"/>
      <c r="E523" s="48"/>
      <c r="F523" s="48"/>
      <c r="G523" s="49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5.75" customHeight="1">
      <c r="A524" s="48"/>
      <c r="B524" s="48"/>
      <c r="C524" s="48"/>
      <c r="D524" s="49"/>
      <c r="E524" s="48"/>
      <c r="F524" s="48"/>
      <c r="G524" s="49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5.75" customHeight="1">
      <c r="A525" s="48"/>
      <c r="B525" s="48"/>
      <c r="C525" s="48"/>
      <c r="D525" s="49"/>
      <c r="E525" s="48"/>
      <c r="F525" s="48"/>
      <c r="G525" s="49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5.75" customHeight="1">
      <c r="A526" s="48"/>
      <c r="B526" s="48"/>
      <c r="C526" s="48"/>
      <c r="D526" s="49"/>
      <c r="E526" s="48"/>
      <c r="F526" s="48"/>
      <c r="G526" s="49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5.75" customHeight="1">
      <c r="A527" s="48"/>
      <c r="B527" s="48"/>
      <c r="C527" s="48"/>
      <c r="D527" s="49"/>
      <c r="E527" s="48"/>
      <c r="F527" s="48"/>
      <c r="G527" s="49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5.75" customHeight="1">
      <c r="A528" s="48"/>
      <c r="B528" s="48"/>
      <c r="C528" s="48"/>
      <c r="D528" s="49"/>
      <c r="E528" s="48"/>
      <c r="F528" s="48"/>
      <c r="G528" s="49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5.75" customHeight="1">
      <c r="A529" s="48"/>
      <c r="B529" s="48"/>
      <c r="C529" s="48"/>
      <c r="D529" s="49"/>
      <c r="E529" s="48"/>
      <c r="F529" s="48"/>
      <c r="G529" s="49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5.75" customHeight="1">
      <c r="A530" s="48"/>
      <c r="B530" s="48"/>
      <c r="C530" s="48"/>
      <c r="D530" s="49"/>
      <c r="E530" s="48"/>
      <c r="F530" s="48"/>
      <c r="G530" s="49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5.75" customHeight="1">
      <c r="A531" s="48"/>
      <c r="B531" s="48"/>
      <c r="C531" s="48"/>
      <c r="D531" s="49"/>
      <c r="E531" s="48"/>
      <c r="F531" s="48"/>
      <c r="G531" s="49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5.75" customHeight="1">
      <c r="A532" s="48"/>
      <c r="B532" s="48"/>
      <c r="C532" s="48"/>
      <c r="D532" s="49"/>
      <c r="E532" s="48"/>
      <c r="F532" s="48"/>
      <c r="G532" s="49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5.75" customHeight="1">
      <c r="A533" s="48"/>
      <c r="B533" s="48"/>
      <c r="C533" s="48"/>
      <c r="D533" s="49"/>
      <c r="E533" s="48"/>
      <c r="F533" s="48"/>
      <c r="G533" s="49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5.75" customHeight="1">
      <c r="A534" s="48"/>
      <c r="B534" s="48"/>
      <c r="C534" s="48"/>
      <c r="D534" s="49"/>
      <c r="E534" s="48"/>
      <c r="F534" s="48"/>
      <c r="G534" s="49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5.75" customHeight="1">
      <c r="A535" s="48"/>
      <c r="B535" s="48"/>
      <c r="C535" s="48"/>
      <c r="D535" s="49"/>
      <c r="E535" s="48"/>
      <c r="F535" s="48"/>
      <c r="G535" s="49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5.75" customHeight="1">
      <c r="A536" s="48"/>
      <c r="B536" s="48"/>
      <c r="C536" s="48"/>
      <c r="D536" s="49"/>
      <c r="E536" s="48"/>
      <c r="F536" s="48"/>
      <c r="G536" s="49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5.75" customHeight="1">
      <c r="A537" s="48"/>
      <c r="B537" s="48"/>
      <c r="C537" s="48"/>
      <c r="D537" s="49"/>
      <c r="E537" s="48"/>
      <c r="F537" s="48"/>
      <c r="G537" s="49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5.75" customHeight="1">
      <c r="A538" s="48"/>
      <c r="B538" s="48"/>
      <c r="C538" s="48"/>
      <c r="D538" s="49"/>
      <c r="E538" s="48"/>
      <c r="F538" s="48"/>
      <c r="G538" s="49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5.75" customHeight="1">
      <c r="A539" s="48"/>
      <c r="B539" s="48"/>
      <c r="C539" s="48"/>
      <c r="D539" s="49"/>
      <c r="E539" s="48"/>
      <c r="F539" s="48"/>
      <c r="G539" s="49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5.75" customHeight="1">
      <c r="A540" s="48"/>
      <c r="B540" s="48"/>
      <c r="C540" s="48"/>
      <c r="D540" s="49"/>
      <c r="E540" s="48"/>
      <c r="F540" s="48"/>
      <c r="G540" s="49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5.75" customHeight="1">
      <c r="A541" s="48"/>
      <c r="B541" s="48"/>
      <c r="C541" s="48"/>
      <c r="D541" s="49"/>
      <c r="E541" s="48"/>
      <c r="F541" s="48"/>
      <c r="G541" s="49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5.75" customHeight="1">
      <c r="A542" s="48"/>
      <c r="B542" s="48"/>
      <c r="C542" s="48"/>
      <c r="D542" s="49"/>
      <c r="E542" s="48"/>
      <c r="F542" s="48"/>
      <c r="G542" s="49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5.75" customHeight="1">
      <c r="A543" s="48"/>
      <c r="B543" s="48"/>
      <c r="C543" s="48"/>
      <c r="D543" s="49"/>
      <c r="E543" s="48"/>
      <c r="F543" s="48"/>
      <c r="G543" s="49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5.75" customHeight="1">
      <c r="A544" s="48"/>
      <c r="B544" s="48"/>
      <c r="C544" s="48"/>
      <c r="D544" s="49"/>
      <c r="E544" s="48"/>
      <c r="F544" s="48"/>
      <c r="G544" s="49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5.75" customHeight="1">
      <c r="A545" s="48"/>
      <c r="B545" s="48"/>
      <c r="C545" s="48"/>
      <c r="D545" s="49"/>
      <c r="E545" s="48"/>
      <c r="F545" s="48"/>
      <c r="G545" s="49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5.75" customHeight="1">
      <c r="A546" s="48"/>
      <c r="B546" s="48"/>
      <c r="C546" s="48"/>
      <c r="D546" s="49"/>
      <c r="E546" s="48"/>
      <c r="F546" s="48"/>
      <c r="G546" s="49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5.75" customHeight="1">
      <c r="A547" s="48"/>
      <c r="B547" s="48"/>
      <c r="C547" s="48"/>
      <c r="D547" s="49"/>
      <c r="E547" s="48"/>
      <c r="F547" s="48"/>
      <c r="G547" s="49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5.75" customHeight="1">
      <c r="A548" s="48"/>
      <c r="B548" s="48"/>
      <c r="C548" s="48"/>
      <c r="D548" s="49"/>
      <c r="E548" s="48"/>
      <c r="F548" s="48"/>
      <c r="G548" s="49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5.75" customHeight="1">
      <c r="A549" s="48"/>
      <c r="B549" s="48"/>
      <c r="C549" s="48"/>
      <c r="D549" s="49"/>
      <c r="E549" s="48"/>
      <c r="F549" s="48"/>
      <c r="G549" s="49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5.75" customHeight="1">
      <c r="A550" s="48"/>
      <c r="B550" s="48"/>
      <c r="C550" s="48"/>
      <c r="D550" s="49"/>
      <c r="E550" s="48"/>
      <c r="F550" s="48"/>
      <c r="G550" s="49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5.75" customHeight="1">
      <c r="A551" s="48"/>
      <c r="B551" s="48"/>
      <c r="C551" s="48"/>
      <c r="D551" s="49"/>
      <c r="E551" s="48"/>
      <c r="F551" s="48"/>
      <c r="G551" s="49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5.75" customHeight="1">
      <c r="A552" s="48"/>
      <c r="B552" s="48"/>
      <c r="C552" s="48"/>
      <c r="D552" s="49"/>
      <c r="E552" s="48"/>
      <c r="F552" s="48"/>
      <c r="G552" s="49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5.75" customHeight="1">
      <c r="A553" s="48"/>
      <c r="B553" s="48"/>
      <c r="C553" s="48"/>
      <c r="D553" s="49"/>
      <c r="E553" s="48"/>
      <c r="F553" s="48"/>
      <c r="G553" s="49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5.75" customHeight="1">
      <c r="A554" s="48"/>
      <c r="B554" s="48"/>
      <c r="C554" s="48"/>
      <c r="D554" s="49"/>
      <c r="E554" s="48"/>
      <c r="F554" s="48"/>
      <c r="G554" s="49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5.75" customHeight="1">
      <c r="A555" s="48"/>
      <c r="B555" s="48"/>
      <c r="C555" s="48"/>
      <c r="D555" s="49"/>
      <c r="E555" s="48"/>
      <c r="F555" s="48"/>
      <c r="G555" s="49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5.75" customHeight="1">
      <c r="A556" s="48"/>
      <c r="B556" s="48"/>
      <c r="C556" s="48"/>
      <c r="D556" s="49"/>
      <c r="E556" s="48"/>
      <c r="F556" s="48"/>
      <c r="G556" s="49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5.75" customHeight="1">
      <c r="A557" s="48"/>
      <c r="B557" s="48"/>
      <c r="C557" s="48"/>
      <c r="D557" s="49"/>
      <c r="E557" s="48"/>
      <c r="F557" s="48"/>
      <c r="G557" s="49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5.75" customHeight="1">
      <c r="A558" s="48"/>
      <c r="B558" s="48"/>
      <c r="C558" s="48"/>
      <c r="D558" s="49"/>
      <c r="E558" s="48"/>
      <c r="F558" s="48"/>
      <c r="G558" s="49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5.75" customHeight="1">
      <c r="A559" s="48"/>
      <c r="B559" s="48"/>
      <c r="C559" s="48"/>
      <c r="D559" s="49"/>
      <c r="E559" s="48"/>
      <c r="F559" s="48"/>
      <c r="G559" s="49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5.75" customHeight="1">
      <c r="A560" s="48"/>
      <c r="B560" s="48"/>
      <c r="C560" s="48"/>
      <c r="D560" s="49"/>
      <c r="E560" s="48"/>
      <c r="F560" s="48"/>
      <c r="G560" s="49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5.75" customHeight="1">
      <c r="A561" s="48"/>
      <c r="B561" s="48"/>
      <c r="C561" s="48"/>
      <c r="D561" s="49"/>
      <c r="E561" s="48"/>
      <c r="F561" s="48"/>
      <c r="G561" s="49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5.75" customHeight="1">
      <c r="A562" s="48"/>
      <c r="B562" s="48"/>
      <c r="C562" s="48"/>
      <c r="D562" s="49"/>
      <c r="E562" s="48"/>
      <c r="F562" s="48"/>
      <c r="G562" s="49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5.75" customHeight="1">
      <c r="A563" s="48"/>
      <c r="B563" s="48"/>
      <c r="C563" s="48"/>
      <c r="D563" s="49"/>
      <c r="E563" s="48"/>
      <c r="F563" s="48"/>
      <c r="G563" s="49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5.75" customHeight="1">
      <c r="A564" s="48"/>
      <c r="B564" s="48"/>
      <c r="C564" s="48"/>
      <c r="D564" s="49"/>
      <c r="E564" s="48"/>
      <c r="F564" s="48"/>
      <c r="G564" s="49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5.75" customHeight="1">
      <c r="A565" s="48"/>
      <c r="B565" s="48"/>
      <c r="C565" s="48"/>
      <c r="D565" s="49"/>
      <c r="E565" s="48"/>
      <c r="F565" s="48"/>
      <c r="G565" s="49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5.75" customHeight="1">
      <c r="A566" s="48"/>
      <c r="B566" s="48"/>
      <c r="C566" s="48"/>
      <c r="D566" s="49"/>
      <c r="E566" s="48"/>
      <c r="F566" s="48"/>
      <c r="G566" s="49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5.75" customHeight="1">
      <c r="A567" s="48"/>
      <c r="B567" s="48"/>
      <c r="C567" s="48"/>
      <c r="D567" s="49"/>
      <c r="E567" s="48"/>
      <c r="F567" s="48"/>
      <c r="G567" s="49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5.75" customHeight="1">
      <c r="A568" s="48"/>
      <c r="B568" s="48"/>
      <c r="C568" s="48"/>
      <c r="D568" s="49"/>
      <c r="E568" s="48"/>
      <c r="F568" s="48"/>
      <c r="G568" s="49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5.75" customHeight="1">
      <c r="A569" s="48"/>
      <c r="B569" s="48"/>
      <c r="C569" s="48"/>
      <c r="D569" s="49"/>
      <c r="E569" s="48"/>
      <c r="F569" s="48"/>
      <c r="G569" s="49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5.75" customHeight="1">
      <c r="A570" s="48"/>
      <c r="B570" s="48"/>
      <c r="C570" s="48"/>
      <c r="D570" s="49"/>
      <c r="E570" s="48"/>
      <c r="F570" s="48"/>
      <c r="G570" s="49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5.75" customHeight="1">
      <c r="A571" s="48"/>
      <c r="B571" s="48"/>
      <c r="C571" s="48"/>
      <c r="D571" s="49"/>
      <c r="E571" s="48"/>
      <c r="F571" s="48"/>
      <c r="G571" s="49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5.75" customHeight="1">
      <c r="A572" s="48"/>
      <c r="B572" s="48"/>
      <c r="C572" s="48"/>
      <c r="D572" s="49"/>
      <c r="E572" s="48"/>
      <c r="F572" s="48"/>
      <c r="G572" s="49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5.75" customHeight="1">
      <c r="A573" s="48"/>
      <c r="B573" s="48"/>
      <c r="C573" s="48"/>
      <c r="D573" s="49"/>
      <c r="E573" s="48"/>
      <c r="F573" s="48"/>
      <c r="G573" s="49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5.75" customHeight="1">
      <c r="A574" s="48"/>
      <c r="B574" s="48"/>
      <c r="C574" s="48"/>
      <c r="D574" s="49"/>
      <c r="E574" s="48"/>
      <c r="F574" s="48"/>
      <c r="G574" s="49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5.75" customHeight="1">
      <c r="A575" s="48"/>
      <c r="B575" s="48"/>
      <c r="C575" s="48"/>
      <c r="D575" s="49"/>
      <c r="E575" s="48"/>
      <c r="F575" s="48"/>
      <c r="G575" s="49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5.75" customHeight="1">
      <c r="A576" s="48"/>
      <c r="B576" s="48"/>
      <c r="C576" s="48"/>
      <c r="D576" s="49"/>
      <c r="E576" s="48"/>
      <c r="F576" s="48"/>
      <c r="G576" s="49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5.75" customHeight="1">
      <c r="A577" s="48"/>
      <c r="B577" s="48"/>
      <c r="C577" s="48"/>
      <c r="D577" s="49"/>
      <c r="E577" s="48"/>
      <c r="F577" s="48"/>
      <c r="G577" s="49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5.75" customHeight="1">
      <c r="A578" s="48"/>
      <c r="B578" s="48"/>
      <c r="C578" s="48"/>
      <c r="D578" s="49"/>
      <c r="E578" s="48"/>
      <c r="F578" s="48"/>
      <c r="G578" s="49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5.75" customHeight="1">
      <c r="A579" s="48"/>
      <c r="B579" s="48"/>
      <c r="C579" s="48"/>
      <c r="D579" s="49"/>
      <c r="E579" s="48"/>
      <c r="F579" s="48"/>
      <c r="G579" s="49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5.75" customHeight="1">
      <c r="A580" s="48"/>
      <c r="B580" s="48"/>
      <c r="C580" s="48"/>
      <c r="D580" s="49"/>
      <c r="E580" s="48"/>
      <c r="F580" s="48"/>
      <c r="G580" s="49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5.75" customHeight="1">
      <c r="A581" s="48"/>
      <c r="B581" s="48"/>
      <c r="C581" s="48"/>
      <c r="D581" s="49"/>
      <c r="E581" s="48"/>
      <c r="F581" s="48"/>
      <c r="G581" s="49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5.75" customHeight="1">
      <c r="A582" s="48"/>
      <c r="B582" s="48"/>
      <c r="C582" s="48"/>
      <c r="D582" s="49"/>
      <c r="E582" s="48"/>
      <c r="F582" s="48"/>
      <c r="G582" s="49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5.75" customHeight="1">
      <c r="A583" s="48"/>
      <c r="B583" s="48"/>
      <c r="C583" s="48"/>
      <c r="D583" s="49"/>
      <c r="E583" s="48"/>
      <c r="F583" s="48"/>
      <c r="G583" s="49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5.75" customHeight="1">
      <c r="A584" s="48"/>
      <c r="B584" s="48"/>
      <c r="C584" s="48"/>
      <c r="D584" s="49"/>
      <c r="E584" s="48"/>
      <c r="F584" s="48"/>
      <c r="G584" s="49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5.75" customHeight="1">
      <c r="A585" s="48"/>
      <c r="B585" s="48"/>
      <c r="C585" s="48"/>
      <c r="D585" s="49"/>
      <c r="E585" s="48"/>
      <c r="F585" s="48"/>
      <c r="G585" s="49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5.75" customHeight="1">
      <c r="A586" s="48"/>
      <c r="B586" s="48"/>
      <c r="C586" s="48"/>
      <c r="D586" s="49"/>
      <c r="E586" s="48"/>
      <c r="F586" s="48"/>
      <c r="G586" s="49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5.75" customHeight="1">
      <c r="A587" s="48"/>
      <c r="B587" s="48"/>
      <c r="C587" s="48"/>
      <c r="D587" s="49"/>
      <c r="E587" s="48"/>
      <c r="F587" s="48"/>
      <c r="G587" s="49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5.75" customHeight="1">
      <c r="A588" s="48"/>
      <c r="B588" s="48"/>
      <c r="C588" s="48"/>
      <c r="D588" s="49"/>
      <c r="E588" s="48"/>
      <c r="F588" s="48"/>
      <c r="G588" s="49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5.75" customHeight="1">
      <c r="A589" s="48"/>
      <c r="B589" s="48"/>
      <c r="C589" s="48"/>
      <c r="D589" s="49"/>
      <c r="E589" s="48"/>
      <c r="F589" s="48"/>
      <c r="G589" s="49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5.75" customHeight="1">
      <c r="A590" s="48"/>
      <c r="B590" s="48"/>
      <c r="C590" s="48"/>
      <c r="D590" s="49"/>
      <c r="E590" s="48"/>
      <c r="F590" s="48"/>
      <c r="G590" s="49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5.75" customHeight="1">
      <c r="A591" s="48"/>
      <c r="B591" s="48"/>
      <c r="C591" s="48"/>
      <c r="D591" s="49"/>
      <c r="E591" s="48"/>
      <c r="F591" s="48"/>
      <c r="G591" s="49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5.75" customHeight="1">
      <c r="A592" s="48"/>
      <c r="B592" s="48"/>
      <c r="C592" s="48"/>
      <c r="D592" s="49"/>
      <c r="E592" s="48"/>
      <c r="F592" s="48"/>
      <c r="G592" s="49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5.75" customHeight="1">
      <c r="A593" s="48"/>
      <c r="B593" s="48"/>
      <c r="C593" s="48"/>
      <c r="D593" s="49"/>
      <c r="E593" s="48"/>
      <c r="F593" s="48"/>
      <c r="G593" s="49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5.75" customHeight="1">
      <c r="A594" s="48"/>
      <c r="B594" s="48"/>
      <c r="C594" s="48"/>
      <c r="D594" s="49"/>
      <c r="E594" s="48"/>
      <c r="F594" s="48"/>
      <c r="G594" s="49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5.75" customHeight="1">
      <c r="A595" s="48"/>
      <c r="B595" s="48"/>
      <c r="C595" s="48"/>
      <c r="D595" s="49"/>
      <c r="E595" s="48"/>
      <c r="F595" s="48"/>
      <c r="G595" s="49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5.75" customHeight="1">
      <c r="A596" s="48"/>
      <c r="B596" s="48"/>
      <c r="C596" s="48"/>
      <c r="D596" s="49"/>
      <c r="E596" s="48"/>
      <c r="F596" s="48"/>
      <c r="G596" s="49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5.75" customHeight="1">
      <c r="A597" s="48"/>
      <c r="B597" s="48"/>
      <c r="C597" s="48"/>
      <c r="D597" s="49"/>
      <c r="E597" s="48"/>
      <c r="F597" s="48"/>
      <c r="G597" s="49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5.75" customHeight="1">
      <c r="A598" s="48"/>
      <c r="B598" s="48"/>
      <c r="C598" s="48"/>
      <c r="D598" s="49"/>
      <c r="E598" s="48"/>
      <c r="F598" s="48"/>
      <c r="G598" s="49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5.75" customHeight="1">
      <c r="A599" s="48"/>
      <c r="B599" s="48"/>
      <c r="C599" s="48"/>
      <c r="D599" s="49"/>
      <c r="E599" s="48"/>
      <c r="F599" s="48"/>
      <c r="G599" s="49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5.75" customHeight="1">
      <c r="A600" s="48"/>
      <c r="B600" s="48"/>
      <c r="C600" s="48"/>
      <c r="D600" s="49"/>
      <c r="E600" s="48"/>
      <c r="F600" s="48"/>
      <c r="G600" s="49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5.75" customHeight="1">
      <c r="A601" s="48"/>
      <c r="B601" s="48"/>
      <c r="C601" s="48"/>
      <c r="D601" s="49"/>
      <c r="E601" s="48"/>
      <c r="F601" s="48"/>
      <c r="G601" s="49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5.75" customHeight="1">
      <c r="A602" s="48"/>
      <c r="B602" s="48"/>
      <c r="C602" s="48"/>
      <c r="D602" s="49"/>
      <c r="E602" s="48"/>
      <c r="F602" s="48"/>
      <c r="G602" s="49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5.75" customHeight="1">
      <c r="A603" s="48"/>
      <c r="B603" s="48"/>
      <c r="C603" s="48"/>
      <c r="D603" s="49"/>
      <c r="E603" s="48"/>
      <c r="F603" s="48"/>
      <c r="G603" s="49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5.75" customHeight="1">
      <c r="A604" s="48"/>
      <c r="B604" s="48"/>
      <c r="C604" s="48"/>
      <c r="D604" s="49"/>
      <c r="E604" s="48"/>
      <c r="F604" s="48"/>
      <c r="G604" s="49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5.75" customHeight="1">
      <c r="A605" s="48"/>
      <c r="B605" s="48"/>
      <c r="C605" s="48"/>
      <c r="D605" s="49"/>
      <c r="E605" s="48"/>
      <c r="F605" s="48"/>
      <c r="G605" s="49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5.75" customHeight="1">
      <c r="A606" s="48"/>
      <c r="B606" s="48"/>
      <c r="C606" s="48"/>
      <c r="D606" s="49"/>
      <c r="E606" s="48"/>
      <c r="F606" s="48"/>
      <c r="G606" s="49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5.75" customHeight="1">
      <c r="A607" s="48"/>
      <c r="B607" s="48"/>
      <c r="C607" s="48"/>
      <c r="D607" s="49"/>
      <c r="E607" s="48"/>
      <c r="F607" s="48"/>
      <c r="G607" s="49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5.75" customHeight="1">
      <c r="A608" s="48"/>
      <c r="B608" s="48"/>
      <c r="C608" s="48"/>
      <c r="D608" s="49"/>
      <c r="E608" s="48"/>
      <c r="F608" s="48"/>
      <c r="G608" s="49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5.75" customHeight="1">
      <c r="A609" s="48"/>
      <c r="B609" s="48"/>
      <c r="C609" s="48"/>
      <c r="D609" s="49"/>
      <c r="E609" s="48"/>
      <c r="F609" s="48"/>
      <c r="G609" s="49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5.75" customHeight="1">
      <c r="A610" s="48"/>
      <c r="B610" s="48"/>
      <c r="C610" s="48"/>
      <c r="D610" s="49"/>
      <c r="E610" s="48"/>
      <c r="F610" s="48"/>
      <c r="G610" s="49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5.75" customHeight="1">
      <c r="A611" s="48"/>
      <c r="B611" s="48"/>
      <c r="C611" s="48"/>
      <c r="D611" s="49"/>
      <c r="E611" s="48"/>
      <c r="F611" s="48"/>
      <c r="G611" s="49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5.75" customHeight="1">
      <c r="A612" s="48"/>
      <c r="B612" s="48"/>
      <c r="C612" s="48"/>
      <c r="D612" s="49"/>
      <c r="E612" s="48"/>
      <c r="F612" s="48"/>
      <c r="G612" s="49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5.75" customHeight="1">
      <c r="A613" s="48"/>
      <c r="B613" s="48"/>
      <c r="C613" s="48"/>
      <c r="D613" s="49"/>
      <c r="E613" s="48"/>
      <c r="F613" s="48"/>
      <c r="G613" s="49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5.75" customHeight="1">
      <c r="A614" s="48"/>
      <c r="B614" s="48"/>
      <c r="C614" s="48"/>
      <c r="D614" s="49"/>
      <c r="E614" s="48"/>
      <c r="F614" s="48"/>
      <c r="G614" s="49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5.75" customHeight="1">
      <c r="A615" s="48"/>
      <c r="B615" s="48"/>
      <c r="C615" s="48"/>
      <c r="D615" s="49"/>
      <c r="E615" s="48"/>
      <c r="F615" s="48"/>
      <c r="G615" s="49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5.75" customHeight="1">
      <c r="A616" s="48"/>
      <c r="B616" s="48"/>
      <c r="C616" s="48"/>
      <c r="D616" s="49"/>
      <c r="E616" s="48"/>
      <c r="F616" s="48"/>
      <c r="G616" s="49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5.75" customHeight="1">
      <c r="A617" s="48"/>
      <c r="B617" s="48"/>
      <c r="C617" s="48"/>
      <c r="D617" s="49"/>
      <c r="E617" s="48"/>
      <c r="F617" s="48"/>
      <c r="G617" s="49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5.75" customHeight="1">
      <c r="A618" s="48"/>
      <c r="B618" s="48"/>
      <c r="C618" s="48"/>
      <c r="D618" s="49"/>
      <c r="E618" s="48"/>
      <c r="F618" s="48"/>
      <c r="G618" s="49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5.75" customHeight="1">
      <c r="A619" s="48"/>
      <c r="B619" s="48"/>
      <c r="C619" s="48"/>
      <c r="D619" s="49"/>
      <c r="E619" s="48"/>
      <c r="F619" s="48"/>
      <c r="G619" s="49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5.75" customHeight="1">
      <c r="A620" s="48"/>
      <c r="B620" s="48"/>
      <c r="C620" s="48"/>
      <c r="D620" s="49"/>
      <c r="E620" s="48"/>
      <c r="F620" s="48"/>
      <c r="G620" s="49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5.75" customHeight="1">
      <c r="A621" s="48"/>
      <c r="B621" s="48"/>
      <c r="C621" s="48"/>
      <c r="D621" s="49"/>
      <c r="E621" s="48"/>
      <c r="F621" s="48"/>
      <c r="G621" s="49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5.75" customHeight="1">
      <c r="A622" s="48"/>
      <c r="B622" s="48"/>
      <c r="C622" s="48"/>
      <c r="D622" s="49"/>
      <c r="E622" s="48"/>
      <c r="F622" s="48"/>
      <c r="G622" s="49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5.75" customHeight="1">
      <c r="A623" s="48"/>
      <c r="B623" s="48"/>
      <c r="C623" s="48"/>
      <c r="D623" s="49"/>
      <c r="E623" s="48"/>
      <c r="F623" s="48"/>
      <c r="G623" s="49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5.75" customHeight="1">
      <c r="A624" s="48"/>
      <c r="B624" s="48"/>
      <c r="C624" s="48"/>
      <c r="D624" s="49"/>
      <c r="E624" s="48"/>
      <c r="F624" s="48"/>
      <c r="G624" s="49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5.75" customHeight="1">
      <c r="A625" s="48"/>
      <c r="B625" s="48"/>
      <c r="C625" s="48"/>
      <c r="D625" s="49"/>
      <c r="E625" s="48"/>
      <c r="F625" s="48"/>
      <c r="G625" s="49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5.75" customHeight="1">
      <c r="A626" s="48"/>
      <c r="B626" s="48"/>
      <c r="C626" s="48"/>
      <c r="D626" s="49"/>
      <c r="E626" s="48"/>
      <c r="F626" s="48"/>
      <c r="G626" s="49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5.75" customHeight="1">
      <c r="A627" s="48"/>
      <c r="B627" s="48"/>
      <c r="C627" s="48"/>
      <c r="D627" s="49"/>
      <c r="E627" s="48"/>
      <c r="F627" s="48"/>
      <c r="G627" s="49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5.75" customHeight="1">
      <c r="A628" s="48"/>
      <c r="B628" s="48"/>
      <c r="C628" s="48"/>
      <c r="D628" s="49"/>
      <c r="E628" s="48"/>
      <c r="F628" s="48"/>
      <c r="G628" s="49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5.75" customHeight="1">
      <c r="A629" s="48"/>
      <c r="B629" s="48"/>
      <c r="C629" s="48"/>
      <c r="D629" s="49"/>
      <c r="E629" s="48"/>
      <c r="F629" s="48"/>
      <c r="G629" s="49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5.75" customHeight="1">
      <c r="A630" s="48"/>
      <c r="B630" s="48"/>
      <c r="C630" s="48"/>
      <c r="D630" s="49"/>
      <c r="E630" s="48"/>
      <c r="F630" s="48"/>
      <c r="G630" s="49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5.75" customHeight="1">
      <c r="A631" s="48"/>
      <c r="B631" s="48"/>
      <c r="C631" s="48"/>
      <c r="D631" s="49"/>
      <c r="E631" s="48"/>
      <c r="F631" s="48"/>
      <c r="G631" s="49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5.75" customHeight="1">
      <c r="A632" s="48"/>
      <c r="B632" s="48"/>
      <c r="C632" s="48"/>
      <c r="D632" s="49"/>
      <c r="E632" s="48"/>
      <c r="F632" s="48"/>
      <c r="G632" s="49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5.75" customHeight="1">
      <c r="A633" s="48"/>
      <c r="B633" s="48"/>
      <c r="C633" s="48"/>
      <c r="D633" s="49"/>
      <c r="E633" s="48"/>
      <c r="F633" s="48"/>
      <c r="G633" s="49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5.75" customHeight="1">
      <c r="A634" s="48"/>
      <c r="B634" s="48"/>
      <c r="C634" s="48"/>
      <c r="D634" s="49"/>
      <c r="E634" s="48"/>
      <c r="F634" s="48"/>
      <c r="G634" s="49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5.75" customHeight="1">
      <c r="A635" s="48"/>
      <c r="B635" s="48"/>
      <c r="C635" s="48"/>
      <c r="D635" s="49"/>
      <c r="E635" s="48"/>
      <c r="F635" s="48"/>
      <c r="G635" s="49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5.75" customHeight="1">
      <c r="A636" s="48"/>
      <c r="B636" s="48"/>
      <c r="C636" s="48"/>
      <c r="D636" s="49"/>
      <c r="E636" s="48"/>
      <c r="F636" s="48"/>
      <c r="G636" s="49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5.75" customHeight="1">
      <c r="A637" s="48"/>
      <c r="B637" s="48"/>
      <c r="C637" s="48"/>
      <c r="D637" s="49"/>
      <c r="E637" s="48"/>
      <c r="F637" s="48"/>
      <c r="G637" s="49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5.75" customHeight="1">
      <c r="A638" s="48"/>
      <c r="B638" s="48"/>
      <c r="C638" s="48"/>
      <c r="D638" s="49"/>
      <c r="E638" s="48"/>
      <c r="F638" s="48"/>
      <c r="G638" s="49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5.75" customHeight="1">
      <c r="A639" s="48"/>
      <c r="B639" s="48"/>
      <c r="C639" s="48"/>
      <c r="D639" s="49"/>
      <c r="E639" s="48"/>
      <c r="F639" s="48"/>
      <c r="G639" s="49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5.75" customHeight="1">
      <c r="A640" s="48"/>
      <c r="B640" s="48"/>
      <c r="C640" s="48"/>
      <c r="D640" s="49"/>
      <c r="E640" s="48"/>
      <c r="F640" s="48"/>
      <c r="G640" s="49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5.75" customHeight="1">
      <c r="A641" s="48"/>
      <c r="B641" s="48"/>
      <c r="C641" s="48"/>
      <c r="D641" s="49"/>
      <c r="E641" s="48"/>
      <c r="F641" s="48"/>
      <c r="G641" s="49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5.75" customHeight="1">
      <c r="A642" s="48"/>
      <c r="B642" s="48"/>
      <c r="C642" s="48"/>
      <c r="D642" s="49"/>
      <c r="E642" s="48"/>
      <c r="F642" s="48"/>
      <c r="G642" s="49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5.75" customHeight="1">
      <c r="A643" s="48"/>
      <c r="B643" s="48"/>
      <c r="C643" s="48"/>
      <c r="D643" s="49"/>
      <c r="E643" s="48"/>
      <c r="F643" s="48"/>
      <c r="G643" s="49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5.75" customHeight="1">
      <c r="A644" s="48"/>
      <c r="B644" s="48"/>
      <c r="C644" s="48"/>
      <c r="D644" s="49"/>
      <c r="E644" s="48"/>
      <c r="F644" s="48"/>
      <c r="G644" s="49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5.75" customHeight="1">
      <c r="A645" s="48"/>
      <c r="B645" s="48"/>
      <c r="C645" s="48"/>
      <c r="D645" s="49"/>
      <c r="E645" s="48"/>
      <c r="F645" s="48"/>
      <c r="G645" s="49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5.75" customHeight="1">
      <c r="A646" s="48"/>
      <c r="B646" s="48"/>
      <c r="C646" s="48"/>
      <c r="D646" s="49"/>
      <c r="E646" s="48"/>
      <c r="F646" s="48"/>
      <c r="G646" s="49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5.75" customHeight="1">
      <c r="A647" s="48"/>
      <c r="B647" s="48"/>
      <c r="C647" s="48"/>
      <c r="D647" s="49"/>
      <c r="E647" s="48"/>
      <c r="F647" s="48"/>
      <c r="G647" s="49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5.75" customHeight="1">
      <c r="A648" s="48"/>
      <c r="B648" s="48"/>
      <c r="C648" s="48"/>
      <c r="D648" s="49"/>
      <c r="E648" s="48"/>
      <c r="F648" s="48"/>
      <c r="G648" s="49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5.75" customHeight="1">
      <c r="A649" s="48"/>
      <c r="B649" s="48"/>
      <c r="C649" s="48"/>
      <c r="D649" s="49"/>
      <c r="E649" s="48"/>
      <c r="F649" s="48"/>
      <c r="G649" s="49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5.75" customHeight="1">
      <c r="A650" s="48"/>
      <c r="B650" s="48"/>
      <c r="C650" s="48"/>
      <c r="D650" s="49"/>
      <c r="E650" s="48"/>
      <c r="F650" s="48"/>
      <c r="G650" s="49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5.75" customHeight="1">
      <c r="A651" s="48"/>
      <c r="B651" s="48"/>
      <c r="C651" s="48"/>
      <c r="D651" s="49"/>
      <c r="E651" s="48"/>
      <c r="F651" s="48"/>
      <c r="G651" s="49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5.75" customHeight="1">
      <c r="A652" s="48"/>
      <c r="B652" s="48"/>
      <c r="C652" s="48"/>
      <c r="D652" s="49"/>
      <c r="E652" s="48"/>
      <c r="F652" s="48"/>
      <c r="G652" s="49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5.75" customHeight="1">
      <c r="A653" s="48"/>
      <c r="B653" s="48"/>
      <c r="C653" s="48"/>
      <c r="D653" s="49"/>
      <c r="E653" s="48"/>
      <c r="F653" s="48"/>
      <c r="G653" s="49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5.75" customHeight="1">
      <c r="A654" s="48"/>
      <c r="B654" s="48"/>
      <c r="C654" s="48"/>
      <c r="D654" s="49"/>
      <c r="E654" s="48"/>
      <c r="F654" s="48"/>
      <c r="G654" s="49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5.75" customHeight="1">
      <c r="A655" s="48"/>
      <c r="B655" s="48"/>
      <c r="C655" s="48"/>
      <c r="D655" s="49"/>
      <c r="E655" s="48"/>
      <c r="F655" s="48"/>
      <c r="G655" s="49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5.75" customHeight="1">
      <c r="A656" s="48"/>
      <c r="B656" s="48"/>
      <c r="C656" s="48"/>
      <c r="D656" s="49"/>
      <c r="E656" s="48"/>
      <c r="F656" s="48"/>
      <c r="G656" s="49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5.75" customHeight="1">
      <c r="A657" s="48"/>
      <c r="B657" s="48"/>
      <c r="C657" s="48"/>
      <c r="D657" s="49"/>
      <c r="E657" s="48"/>
      <c r="F657" s="48"/>
      <c r="G657" s="49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5.75" customHeight="1">
      <c r="A658" s="48"/>
      <c r="B658" s="48"/>
      <c r="C658" s="48"/>
      <c r="D658" s="49"/>
      <c r="E658" s="48"/>
      <c r="F658" s="48"/>
      <c r="G658" s="49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5.75" customHeight="1">
      <c r="A659" s="48"/>
      <c r="B659" s="48"/>
      <c r="C659" s="48"/>
      <c r="D659" s="49"/>
      <c r="E659" s="48"/>
      <c r="F659" s="48"/>
      <c r="G659" s="49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5.75" customHeight="1">
      <c r="A660" s="48"/>
      <c r="B660" s="48"/>
      <c r="C660" s="48"/>
      <c r="D660" s="49"/>
      <c r="E660" s="48"/>
      <c r="F660" s="48"/>
      <c r="G660" s="49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5.75" customHeight="1">
      <c r="A661" s="48"/>
      <c r="B661" s="48"/>
      <c r="C661" s="48"/>
      <c r="D661" s="49"/>
      <c r="E661" s="48"/>
      <c r="F661" s="48"/>
      <c r="G661" s="49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5.75" customHeight="1">
      <c r="A662" s="48"/>
      <c r="B662" s="48"/>
      <c r="C662" s="48"/>
      <c r="D662" s="49"/>
      <c r="E662" s="48"/>
      <c r="F662" s="48"/>
      <c r="G662" s="49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5.75" customHeight="1">
      <c r="A663" s="48"/>
      <c r="B663" s="48"/>
      <c r="C663" s="48"/>
      <c r="D663" s="49"/>
      <c r="E663" s="48"/>
      <c r="F663" s="48"/>
      <c r="G663" s="49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5.75" customHeight="1">
      <c r="A664" s="48"/>
      <c r="B664" s="48"/>
      <c r="C664" s="48"/>
      <c r="D664" s="49"/>
      <c r="E664" s="48"/>
      <c r="F664" s="48"/>
      <c r="G664" s="49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5.75" customHeight="1">
      <c r="A665" s="48"/>
      <c r="B665" s="48"/>
      <c r="C665" s="48"/>
      <c r="D665" s="49"/>
      <c r="E665" s="48"/>
      <c r="F665" s="48"/>
      <c r="G665" s="49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5.75" customHeight="1">
      <c r="A666" s="48"/>
      <c r="B666" s="48"/>
      <c r="C666" s="48"/>
      <c r="D666" s="49"/>
      <c r="E666" s="48"/>
      <c r="F666" s="48"/>
      <c r="G666" s="49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5.75" customHeight="1">
      <c r="A667" s="48"/>
      <c r="B667" s="48"/>
      <c r="C667" s="48"/>
      <c r="D667" s="49"/>
      <c r="E667" s="48"/>
      <c r="F667" s="48"/>
      <c r="G667" s="49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5.75" customHeight="1">
      <c r="A668" s="48"/>
      <c r="B668" s="48"/>
      <c r="C668" s="48"/>
      <c r="D668" s="49"/>
      <c r="E668" s="48"/>
      <c r="F668" s="48"/>
      <c r="G668" s="49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5.75" customHeight="1">
      <c r="A669" s="48"/>
      <c r="B669" s="48"/>
      <c r="C669" s="48"/>
      <c r="D669" s="49"/>
      <c r="E669" s="48"/>
      <c r="F669" s="48"/>
      <c r="G669" s="49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5.75" customHeight="1">
      <c r="A670" s="48"/>
      <c r="B670" s="48"/>
      <c r="C670" s="48"/>
      <c r="D670" s="49"/>
      <c r="E670" s="48"/>
      <c r="F670" s="48"/>
      <c r="G670" s="49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5.75" customHeight="1">
      <c r="A671" s="48"/>
      <c r="B671" s="48"/>
      <c r="C671" s="48"/>
      <c r="D671" s="49"/>
      <c r="E671" s="48"/>
      <c r="F671" s="48"/>
      <c r="G671" s="49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5.75" customHeight="1">
      <c r="A672" s="48"/>
      <c r="B672" s="48"/>
      <c r="C672" s="48"/>
      <c r="D672" s="49"/>
      <c r="E672" s="48"/>
      <c r="F672" s="48"/>
      <c r="G672" s="49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5.75" customHeight="1">
      <c r="A673" s="48"/>
      <c r="B673" s="48"/>
      <c r="C673" s="48"/>
      <c r="D673" s="49"/>
      <c r="E673" s="48"/>
      <c r="F673" s="48"/>
      <c r="G673" s="49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5.75" customHeight="1">
      <c r="A674" s="48"/>
      <c r="B674" s="48"/>
      <c r="C674" s="48"/>
      <c r="D674" s="49"/>
      <c r="E674" s="48"/>
      <c r="F674" s="48"/>
      <c r="G674" s="49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5.75" customHeight="1">
      <c r="A675" s="48"/>
      <c r="B675" s="48"/>
      <c r="C675" s="48"/>
      <c r="D675" s="49"/>
      <c r="E675" s="48"/>
      <c r="F675" s="48"/>
      <c r="G675" s="49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5.75" customHeight="1">
      <c r="A676" s="48"/>
      <c r="B676" s="48"/>
      <c r="C676" s="48"/>
      <c r="D676" s="49"/>
      <c r="E676" s="48"/>
      <c r="F676" s="48"/>
      <c r="G676" s="49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5.75" customHeight="1">
      <c r="A677" s="48"/>
      <c r="B677" s="48"/>
      <c r="C677" s="48"/>
      <c r="D677" s="49"/>
      <c r="E677" s="48"/>
      <c r="F677" s="48"/>
      <c r="G677" s="49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5.75" customHeight="1">
      <c r="A678" s="48"/>
      <c r="B678" s="48"/>
      <c r="C678" s="48"/>
      <c r="D678" s="49"/>
      <c r="E678" s="48"/>
      <c r="F678" s="48"/>
      <c r="G678" s="49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5.75" customHeight="1">
      <c r="A679" s="48"/>
      <c r="B679" s="48"/>
      <c r="C679" s="48"/>
      <c r="D679" s="49"/>
      <c r="E679" s="48"/>
      <c r="F679" s="48"/>
      <c r="G679" s="49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5.75" customHeight="1">
      <c r="A680" s="48"/>
      <c r="B680" s="48"/>
      <c r="C680" s="48"/>
      <c r="D680" s="49"/>
      <c r="E680" s="48"/>
      <c r="F680" s="48"/>
      <c r="G680" s="49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5.75" customHeight="1">
      <c r="A681" s="48"/>
      <c r="B681" s="48"/>
      <c r="C681" s="48"/>
      <c r="D681" s="49"/>
      <c r="E681" s="48"/>
      <c r="F681" s="48"/>
      <c r="G681" s="49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5.75" customHeight="1">
      <c r="A682" s="48"/>
      <c r="B682" s="48"/>
      <c r="C682" s="48"/>
      <c r="D682" s="49"/>
      <c r="E682" s="48"/>
      <c r="F682" s="48"/>
      <c r="G682" s="49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5.75" customHeight="1">
      <c r="A683" s="48"/>
      <c r="B683" s="48"/>
      <c r="C683" s="48"/>
      <c r="D683" s="49"/>
      <c r="E683" s="48"/>
      <c r="F683" s="48"/>
      <c r="G683" s="49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5.75" customHeight="1">
      <c r="A684" s="48"/>
      <c r="B684" s="48"/>
      <c r="C684" s="48"/>
      <c r="D684" s="49"/>
      <c r="E684" s="48"/>
      <c r="F684" s="48"/>
      <c r="G684" s="49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5.75" customHeight="1">
      <c r="A685" s="48"/>
      <c r="B685" s="48"/>
      <c r="C685" s="48"/>
      <c r="D685" s="49"/>
      <c r="E685" s="48"/>
      <c r="F685" s="48"/>
      <c r="G685" s="49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5.75" customHeight="1">
      <c r="A686" s="48"/>
      <c r="B686" s="48"/>
      <c r="C686" s="48"/>
      <c r="D686" s="49"/>
      <c r="E686" s="48"/>
      <c r="F686" s="48"/>
      <c r="G686" s="49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5.75" customHeight="1">
      <c r="A687" s="48"/>
      <c r="B687" s="48"/>
      <c r="C687" s="48"/>
      <c r="D687" s="49"/>
      <c r="E687" s="48"/>
      <c r="F687" s="48"/>
      <c r="G687" s="49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5.75" customHeight="1">
      <c r="A688" s="48"/>
      <c r="B688" s="48"/>
      <c r="C688" s="48"/>
      <c r="D688" s="49"/>
      <c r="E688" s="48"/>
      <c r="F688" s="48"/>
      <c r="G688" s="49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5.75" customHeight="1">
      <c r="A689" s="48"/>
      <c r="B689" s="48"/>
      <c r="C689" s="48"/>
      <c r="D689" s="49"/>
      <c r="E689" s="48"/>
      <c r="F689" s="48"/>
      <c r="G689" s="49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5.75" customHeight="1">
      <c r="A690" s="48"/>
      <c r="B690" s="48"/>
      <c r="C690" s="48"/>
      <c r="D690" s="49"/>
      <c r="E690" s="48"/>
      <c r="F690" s="48"/>
      <c r="G690" s="49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5.75" customHeight="1">
      <c r="A691" s="48"/>
      <c r="B691" s="48"/>
      <c r="C691" s="48"/>
      <c r="D691" s="49"/>
      <c r="E691" s="48"/>
      <c r="F691" s="48"/>
      <c r="G691" s="49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5.75" customHeight="1">
      <c r="A692" s="48"/>
      <c r="B692" s="48"/>
      <c r="C692" s="48"/>
      <c r="D692" s="49"/>
      <c r="E692" s="48"/>
      <c r="F692" s="48"/>
      <c r="G692" s="49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5.75" customHeight="1">
      <c r="A693" s="48"/>
      <c r="B693" s="48"/>
      <c r="C693" s="48"/>
      <c r="D693" s="49"/>
      <c r="E693" s="48"/>
      <c r="F693" s="48"/>
      <c r="G693" s="49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5.75" customHeight="1">
      <c r="A694" s="48"/>
      <c r="B694" s="48"/>
      <c r="C694" s="48"/>
      <c r="D694" s="49"/>
      <c r="E694" s="48"/>
      <c r="F694" s="48"/>
      <c r="G694" s="49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5.75" customHeight="1">
      <c r="A695" s="48"/>
      <c r="B695" s="48"/>
      <c r="C695" s="48"/>
      <c r="D695" s="49"/>
      <c r="E695" s="48"/>
      <c r="F695" s="48"/>
      <c r="G695" s="49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5.75" customHeight="1">
      <c r="A696" s="48"/>
      <c r="B696" s="48"/>
      <c r="C696" s="48"/>
      <c r="D696" s="49"/>
      <c r="E696" s="48"/>
      <c r="F696" s="48"/>
      <c r="G696" s="49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5.75" customHeight="1">
      <c r="A697" s="48"/>
      <c r="B697" s="48"/>
      <c r="C697" s="48"/>
      <c r="D697" s="49"/>
      <c r="E697" s="48"/>
      <c r="F697" s="48"/>
      <c r="G697" s="49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5.75" customHeight="1">
      <c r="A698" s="48"/>
      <c r="B698" s="48"/>
      <c r="C698" s="48"/>
      <c r="D698" s="49"/>
      <c r="E698" s="48"/>
      <c r="F698" s="48"/>
      <c r="G698" s="49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5.75" customHeight="1">
      <c r="A699" s="48"/>
      <c r="B699" s="48"/>
      <c r="C699" s="48"/>
      <c r="D699" s="49"/>
      <c r="E699" s="48"/>
      <c r="F699" s="48"/>
      <c r="G699" s="49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5.75" customHeight="1">
      <c r="A700" s="48"/>
      <c r="B700" s="48"/>
      <c r="C700" s="48"/>
      <c r="D700" s="49"/>
      <c r="E700" s="48"/>
      <c r="F700" s="48"/>
      <c r="G700" s="49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5.75" customHeight="1">
      <c r="A701" s="48"/>
      <c r="B701" s="48"/>
      <c r="C701" s="48"/>
      <c r="D701" s="49"/>
      <c r="E701" s="48"/>
      <c r="F701" s="48"/>
      <c r="G701" s="49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5.75" customHeight="1">
      <c r="A702" s="48"/>
      <c r="B702" s="48"/>
      <c r="C702" s="48"/>
      <c r="D702" s="49"/>
      <c r="E702" s="48"/>
      <c r="F702" s="48"/>
      <c r="G702" s="49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5.75" customHeight="1">
      <c r="A703" s="48"/>
      <c r="B703" s="48"/>
      <c r="C703" s="48"/>
      <c r="D703" s="49"/>
      <c r="E703" s="48"/>
      <c r="F703" s="48"/>
      <c r="G703" s="49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5.75" customHeight="1">
      <c r="A704" s="48"/>
      <c r="B704" s="48"/>
      <c r="C704" s="48"/>
      <c r="D704" s="49"/>
      <c r="E704" s="48"/>
      <c r="F704" s="48"/>
      <c r="G704" s="49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5.75" customHeight="1">
      <c r="A705" s="48"/>
      <c r="B705" s="48"/>
      <c r="C705" s="48"/>
      <c r="D705" s="49"/>
      <c r="E705" s="48"/>
      <c r="F705" s="48"/>
      <c r="G705" s="49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5.75" customHeight="1">
      <c r="A706" s="48"/>
      <c r="B706" s="48"/>
      <c r="C706" s="48"/>
      <c r="D706" s="49"/>
      <c r="E706" s="48"/>
      <c r="F706" s="48"/>
      <c r="G706" s="49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5.75" customHeight="1">
      <c r="A707" s="48"/>
      <c r="B707" s="48"/>
      <c r="C707" s="48"/>
      <c r="D707" s="49"/>
      <c r="E707" s="48"/>
      <c r="F707" s="48"/>
      <c r="G707" s="49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5.75" customHeight="1">
      <c r="A708" s="48"/>
      <c r="B708" s="48"/>
      <c r="C708" s="48"/>
      <c r="D708" s="49"/>
      <c r="E708" s="48"/>
      <c r="F708" s="48"/>
      <c r="G708" s="49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5.75" customHeight="1">
      <c r="A709" s="48"/>
      <c r="B709" s="48"/>
      <c r="C709" s="48"/>
      <c r="D709" s="49"/>
      <c r="E709" s="48"/>
      <c r="F709" s="48"/>
      <c r="G709" s="49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5.75" customHeight="1">
      <c r="A710" s="48"/>
      <c r="B710" s="48"/>
      <c r="C710" s="48"/>
      <c r="D710" s="49"/>
      <c r="E710" s="48"/>
      <c r="F710" s="48"/>
      <c r="G710" s="49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5.75" customHeight="1">
      <c r="A711" s="48"/>
      <c r="B711" s="48"/>
      <c r="C711" s="48"/>
      <c r="D711" s="49"/>
      <c r="E711" s="48"/>
      <c r="F711" s="48"/>
      <c r="G711" s="49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5.75" customHeight="1">
      <c r="A712" s="48"/>
      <c r="B712" s="48"/>
      <c r="C712" s="48"/>
      <c r="D712" s="49"/>
      <c r="E712" s="48"/>
      <c r="F712" s="48"/>
      <c r="G712" s="49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5.75" customHeight="1">
      <c r="A713" s="48"/>
      <c r="B713" s="48"/>
      <c r="C713" s="48"/>
      <c r="D713" s="49"/>
      <c r="E713" s="48"/>
      <c r="F713" s="48"/>
      <c r="G713" s="49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5.75" customHeight="1">
      <c r="A714" s="48"/>
      <c r="B714" s="48"/>
      <c r="C714" s="48"/>
      <c r="D714" s="49"/>
      <c r="E714" s="48"/>
      <c r="F714" s="48"/>
      <c r="G714" s="49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5.75" customHeight="1">
      <c r="A715" s="48"/>
      <c r="B715" s="48"/>
      <c r="C715" s="48"/>
      <c r="D715" s="49"/>
      <c r="E715" s="48"/>
      <c r="F715" s="48"/>
      <c r="G715" s="49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5.75" customHeight="1">
      <c r="A716" s="48"/>
      <c r="B716" s="48"/>
      <c r="C716" s="48"/>
      <c r="D716" s="49"/>
      <c r="E716" s="48"/>
      <c r="F716" s="48"/>
      <c r="G716" s="49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5.75" customHeight="1">
      <c r="A717" s="48"/>
      <c r="B717" s="48"/>
      <c r="C717" s="48"/>
      <c r="D717" s="49"/>
      <c r="E717" s="48"/>
      <c r="F717" s="48"/>
      <c r="G717" s="49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5.75" customHeight="1">
      <c r="A718" s="48"/>
      <c r="B718" s="48"/>
      <c r="C718" s="48"/>
      <c r="D718" s="49"/>
      <c r="E718" s="48"/>
      <c r="F718" s="48"/>
      <c r="G718" s="49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5.75" customHeight="1">
      <c r="A719" s="48"/>
      <c r="B719" s="48"/>
      <c r="C719" s="48"/>
      <c r="D719" s="49"/>
      <c r="E719" s="48"/>
      <c r="F719" s="48"/>
      <c r="G719" s="49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5.75" customHeight="1">
      <c r="A720" s="48"/>
      <c r="B720" s="48"/>
      <c r="C720" s="48"/>
      <c r="D720" s="49"/>
      <c r="E720" s="48"/>
      <c r="F720" s="48"/>
      <c r="G720" s="49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5.75" customHeight="1">
      <c r="A721" s="48"/>
      <c r="B721" s="48"/>
      <c r="C721" s="48"/>
      <c r="D721" s="49"/>
      <c r="E721" s="48"/>
      <c r="F721" s="48"/>
      <c r="G721" s="49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5.75" customHeight="1">
      <c r="A722" s="48"/>
      <c r="B722" s="48"/>
      <c r="C722" s="48"/>
      <c r="D722" s="49"/>
      <c r="E722" s="48"/>
      <c r="F722" s="48"/>
      <c r="G722" s="49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5.75" customHeight="1">
      <c r="A723" s="48"/>
      <c r="B723" s="48"/>
      <c r="C723" s="48"/>
      <c r="D723" s="49"/>
      <c r="E723" s="48"/>
      <c r="F723" s="48"/>
      <c r="G723" s="49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5.75" customHeight="1">
      <c r="A724" s="48"/>
      <c r="B724" s="48"/>
      <c r="C724" s="48"/>
      <c r="D724" s="49"/>
      <c r="E724" s="48"/>
      <c r="F724" s="48"/>
      <c r="G724" s="49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5.75" customHeight="1">
      <c r="A725" s="48"/>
      <c r="B725" s="48"/>
      <c r="C725" s="48"/>
      <c r="D725" s="49"/>
      <c r="E725" s="48"/>
      <c r="F725" s="48"/>
      <c r="G725" s="49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5.75" customHeight="1">
      <c r="A726" s="48"/>
      <c r="B726" s="48"/>
      <c r="C726" s="48"/>
      <c r="D726" s="49"/>
      <c r="E726" s="48"/>
      <c r="F726" s="48"/>
      <c r="G726" s="49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5.75" customHeight="1">
      <c r="A727" s="48"/>
      <c r="B727" s="48"/>
      <c r="C727" s="48"/>
      <c r="D727" s="49"/>
      <c r="E727" s="48"/>
      <c r="F727" s="48"/>
      <c r="G727" s="49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5.75" customHeight="1">
      <c r="A728" s="48"/>
      <c r="B728" s="48"/>
      <c r="C728" s="48"/>
      <c r="D728" s="49"/>
      <c r="E728" s="48"/>
      <c r="F728" s="48"/>
      <c r="G728" s="49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5.75" customHeight="1">
      <c r="A729" s="48"/>
      <c r="B729" s="48"/>
      <c r="C729" s="48"/>
      <c r="D729" s="49"/>
      <c r="E729" s="48"/>
      <c r="F729" s="48"/>
      <c r="G729" s="49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5.75" customHeight="1">
      <c r="A730" s="48"/>
      <c r="B730" s="48"/>
      <c r="C730" s="48"/>
      <c r="D730" s="49"/>
      <c r="E730" s="48"/>
      <c r="F730" s="48"/>
      <c r="G730" s="49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5.75" customHeight="1">
      <c r="A731" s="48"/>
      <c r="B731" s="48"/>
      <c r="C731" s="48"/>
      <c r="D731" s="49"/>
      <c r="E731" s="48"/>
      <c r="F731" s="48"/>
      <c r="G731" s="49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5.75" customHeight="1">
      <c r="A732" s="48"/>
      <c r="B732" s="48"/>
      <c r="C732" s="48"/>
      <c r="D732" s="49"/>
      <c r="E732" s="48"/>
      <c r="F732" s="48"/>
      <c r="G732" s="49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5.75" customHeight="1">
      <c r="A733" s="48"/>
      <c r="B733" s="48"/>
      <c r="C733" s="48"/>
      <c r="D733" s="49"/>
      <c r="E733" s="48"/>
      <c r="F733" s="48"/>
      <c r="G733" s="49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5.75" customHeight="1">
      <c r="A734" s="48"/>
      <c r="B734" s="48"/>
      <c r="C734" s="48"/>
      <c r="D734" s="49"/>
      <c r="E734" s="48"/>
      <c r="F734" s="48"/>
      <c r="G734" s="49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5.75" customHeight="1">
      <c r="A735" s="48"/>
      <c r="B735" s="48"/>
      <c r="C735" s="48"/>
      <c r="D735" s="49"/>
      <c r="E735" s="48"/>
      <c r="F735" s="48"/>
      <c r="G735" s="49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5.75" customHeight="1">
      <c r="A736" s="48"/>
      <c r="B736" s="48"/>
      <c r="C736" s="48"/>
      <c r="D736" s="49"/>
      <c r="E736" s="48"/>
      <c r="F736" s="48"/>
      <c r="G736" s="49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5.75" customHeight="1">
      <c r="A737" s="48"/>
      <c r="B737" s="48"/>
      <c r="C737" s="48"/>
      <c r="D737" s="49"/>
      <c r="E737" s="48"/>
      <c r="F737" s="48"/>
      <c r="G737" s="49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5.75" customHeight="1">
      <c r="A738" s="48"/>
      <c r="B738" s="48"/>
      <c r="C738" s="48"/>
      <c r="D738" s="49"/>
      <c r="E738" s="48"/>
      <c r="F738" s="48"/>
      <c r="G738" s="49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5.75" customHeight="1">
      <c r="A739" s="48"/>
      <c r="B739" s="48"/>
      <c r="C739" s="48"/>
      <c r="D739" s="49"/>
      <c r="E739" s="48"/>
      <c r="F739" s="48"/>
      <c r="G739" s="49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5.75" customHeight="1">
      <c r="A740" s="48"/>
      <c r="B740" s="48"/>
      <c r="C740" s="48"/>
      <c r="D740" s="49"/>
      <c r="E740" s="48"/>
      <c r="F740" s="48"/>
      <c r="G740" s="49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5.75" customHeight="1">
      <c r="A741" s="48"/>
      <c r="B741" s="48"/>
      <c r="C741" s="48"/>
      <c r="D741" s="49"/>
      <c r="E741" s="48"/>
      <c r="F741" s="48"/>
      <c r="G741" s="49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5.75" customHeight="1">
      <c r="A742" s="48"/>
      <c r="B742" s="48"/>
      <c r="C742" s="48"/>
      <c r="D742" s="49"/>
      <c r="E742" s="48"/>
      <c r="F742" s="48"/>
      <c r="G742" s="49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5.75" customHeight="1">
      <c r="A743" s="48"/>
      <c r="B743" s="48"/>
      <c r="C743" s="48"/>
      <c r="D743" s="49"/>
      <c r="E743" s="48"/>
      <c r="F743" s="48"/>
      <c r="G743" s="49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5.75" customHeight="1">
      <c r="A744" s="48"/>
      <c r="B744" s="48"/>
      <c r="C744" s="48"/>
      <c r="D744" s="49"/>
      <c r="E744" s="48"/>
      <c r="F744" s="48"/>
      <c r="G744" s="49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5.75" customHeight="1">
      <c r="A745" s="48"/>
      <c r="B745" s="48"/>
      <c r="C745" s="48"/>
      <c r="D745" s="49"/>
      <c r="E745" s="48"/>
      <c r="F745" s="48"/>
      <c r="G745" s="49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5.75" customHeight="1">
      <c r="A746" s="48"/>
      <c r="B746" s="48"/>
      <c r="C746" s="48"/>
      <c r="D746" s="49"/>
      <c r="E746" s="48"/>
      <c r="F746" s="48"/>
      <c r="G746" s="49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5.75" customHeight="1">
      <c r="A747" s="48"/>
      <c r="B747" s="48"/>
      <c r="C747" s="48"/>
      <c r="D747" s="49"/>
      <c r="E747" s="48"/>
      <c r="F747" s="48"/>
      <c r="G747" s="49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5.75" customHeight="1">
      <c r="A748" s="48"/>
      <c r="B748" s="48"/>
      <c r="C748" s="48"/>
      <c r="D748" s="49"/>
      <c r="E748" s="48"/>
      <c r="F748" s="48"/>
      <c r="G748" s="49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5.75" customHeight="1">
      <c r="A749" s="48"/>
      <c r="B749" s="48"/>
      <c r="C749" s="48"/>
      <c r="D749" s="49"/>
      <c r="E749" s="48"/>
      <c r="F749" s="48"/>
      <c r="G749" s="49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5.75" customHeight="1">
      <c r="A750" s="48"/>
      <c r="B750" s="48"/>
      <c r="C750" s="48"/>
      <c r="D750" s="49"/>
      <c r="E750" s="48"/>
      <c r="F750" s="48"/>
      <c r="G750" s="49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5.75" customHeight="1">
      <c r="A751" s="48"/>
      <c r="B751" s="48"/>
      <c r="C751" s="48"/>
      <c r="D751" s="49"/>
      <c r="E751" s="48"/>
      <c r="F751" s="48"/>
      <c r="G751" s="49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5.75" customHeight="1">
      <c r="A752" s="48"/>
      <c r="B752" s="48"/>
      <c r="C752" s="48"/>
      <c r="D752" s="49"/>
      <c r="E752" s="48"/>
      <c r="F752" s="48"/>
      <c r="G752" s="49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5.75" customHeight="1">
      <c r="A753" s="48"/>
      <c r="B753" s="48"/>
      <c r="C753" s="48"/>
      <c r="D753" s="49"/>
      <c r="E753" s="48"/>
      <c r="F753" s="48"/>
      <c r="G753" s="49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5.75" customHeight="1">
      <c r="A754" s="48"/>
      <c r="B754" s="48"/>
      <c r="C754" s="48"/>
      <c r="D754" s="49"/>
      <c r="E754" s="48"/>
      <c r="F754" s="48"/>
      <c r="G754" s="49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5.75" customHeight="1">
      <c r="A755" s="48"/>
      <c r="B755" s="48"/>
      <c r="C755" s="48"/>
      <c r="D755" s="49"/>
      <c r="E755" s="48"/>
      <c r="F755" s="48"/>
      <c r="G755" s="49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5.75" customHeight="1">
      <c r="A756" s="48"/>
      <c r="B756" s="48"/>
      <c r="C756" s="48"/>
      <c r="D756" s="49"/>
      <c r="E756" s="48"/>
      <c r="F756" s="48"/>
      <c r="G756" s="49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5.75" customHeight="1">
      <c r="A757" s="48"/>
      <c r="B757" s="48"/>
      <c r="C757" s="48"/>
      <c r="D757" s="49"/>
      <c r="E757" s="48"/>
      <c r="F757" s="48"/>
      <c r="G757" s="49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5.75" customHeight="1">
      <c r="A758" s="48"/>
      <c r="B758" s="48"/>
      <c r="C758" s="48"/>
      <c r="D758" s="49"/>
      <c r="E758" s="48"/>
      <c r="F758" s="48"/>
      <c r="G758" s="49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5.75" customHeight="1">
      <c r="A759" s="48"/>
      <c r="B759" s="48"/>
      <c r="C759" s="48"/>
      <c r="D759" s="49"/>
      <c r="E759" s="48"/>
      <c r="F759" s="48"/>
      <c r="G759" s="49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5.75" customHeight="1">
      <c r="A760" s="48"/>
      <c r="B760" s="48"/>
      <c r="C760" s="48"/>
      <c r="D760" s="49"/>
      <c r="E760" s="48"/>
      <c r="F760" s="48"/>
      <c r="G760" s="49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5.75" customHeight="1">
      <c r="A761" s="48"/>
      <c r="B761" s="48"/>
      <c r="C761" s="48"/>
      <c r="D761" s="49"/>
      <c r="E761" s="48"/>
      <c r="F761" s="48"/>
      <c r="G761" s="49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5.75" customHeight="1">
      <c r="A762" s="48"/>
      <c r="B762" s="48"/>
      <c r="C762" s="48"/>
      <c r="D762" s="49"/>
      <c r="E762" s="48"/>
      <c r="F762" s="48"/>
      <c r="G762" s="49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5.75" customHeight="1">
      <c r="A763" s="48"/>
      <c r="B763" s="48"/>
      <c r="C763" s="48"/>
      <c r="D763" s="49"/>
      <c r="E763" s="48"/>
      <c r="F763" s="48"/>
      <c r="G763" s="49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5.75" customHeight="1">
      <c r="A764" s="48"/>
      <c r="B764" s="48"/>
      <c r="C764" s="48"/>
      <c r="D764" s="49"/>
      <c r="E764" s="48"/>
      <c r="F764" s="48"/>
      <c r="G764" s="49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5.75" customHeight="1">
      <c r="A765" s="48"/>
      <c r="B765" s="48"/>
      <c r="C765" s="48"/>
      <c r="D765" s="49"/>
      <c r="E765" s="48"/>
      <c r="F765" s="48"/>
      <c r="G765" s="49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5.75" customHeight="1">
      <c r="A766" s="48"/>
      <c r="B766" s="48"/>
      <c r="C766" s="48"/>
      <c r="D766" s="49"/>
      <c r="E766" s="48"/>
      <c r="F766" s="48"/>
      <c r="G766" s="49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5.75" customHeight="1">
      <c r="A767" s="48"/>
      <c r="B767" s="48"/>
      <c r="C767" s="48"/>
      <c r="D767" s="49"/>
      <c r="E767" s="48"/>
      <c r="F767" s="48"/>
      <c r="G767" s="49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5.75" customHeight="1">
      <c r="A768" s="48"/>
      <c r="B768" s="48"/>
      <c r="C768" s="48"/>
      <c r="D768" s="49"/>
      <c r="E768" s="48"/>
      <c r="F768" s="48"/>
      <c r="G768" s="49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5.75" customHeight="1">
      <c r="A769" s="48"/>
      <c r="B769" s="48"/>
      <c r="C769" s="48"/>
      <c r="D769" s="49"/>
      <c r="E769" s="48"/>
      <c r="F769" s="48"/>
      <c r="G769" s="49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5.75" customHeight="1">
      <c r="A770" s="48"/>
      <c r="B770" s="48"/>
      <c r="C770" s="48"/>
      <c r="D770" s="49"/>
      <c r="E770" s="48"/>
      <c r="F770" s="48"/>
      <c r="G770" s="49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5.75" customHeight="1">
      <c r="A771" s="48"/>
      <c r="B771" s="48"/>
      <c r="C771" s="48"/>
      <c r="D771" s="49"/>
      <c r="E771" s="48"/>
      <c r="F771" s="48"/>
      <c r="G771" s="49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5.75" customHeight="1">
      <c r="A772" s="48"/>
      <c r="B772" s="48"/>
      <c r="C772" s="48"/>
      <c r="D772" s="49"/>
      <c r="E772" s="48"/>
      <c r="F772" s="48"/>
      <c r="G772" s="49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5.75" customHeight="1">
      <c r="A773" s="48"/>
      <c r="B773" s="48"/>
      <c r="C773" s="48"/>
      <c r="D773" s="49"/>
      <c r="E773" s="48"/>
      <c r="F773" s="48"/>
      <c r="G773" s="49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5.75" customHeight="1">
      <c r="A774" s="48"/>
      <c r="B774" s="48"/>
      <c r="C774" s="48"/>
      <c r="D774" s="49"/>
      <c r="E774" s="48"/>
      <c r="F774" s="48"/>
      <c r="G774" s="49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5.75" customHeight="1">
      <c r="A775" s="48"/>
      <c r="B775" s="48"/>
      <c r="C775" s="48"/>
      <c r="D775" s="49"/>
      <c r="E775" s="48"/>
      <c r="F775" s="48"/>
      <c r="G775" s="49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5.75" customHeight="1">
      <c r="A776" s="48"/>
      <c r="B776" s="48"/>
      <c r="C776" s="48"/>
      <c r="D776" s="49"/>
      <c r="E776" s="48"/>
      <c r="F776" s="48"/>
      <c r="G776" s="49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5.75" customHeight="1">
      <c r="A777" s="48"/>
      <c r="B777" s="48"/>
      <c r="C777" s="48"/>
      <c r="D777" s="49"/>
      <c r="E777" s="48"/>
      <c r="F777" s="48"/>
      <c r="G777" s="49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5.75" customHeight="1">
      <c r="A778" s="48"/>
      <c r="B778" s="48"/>
      <c r="C778" s="48"/>
      <c r="D778" s="49"/>
      <c r="E778" s="48"/>
      <c r="F778" s="48"/>
      <c r="G778" s="49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5.75" customHeight="1">
      <c r="A779" s="48"/>
      <c r="B779" s="48"/>
      <c r="C779" s="48"/>
      <c r="D779" s="49"/>
      <c r="E779" s="48"/>
      <c r="F779" s="48"/>
      <c r="G779" s="49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5.75" customHeight="1">
      <c r="A780" s="48"/>
      <c r="B780" s="48"/>
      <c r="C780" s="48"/>
      <c r="D780" s="49"/>
      <c r="E780" s="48"/>
      <c r="F780" s="48"/>
      <c r="G780" s="49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48"/>
      <c r="B781" s="48"/>
      <c r="C781" s="48"/>
      <c r="D781" s="49"/>
      <c r="E781" s="48"/>
      <c r="F781" s="48"/>
      <c r="G781" s="49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48"/>
      <c r="B782" s="48"/>
      <c r="C782" s="48"/>
      <c r="D782" s="49"/>
      <c r="E782" s="48"/>
      <c r="F782" s="48"/>
      <c r="G782" s="49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48"/>
      <c r="B783" s="48"/>
      <c r="C783" s="48"/>
      <c r="D783" s="49"/>
      <c r="E783" s="48"/>
      <c r="F783" s="48"/>
      <c r="G783" s="49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48"/>
      <c r="B784" s="48"/>
      <c r="C784" s="48"/>
      <c r="D784" s="49"/>
      <c r="E784" s="48"/>
      <c r="F784" s="48"/>
      <c r="G784" s="49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48"/>
      <c r="B785" s="48"/>
      <c r="C785" s="48"/>
      <c r="D785" s="49"/>
      <c r="E785" s="48"/>
      <c r="F785" s="48"/>
      <c r="G785" s="49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5.75" customHeight="1">
      <c r="A786" s="48"/>
      <c r="B786" s="48"/>
      <c r="C786" s="48"/>
      <c r="D786" s="49"/>
      <c r="E786" s="48"/>
      <c r="F786" s="48"/>
      <c r="G786" s="49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5.75" customHeight="1">
      <c r="A787" s="48"/>
      <c r="B787" s="48"/>
      <c r="C787" s="48"/>
      <c r="D787" s="49"/>
      <c r="E787" s="48"/>
      <c r="F787" s="48"/>
      <c r="G787" s="49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5.75" customHeight="1">
      <c r="A788" s="48"/>
      <c r="B788" s="48"/>
      <c r="C788" s="48"/>
      <c r="D788" s="49"/>
      <c r="E788" s="48"/>
      <c r="F788" s="48"/>
      <c r="G788" s="49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5.75" customHeight="1">
      <c r="A789" s="48"/>
      <c r="B789" s="48"/>
      <c r="C789" s="48"/>
      <c r="D789" s="49"/>
      <c r="E789" s="48"/>
      <c r="F789" s="48"/>
      <c r="G789" s="49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5.75" customHeight="1">
      <c r="A790" s="48"/>
      <c r="B790" s="48"/>
      <c r="C790" s="48"/>
      <c r="D790" s="49"/>
      <c r="E790" s="48"/>
      <c r="F790" s="48"/>
      <c r="G790" s="49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5.75" customHeight="1">
      <c r="A791" s="48"/>
      <c r="B791" s="48"/>
      <c r="C791" s="48"/>
      <c r="D791" s="49"/>
      <c r="E791" s="48"/>
      <c r="F791" s="48"/>
      <c r="G791" s="49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5.75" customHeight="1">
      <c r="A792" s="48"/>
      <c r="B792" s="48"/>
      <c r="C792" s="48"/>
      <c r="D792" s="49"/>
      <c r="E792" s="48"/>
      <c r="F792" s="48"/>
      <c r="G792" s="49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5.75" customHeight="1">
      <c r="A793" s="48"/>
      <c r="B793" s="48"/>
      <c r="C793" s="48"/>
      <c r="D793" s="49"/>
      <c r="E793" s="48"/>
      <c r="F793" s="48"/>
      <c r="G793" s="49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5.75" customHeight="1">
      <c r="A794" s="48"/>
      <c r="B794" s="48"/>
      <c r="C794" s="48"/>
      <c r="D794" s="49"/>
      <c r="E794" s="48"/>
      <c r="F794" s="48"/>
      <c r="G794" s="49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5.75" customHeight="1">
      <c r="A795" s="48"/>
      <c r="B795" s="48"/>
      <c r="C795" s="48"/>
      <c r="D795" s="49"/>
      <c r="E795" s="48"/>
      <c r="F795" s="48"/>
      <c r="G795" s="49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5.75" customHeight="1">
      <c r="A796" s="48"/>
      <c r="B796" s="48"/>
      <c r="C796" s="48"/>
      <c r="D796" s="49"/>
      <c r="E796" s="48"/>
      <c r="F796" s="48"/>
      <c r="G796" s="49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5.75" customHeight="1">
      <c r="A797" s="48"/>
      <c r="B797" s="48"/>
      <c r="C797" s="48"/>
      <c r="D797" s="49"/>
      <c r="E797" s="48"/>
      <c r="F797" s="48"/>
      <c r="G797" s="49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5.75" customHeight="1">
      <c r="A798" s="48"/>
      <c r="B798" s="48"/>
      <c r="C798" s="48"/>
      <c r="D798" s="49"/>
      <c r="E798" s="48"/>
      <c r="F798" s="48"/>
      <c r="G798" s="49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5.75" customHeight="1">
      <c r="A799" s="48"/>
      <c r="B799" s="48"/>
      <c r="C799" s="48"/>
      <c r="D799" s="49"/>
      <c r="E799" s="48"/>
      <c r="F799" s="48"/>
      <c r="G799" s="49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5.75" customHeight="1">
      <c r="A800" s="48"/>
      <c r="B800" s="48"/>
      <c r="C800" s="48"/>
      <c r="D800" s="49"/>
      <c r="E800" s="48"/>
      <c r="F800" s="48"/>
      <c r="G800" s="49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5.75" customHeight="1">
      <c r="A801" s="48"/>
      <c r="B801" s="48"/>
      <c r="C801" s="48"/>
      <c r="D801" s="49"/>
      <c r="E801" s="48"/>
      <c r="F801" s="48"/>
      <c r="G801" s="49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5.75" customHeight="1">
      <c r="A802" s="48"/>
      <c r="B802" s="48"/>
      <c r="C802" s="48"/>
      <c r="D802" s="49"/>
      <c r="E802" s="48"/>
      <c r="F802" s="48"/>
      <c r="G802" s="49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5.75" customHeight="1">
      <c r="A803" s="48"/>
      <c r="B803" s="48"/>
      <c r="C803" s="48"/>
      <c r="D803" s="49"/>
      <c r="E803" s="48"/>
      <c r="F803" s="48"/>
      <c r="G803" s="49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5.75" customHeight="1">
      <c r="A804" s="48"/>
      <c r="B804" s="48"/>
      <c r="C804" s="48"/>
      <c r="D804" s="49"/>
      <c r="E804" s="48"/>
      <c r="F804" s="48"/>
      <c r="G804" s="49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5.75" customHeight="1">
      <c r="A805" s="48"/>
      <c r="B805" s="48"/>
      <c r="C805" s="48"/>
      <c r="D805" s="49"/>
      <c r="E805" s="48"/>
      <c r="F805" s="48"/>
      <c r="G805" s="49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5.75" customHeight="1">
      <c r="A806" s="48"/>
      <c r="B806" s="48"/>
      <c r="C806" s="48"/>
      <c r="D806" s="49"/>
      <c r="E806" s="48"/>
      <c r="F806" s="48"/>
      <c r="G806" s="49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5.75" customHeight="1">
      <c r="A807" s="48"/>
      <c r="B807" s="48"/>
      <c r="C807" s="48"/>
      <c r="D807" s="49"/>
      <c r="E807" s="48"/>
      <c r="F807" s="48"/>
      <c r="G807" s="49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5.75" customHeight="1">
      <c r="A808" s="48"/>
      <c r="B808" s="48"/>
      <c r="C808" s="48"/>
      <c r="D808" s="49"/>
      <c r="E808" s="48"/>
      <c r="F808" s="48"/>
      <c r="G808" s="49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5.75" customHeight="1">
      <c r="A809" s="48"/>
      <c r="B809" s="48"/>
      <c r="C809" s="48"/>
      <c r="D809" s="49"/>
      <c r="E809" s="48"/>
      <c r="F809" s="48"/>
      <c r="G809" s="49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5.75" customHeight="1">
      <c r="A810" s="48"/>
      <c r="B810" s="48"/>
      <c r="C810" s="48"/>
      <c r="D810" s="49"/>
      <c r="E810" s="48"/>
      <c r="F810" s="48"/>
      <c r="G810" s="49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5.75" customHeight="1">
      <c r="A811" s="48"/>
      <c r="B811" s="48"/>
      <c r="C811" s="48"/>
      <c r="D811" s="49"/>
      <c r="E811" s="48"/>
      <c r="F811" s="48"/>
      <c r="G811" s="49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5.75" customHeight="1">
      <c r="A812" s="48"/>
      <c r="B812" s="48"/>
      <c r="C812" s="48"/>
      <c r="D812" s="49"/>
      <c r="E812" s="48"/>
      <c r="F812" s="48"/>
      <c r="G812" s="49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5.75" customHeight="1">
      <c r="A813" s="48"/>
      <c r="B813" s="48"/>
      <c r="C813" s="48"/>
      <c r="D813" s="49"/>
      <c r="E813" s="48"/>
      <c r="F813" s="48"/>
      <c r="G813" s="49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5.75" customHeight="1">
      <c r="A814" s="48"/>
      <c r="B814" s="48"/>
      <c r="C814" s="48"/>
      <c r="D814" s="49"/>
      <c r="E814" s="48"/>
      <c r="F814" s="48"/>
      <c r="G814" s="49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5.75" customHeight="1">
      <c r="A815" s="48"/>
      <c r="B815" s="48"/>
      <c r="C815" s="48"/>
      <c r="D815" s="49"/>
      <c r="E815" s="48"/>
      <c r="F815" s="48"/>
      <c r="G815" s="49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5.75" customHeight="1">
      <c r="A816" s="48"/>
      <c r="B816" s="48"/>
      <c r="C816" s="48"/>
      <c r="D816" s="49"/>
      <c r="E816" s="48"/>
      <c r="F816" s="48"/>
      <c r="G816" s="49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5.75" customHeight="1">
      <c r="A817" s="48"/>
      <c r="B817" s="48"/>
      <c r="C817" s="48"/>
      <c r="D817" s="49"/>
      <c r="E817" s="48"/>
      <c r="F817" s="48"/>
      <c r="G817" s="49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5.75" customHeight="1">
      <c r="A818" s="48"/>
      <c r="B818" s="48"/>
      <c r="C818" s="48"/>
      <c r="D818" s="49"/>
      <c r="E818" s="48"/>
      <c r="F818" s="48"/>
      <c r="G818" s="49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5.75" customHeight="1">
      <c r="A819" s="48"/>
      <c r="B819" s="48"/>
      <c r="C819" s="48"/>
      <c r="D819" s="49"/>
      <c r="E819" s="48"/>
      <c r="F819" s="48"/>
      <c r="G819" s="49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5.75" customHeight="1">
      <c r="A820" s="48"/>
      <c r="B820" s="48"/>
      <c r="C820" s="48"/>
      <c r="D820" s="49"/>
      <c r="E820" s="48"/>
      <c r="F820" s="48"/>
      <c r="G820" s="49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5.75" customHeight="1">
      <c r="A821" s="48"/>
      <c r="B821" s="48"/>
      <c r="C821" s="48"/>
      <c r="D821" s="49"/>
      <c r="E821" s="48"/>
      <c r="F821" s="48"/>
      <c r="G821" s="49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5.75" customHeight="1">
      <c r="A822" s="48"/>
      <c r="B822" s="48"/>
      <c r="C822" s="48"/>
      <c r="D822" s="49"/>
      <c r="E822" s="48"/>
      <c r="F822" s="48"/>
      <c r="G822" s="49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5.75" customHeight="1">
      <c r="A823" s="48"/>
      <c r="B823" s="48"/>
      <c r="C823" s="48"/>
      <c r="D823" s="49"/>
      <c r="E823" s="48"/>
      <c r="F823" s="48"/>
      <c r="G823" s="49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5.75" customHeight="1">
      <c r="A824" s="48"/>
      <c r="B824" s="48"/>
      <c r="C824" s="48"/>
      <c r="D824" s="49"/>
      <c r="E824" s="48"/>
      <c r="F824" s="48"/>
      <c r="G824" s="49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5.75" customHeight="1">
      <c r="A825" s="48"/>
      <c r="B825" s="48"/>
      <c r="C825" s="48"/>
      <c r="D825" s="49"/>
      <c r="E825" s="48"/>
      <c r="F825" s="48"/>
      <c r="G825" s="49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5.75" customHeight="1">
      <c r="A826" s="48"/>
      <c r="B826" s="48"/>
      <c r="C826" s="48"/>
      <c r="D826" s="49"/>
      <c r="E826" s="48"/>
      <c r="F826" s="48"/>
      <c r="G826" s="49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5.75" customHeight="1">
      <c r="A827" s="48"/>
      <c r="B827" s="48"/>
      <c r="C827" s="48"/>
      <c r="D827" s="49"/>
      <c r="E827" s="48"/>
      <c r="F827" s="48"/>
      <c r="G827" s="49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5.75" customHeight="1">
      <c r="A828" s="48"/>
      <c r="B828" s="48"/>
      <c r="C828" s="48"/>
      <c r="D828" s="49"/>
      <c r="E828" s="48"/>
      <c r="F828" s="48"/>
      <c r="G828" s="49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5.75" customHeight="1">
      <c r="A829" s="48"/>
      <c r="B829" s="48"/>
      <c r="C829" s="48"/>
      <c r="D829" s="49"/>
      <c r="E829" s="48"/>
      <c r="F829" s="48"/>
      <c r="G829" s="49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5.75" customHeight="1">
      <c r="A830" s="48"/>
      <c r="B830" s="48"/>
      <c r="C830" s="48"/>
      <c r="D830" s="49"/>
      <c r="E830" s="48"/>
      <c r="F830" s="48"/>
      <c r="G830" s="49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5.75" customHeight="1">
      <c r="A831" s="48"/>
      <c r="B831" s="48"/>
      <c r="C831" s="48"/>
      <c r="D831" s="49"/>
      <c r="E831" s="48"/>
      <c r="F831" s="48"/>
      <c r="G831" s="49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5.75" customHeight="1">
      <c r="A832" s="48"/>
      <c r="B832" s="48"/>
      <c r="C832" s="48"/>
      <c r="D832" s="49"/>
      <c r="E832" s="48"/>
      <c r="F832" s="48"/>
      <c r="G832" s="49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5.75" customHeight="1">
      <c r="A833" s="48"/>
      <c r="B833" s="48"/>
      <c r="C833" s="48"/>
      <c r="D833" s="49"/>
      <c r="E833" s="48"/>
      <c r="F833" s="48"/>
      <c r="G833" s="49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5.75" customHeight="1">
      <c r="A834" s="48"/>
      <c r="B834" s="48"/>
      <c r="C834" s="48"/>
      <c r="D834" s="49"/>
      <c r="E834" s="48"/>
      <c r="F834" s="48"/>
      <c r="G834" s="49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5.75" customHeight="1">
      <c r="A835" s="48"/>
      <c r="B835" s="48"/>
      <c r="C835" s="48"/>
      <c r="D835" s="49"/>
      <c r="E835" s="48"/>
      <c r="F835" s="48"/>
      <c r="G835" s="49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5.75" customHeight="1">
      <c r="A836" s="48"/>
      <c r="B836" s="48"/>
      <c r="C836" s="48"/>
      <c r="D836" s="49"/>
      <c r="E836" s="48"/>
      <c r="F836" s="48"/>
      <c r="G836" s="49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5.75" customHeight="1">
      <c r="A837" s="48"/>
      <c r="B837" s="48"/>
      <c r="C837" s="48"/>
      <c r="D837" s="49"/>
      <c r="E837" s="48"/>
      <c r="F837" s="48"/>
      <c r="G837" s="49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5.75" customHeight="1">
      <c r="A838" s="48"/>
      <c r="B838" s="48"/>
      <c r="C838" s="48"/>
      <c r="D838" s="49"/>
      <c r="E838" s="48"/>
      <c r="F838" s="48"/>
      <c r="G838" s="49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5.75" customHeight="1">
      <c r="A839" s="48"/>
      <c r="B839" s="48"/>
      <c r="C839" s="48"/>
      <c r="D839" s="49"/>
      <c r="E839" s="48"/>
      <c r="F839" s="48"/>
      <c r="G839" s="49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5.75" customHeight="1">
      <c r="A840" s="48"/>
      <c r="B840" s="48"/>
      <c r="C840" s="48"/>
      <c r="D840" s="49"/>
      <c r="E840" s="48"/>
      <c r="F840" s="48"/>
      <c r="G840" s="49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5.75" customHeight="1">
      <c r="A841" s="48"/>
      <c r="B841" s="48"/>
      <c r="C841" s="48"/>
      <c r="D841" s="49"/>
      <c r="E841" s="48"/>
      <c r="F841" s="48"/>
      <c r="G841" s="49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5.75" customHeight="1">
      <c r="A842" s="48"/>
      <c r="B842" s="48"/>
      <c r="C842" s="48"/>
      <c r="D842" s="49"/>
      <c r="E842" s="48"/>
      <c r="F842" s="48"/>
      <c r="G842" s="49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5.75" customHeight="1">
      <c r="A843" s="48"/>
      <c r="B843" s="48"/>
      <c r="C843" s="48"/>
      <c r="D843" s="49"/>
      <c r="E843" s="48"/>
      <c r="F843" s="48"/>
      <c r="G843" s="49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5.75" customHeight="1">
      <c r="A844" s="48"/>
      <c r="B844" s="48"/>
      <c r="C844" s="48"/>
      <c r="D844" s="49"/>
      <c r="E844" s="48"/>
      <c r="F844" s="48"/>
      <c r="G844" s="49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5.75" customHeight="1">
      <c r="A845" s="48"/>
      <c r="B845" s="48"/>
      <c r="C845" s="48"/>
      <c r="D845" s="49"/>
      <c r="E845" s="48"/>
      <c r="F845" s="48"/>
      <c r="G845" s="49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5.75" customHeight="1">
      <c r="A846" s="48"/>
      <c r="B846" s="48"/>
      <c r="C846" s="48"/>
      <c r="D846" s="49"/>
      <c r="E846" s="48"/>
      <c r="F846" s="48"/>
      <c r="G846" s="49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5.75" customHeight="1">
      <c r="A847" s="48"/>
      <c r="B847" s="48"/>
      <c r="C847" s="48"/>
      <c r="D847" s="49"/>
      <c r="E847" s="48"/>
      <c r="F847" s="48"/>
      <c r="G847" s="49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5.75" customHeight="1">
      <c r="A848" s="48"/>
      <c r="B848" s="48"/>
      <c r="C848" s="48"/>
      <c r="D848" s="49"/>
      <c r="E848" s="48"/>
      <c r="F848" s="48"/>
      <c r="G848" s="49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5.75" customHeight="1">
      <c r="A849" s="48"/>
      <c r="B849" s="48"/>
      <c r="C849" s="48"/>
      <c r="D849" s="49"/>
      <c r="E849" s="48"/>
      <c r="F849" s="48"/>
      <c r="G849" s="49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5.75" customHeight="1">
      <c r="A850" s="48"/>
      <c r="B850" s="48"/>
      <c r="C850" s="48"/>
      <c r="D850" s="49"/>
      <c r="E850" s="48"/>
      <c r="F850" s="48"/>
      <c r="G850" s="49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5.75" customHeight="1">
      <c r="A851" s="48"/>
      <c r="B851" s="48"/>
      <c r="C851" s="48"/>
      <c r="D851" s="49"/>
      <c r="E851" s="48"/>
      <c r="F851" s="48"/>
      <c r="G851" s="49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5.75" customHeight="1">
      <c r="A852" s="48"/>
      <c r="B852" s="48"/>
      <c r="C852" s="48"/>
      <c r="D852" s="49"/>
      <c r="E852" s="48"/>
      <c r="F852" s="48"/>
      <c r="G852" s="49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5.75" customHeight="1">
      <c r="A853" s="48"/>
      <c r="B853" s="48"/>
      <c r="C853" s="48"/>
      <c r="D853" s="49"/>
      <c r="E853" s="48"/>
      <c r="F853" s="48"/>
      <c r="G853" s="49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5.75" customHeight="1">
      <c r="A854" s="48"/>
      <c r="B854" s="48"/>
      <c r="C854" s="48"/>
      <c r="D854" s="49"/>
      <c r="E854" s="48"/>
      <c r="F854" s="48"/>
      <c r="G854" s="49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5.75" customHeight="1">
      <c r="A855" s="48"/>
      <c r="B855" s="48"/>
      <c r="C855" s="48"/>
      <c r="D855" s="49"/>
      <c r="E855" s="48"/>
      <c r="F855" s="48"/>
      <c r="G855" s="49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5.75" customHeight="1">
      <c r="A856" s="48"/>
      <c r="B856" s="48"/>
      <c r="C856" s="48"/>
      <c r="D856" s="49"/>
      <c r="E856" s="48"/>
      <c r="F856" s="48"/>
      <c r="G856" s="49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5.75" customHeight="1">
      <c r="A857" s="48"/>
      <c r="B857" s="48"/>
      <c r="C857" s="48"/>
      <c r="D857" s="49"/>
      <c r="E857" s="48"/>
      <c r="F857" s="48"/>
      <c r="G857" s="49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5.75" customHeight="1">
      <c r="A858" s="48"/>
      <c r="B858" s="48"/>
      <c r="C858" s="48"/>
      <c r="D858" s="49"/>
      <c r="E858" s="48"/>
      <c r="F858" s="48"/>
      <c r="G858" s="49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5.75" customHeight="1">
      <c r="A859" s="48"/>
      <c r="B859" s="48"/>
      <c r="C859" s="48"/>
      <c r="D859" s="49"/>
      <c r="E859" s="48"/>
      <c r="F859" s="48"/>
      <c r="G859" s="49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5.75" customHeight="1">
      <c r="A860" s="48"/>
      <c r="B860" s="48"/>
      <c r="C860" s="48"/>
      <c r="D860" s="49"/>
      <c r="E860" s="48"/>
      <c r="F860" s="48"/>
      <c r="G860" s="49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5.75" customHeight="1">
      <c r="A861" s="48"/>
      <c r="B861" s="48"/>
      <c r="C861" s="48"/>
      <c r="D861" s="49"/>
      <c r="E861" s="48"/>
      <c r="F861" s="48"/>
      <c r="G861" s="49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5.75" customHeight="1">
      <c r="A862" s="48"/>
      <c r="B862" s="48"/>
      <c r="C862" s="48"/>
      <c r="D862" s="49"/>
      <c r="E862" s="48"/>
      <c r="F862" s="48"/>
      <c r="G862" s="49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5.75" customHeight="1">
      <c r="A863" s="48"/>
      <c r="B863" s="48"/>
      <c r="C863" s="48"/>
      <c r="D863" s="49"/>
      <c r="E863" s="48"/>
      <c r="F863" s="48"/>
      <c r="G863" s="49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5.75" customHeight="1">
      <c r="A864" s="48"/>
      <c r="B864" s="48"/>
      <c r="C864" s="48"/>
      <c r="D864" s="49"/>
      <c r="E864" s="48"/>
      <c r="F864" s="48"/>
      <c r="G864" s="49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5.75" customHeight="1">
      <c r="A865" s="48"/>
      <c r="B865" s="48"/>
      <c r="C865" s="48"/>
      <c r="D865" s="49"/>
      <c r="E865" s="48"/>
      <c r="F865" s="48"/>
      <c r="G865" s="49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5.75" customHeight="1">
      <c r="A866" s="48"/>
      <c r="B866" s="48"/>
      <c r="C866" s="48"/>
      <c r="D866" s="49"/>
      <c r="E866" s="48"/>
      <c r="F866" s="48"/>
      <c r="G866" s="49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5.75" customHeight="1">
      <c r="A867" s="48"/>
      <c r="B867" s="48"/>
      <c r="C867" s="48"/>
      <c r="D867" s="49"/>
      <c r="E867" s="48"/>
      <c r="F867" s="48"/>
      <c r="G867" s="49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5.75" customHeight="1">
      <c r="A868" s="48"/>
      <c r="B868" s="48"/>
      <c r="C868" s="48"/>
      <c r="D868" s="49"/>
      <c r="E868" s="48"/>
      <c r="F868" s="48"/>
      <c r="G868" s="49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5.75" customHeight="1">
      <c r="A869" s="48"/>
      <c r="B869" s="48"/>
      <c r="C869" s="48"/>
      <c r="D869" s="49"/>
      <c r="E869" s="48"/>
      <c r="F869" s="48"/>
      <c r="G869" s="49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5.75" customHeight="1">
      <c r="A870" s="48"/>
      <c r="B870" s="48"/>
      <c r="C870" s="48"/>
      <c r="D870" s="49"/>
      <c r="E870" s="48"/>
      <c r="F870" s="48"/>
      <c r="G870" s="49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5.75" customHeight="1">
      <c r="A871" s="48"/>
      <c r="B871" s="48"/>
      <c r="C871" s="48"/>
      <c r="D871" s="49"/>
      <c r="E871" s="48"/>
      <c r="F871" s="48"/>
      <c r="G871" s="49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5.75" customHeight="1">
      <c r="A872" s="48"/>
      <c r="B872" s="48"/>
      <c r="C872" s="48"/>
      <c r="D872" s="49"/>
      <c r="E872" s="48"/>
      <c r="F872" s="48"/>
      <c r="G872" s="49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5.75" customHeight="1">
      <c r="A873" s="48"/>
      <c r="B873" s="48"/>
      <c r="C873" s="48"/>
      <c r="D873" s="49"/>
      <c r="E873" s="48"/>
      <c r="F873" s="48"/>
      <c r="G873" s="49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5.75" customHeight="1">
      <c r="A874" s="48"/>
      <c r="B874" s="48"/>
      <c r="C874" s="48"/>
      <c r="D874" s="49"/>
      <c r="E874" s="48"/>
      <c r="F874" s="48"/>
      <c r="G874" s="49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5.75" customHeight="1">
      <c r="A875" s="48"/>
      <c r="B875" s="48"/>
      <c r="C875" s="48"/>
      <c r="D875" s="49"/>
      <c r="E875" s="48"/>
      <c r="F875" s="48"/>
      <c r="G875" s="49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5.75" customHeight="1">
      <c r="A876" s="48"/>
      <c r="B876" s="48"/>
      <c r="C876" s="48"/>
      <c r="D876" s="49"/>
      <c r="E876" s="48"/>
      <c r="F876" s="48"/>
      <c r="G876" s="49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5.75" customHeight="1">
      <c r="A877" s="48"/>
      <c r="B877" s="48"/>
      <c r="C877" s="48"/>
      <c r="D877" s="49"/>
      <c r="E877" s="48"/>
      <c r="F877" s="48"/>
      <c r="G877" s="49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5.75" customHeight="1">
      <c r="A878" s="48"/>
      <c r="B878" s="48"/>
      <c r="C878" s="48"/>
      <c r="D878" s="49"/>
      <c r="E878" s="48"/>
      <c r="F878" s="48"/>
      <c r="G878" s="49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5.75" customHeight="1">
      <c r="A879" s="48"/>
      <c r="B879" s="48"/>
      <c r="C879" s="48"/>
      <c r="D879" s="49"/>
      <c r="E879" s="48"/>
      <c r="F879" s="48"/>
      <c r="G879" s="49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5.75" customHeight="1">
      <c r="A880" s="48"/>
      <c r="B880" s="48"/>
      <c r="C880" s="48"/>
      <c r="D880" s="49"/>
      <c r="E880" s="48"/>
      <c r="F880" s="48"/>
      <c r="G880" s="49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5.75" customHeight="1">
      <c r="A881" s="48"/>
      <c r="B881" s="48"/>
      <c r="C881" s="48"/>
      <c r="D881" s="49"/>
      <c r="E881" s="48"/>
      <c r="F881" s="48"/>
      <c r="G881" s="49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5.75" customHeight="1">
      <c r="A882" s="48"/>
      <c r="B882" s="48"/>
      <c r="C882" s="48"/>
      <c r="D882" s="49"/>
      <c r="E882" s="48"/>
      <c r="F882" s="48"/>
      <c r="G882" s="49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5.75" customHeight="1">
      <c r="A883" s="48"/>
      <c r="B883" s="48"/>
      <c r="C883" s="48"/>
      <c r="D883" s="49"/>
      <c r="E883" s="48"/>
      <c r="F883" s="48"/>
      <c r="G883" s="49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5.75" customHeight="1">
      <c r="A884" s="48"/>
      <c r="B884" s="48"/>
      <c r="C884" s="48"/>
      <c r="D884" s="49"/>
      <c r="E884" s="48"/>
      <c r="F884" s="48"/>
      <c r="G884" s="49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5.75" customHeight="1">
      <c r="A885" s="48"/>
      <c r="B885" s="48"/>
      <c r="C885" s="48"/>
      <c r="D885" s="49"/>
      <c r="E885" s="48"/>
      <c r="F885" s="48"/>
      <c r="G885" s="49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5.75" customHeight="1">
      <c r="A886" s="48"/>
      <c r="B886" s="48"/>
      <c r="C886" s="48"/>
      <c r="D886" s="49"/>
      <c r="E886" s="48"/>
      <c r="F886" s="48"/>
      <c r="G886" s="49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5.75" customHeight="1">
      <c r="A887" s="48"/>
      <c r="B887" s="48"/>
      <c r="C887" s="48"/>
      <c r="D887" s="49"/>
      <c r="E887" s="48"/>
      <c r="F887" s="48"/>
      <c r="G887" s="49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5.75" customHeight="1">
      <c r="A888" s="48"/>
      <c r="B888" s="48"/>
      <c r="C888" s="48"/>
      <c r="D888" s="49"/>
      <c r="E888" s="48"/>
      <c r="F888" s="48"/>
      <c r="G888" s="49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5.75" customHeight="1">
      <c r="A889" s="48"/>
      <c r="B889" s="48"/>
      <c r="C889" s="48"/>
      <c r="D889" s="49"/>
      <c r="E889" s="48"/>
      <c r="F889" s="48"/>
      <c r="G889" s="49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5.75" customHeight="1">
      <c r="A890" s="48"/>
      <c r="B890" s="48"/>
      <c r="C890" s="48"/>
      <c r="D890" s="49"/>
      <c r="E890" s="48"/>
      <c r="F890" s="48"/>
      <c r="G890" s="49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5.75" customHeight="1">
      <c r="A891" s="48"/>
      <c r="B891" s="48"/>
      <c r="C891" s="48"/>
      <c r="D891" s="49"/>
      <c r="E891" s="48"/>
      <c r="F891" s="48"/>
      <c r="G891" s="49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5.75" customHeight="1">
      <c r="A892" s="48"/>
      <c r="B892" s="48"/>
      <c r="C892" s="48"/>
      <c r="D892" s="49"/>
      <c r="E892" s="48"/>
      <c r="F892" s="48"/>
      <c r="G892" s="49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5.75" customHeight="1">
      <c r="A893" s="48"/>
      <c r="B893" s="48"/>
      <c r="C893" s="48"/>
      <c r="D893" s="49"/>
      <c r="E893" s="48"/>
      <c r="F893" s="48"/>
      <c r="G893" s="49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5.75" customHeight="1">
      <c r="A894" s="48"/>
      <c r="B894" s="48"/>
      <c r="C894" s="48"/>
      <c r="D894" s="49"/>
      <c r="E894" s="48"/>
      <c r="F894" s="48"/>
      <c r="G894" s="49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5.75" customHeight="1">
      <c r="A895" s="48"/>
      <c r="B895" s="48"/>
      <c r="C895" s="48"/>
      <c r="D895" s="49"/>
      <c r="E895" s="48"/>
      <c r="F895" s="48"/>
      <c r="G895" s="49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5.75" customHeight="1">
      <c r="A896" s="48"/>
      <c r="B896" s="48"/>
      <c r="C896" s="48"/>
      <c r="D896" s="49"/>
      <c r="E896" s="48"/>
      <c r="F896" s="48"/>
      <c r="G896" s="49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5.75" customHeight="1">
      <c r="A897" s="48"/>
      <c r="B897" s="48"/>
      <c r="C897" s="48"/>
      <c r="D897" s="49"/>
      <c r="E897" s="48"/>
      <c r="F897" s="48"/>
      <c r="G897" s="49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5.75" customHeight="1">
      <c r="A898" s="48"/>
      <c r="B898" s="48"/>
      <c r="C898" s="48"/>
      <c r="D898" s="49"/>
      <c r="E898" s="48"/>
      <c r="F898" s="48"/>
      <c r="G898" s="49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5.75" customHeight="1">
      <c r="A899" s="48"/>
      <c r="B899" s="48"/>
      <c r="C899" s="48"/>
      <c r="D899" s="49"/>
      <c r="E899" s="48"/>
      <c r="F899" s="48"/>
      <c r="G899" s="49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5.75" customHeight="1">
      <c r="A900" s="48"/>
      <c r="B900" s="48"/>
      <c r="C900" s="48"/>
      <c r="D900" s="49"/>
      <c r="E900" s="48"/>
      <c r="F900" s="48"/>
      <c r="G900" s="49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5.75" customHeight="1">
      <c r="A901" s="48"/>
      <c r="B901" s="48"/>
      <c r="C901" s="48"/>
      <c r="D901" s="49"/>
      <c r="E901" s="48"/>
      <c r="F901" s="48"/>
      <c r="G901" s="49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5.75" customHeight="1">
      <c r="A902" s="48"/>
      <c r="B902" s="48"/>
      <c r="C902" s="48"/>
      <c r="D902" s="49"/>
      <c r="E902" s="48"/>
      <c r="F902" s="48"/>
      <c r="G902" s="49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5.75" customHeight="1">
      <c r="A903" s="48"/>
      <c r="B903" s="48"/>
      <c r="C903" s="48"/>
      <c r="D903" s="49"/>
      <c r="E903" s="48"/>
      <c r="F903" s="48"/>
      <c r="G903" s="49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5.75" customHeight="1">
      <c r="A904" s="48"/>
      <c r="B904" s="48"/>
      <c r="C904" s="48"/>
      <c r="D904" s="49"/>
      <c r="E904" s="48"/>
      <c r="F904" s="48"/>
      <c r="G904" s="49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5.75" customHeight="1">
      <c r="A905" s="48"/>
      <c r="B905" s="48"/>
      <c r="C905" s="48"/>
      <c r="D905" s="49"/>
      <c r="E905" s="48"/>
      <c r="F905" s="48"/>
      <c r="G905" s="49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5.75" customHeight="1">
      <c r="A906" s="48"/>
      <c r="B906" s="48"/>
      <c r="C906" s="48"/>
      <c r="D906" s="49"/>
      <c r="E906" s="48"/>
      <c r="F906" s="48"/>
      <c r="G906" s="49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5.75" customHeight="1">
      <c r="A907" s="48"/>
      <c r="B907" s="48"/>
      <c r="C907" s="48"/>
      <c r="D907" s="49"/>
      <c r="E907" s="48"/>
      <c r="F907" s="48"/>
      <c r="G907" s="49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5.75" customHeight="1">
      <c r="A908" s="48"/>
      <c r="B908" s="48"/>
      <c r="C908" s="48"/>
      <c r="D908" s="49"/>
      <c r="E908" s="48"/>
      <c r="F908" s="48"/>
      <c r="G908" s="49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5.75" customHeight="1">
      <c r="A909" s="48"/>
      <c r="B909" s="48"/>
      <c r="C909" s="48"/>
      <c r="D909" s="49"/>
      <c r="E909" s="48"/>
      <c r="F909" s="48"/>
      <c r="G909" s="49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5.75" customHeight="1">
      <c r="A910" s="48"/>
      <c r="B910" s="48"/>
      <c r="C910" s="48"/>
      <c r="D910" s="49"/>
      <c r="E910" s="48"/>
      <c r="F910" s="48"/>
      <c r="G910" s="49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5.75" customHeight="1">
      <c r="A911" s="48"/>
      <c r="B911" s="48"/>
      <c r="C911" s="48"/>
      <c r="D911" s="49"/>
      <c r="E911" s="48"/>
      <c r="F911" s="48"/>
      <c r="G911" s="49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5.75" customHeight="1">
      <c r="A912" s="48"/>
      <c r="B912" s="48"/>
      <c r="C912" s="48"/>
      <c r="D912" s="49"/>
      <c r="E912" s="48"/>
      <c r="F912" s="48"/>
      <c r="G912" s="49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5.75" customHeight="1">
      <c r="A913" s="48"/>
      <c r="B913" s="48"/>
      <c r="C913" s="48"/>
      <c r="D913" s="49"/>
      <c r="E913" s="48"/>
      <c r="F913" s="48"/>
      <c r="G913" s="49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5.75" customHeight="1">
      <c r="A914" s="48"/>
      <c r="B914" s="48"/>
      <c r="C914" s="48"/>
      <c r="D914" s="49"/>
      <c r="E914" s="48"/>
      <c r="F914" s="48"/>
      <c r="G914" s="49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5.75" customHeight="1">
      <c r="A915" s="48"/>
      <c r="B915" s="48"/>
      <c r="C915" s="48"/>
      <c r="D915" s="49"/>
      <c r="E915" s="48"/>
      <c r="F915" s="48"/>
      <c r="G915" s="49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5.75" customHeight="1">
      <c r="A916" s="48"/>
      <c r="B916" s="48"/>
      <c r="C916" s="48"/>
      <c r="D916" s="49"/>
      <c r="E916" s="48"/>
      <c r="F916" s="48"/>
      <c r="G916" s="49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5.75" customHeight="1">
      <c r="A917" s="48"/>
      <c r="B917" s="48"/>
      <c r="C917" s="48"/>
      <c r="D917" s="49"/>
      <c r="E917" s="48"/>
      <c r="F917" s="48"/>
      <c r="G917" s="49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5.75" customHeight="1">
      <c r="A918" s="48"/>
      <c r="B918" s="48"/>
      <c r="C918" s="48"/>
      <c r="D918" s="49"/>
      <c r="E918" s="48"/>
      <c r="F918" s="48"/>
      <c r="G918" s="49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5.75" customHeight="1">
      <c r="A919" s="48"/>
      <c r="B919" s="48"/>
      <c r="C919" s="48"/>
      <c r="D919" s="49"/>
      <c r="E919" s="48"/>
      <c r="F919" s="48"/>
      <c r="G919" s="49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5.75" customHeight="1">
      <c r="A920" s="48"/>
      <c r="B920" s="48"/>
      <c r="C920" s="48"/>
      <c r="D920" s="49"/>
      <c r="E920" s="48"/>
      <c r="F920" s="48"/>
      <c r="G920" s="49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5.75" customHeight="1">
      <c r="A921" s="48"/>
      <c r="B921" s="48"/>
      <c r="C921" s="48"/>
      <c r="D921" s="49"/>
      <c r="E921" s="48"/>
      <c r="F921" s="48"/>
      <c r="G921" s="49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5.75" customHeight="1">
      <c r="A922" s="48"/>
      <c r="B922" s="48"/>
      <c r="C922" s="48"/>
      <c r="D922" s="49"/>
      <c r="E922" s="48"/>
      <c r="F922" s="48"/>
      <c r="G922" s="49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5.75" customHeight="1">
      <c r="A923" s="48"/>
      <c r="B923" s="48"/>
      <c r="C923" s="48"/>
      <c r="D923" s="49"/>
      <c r="E923" s="48"/>
      <c r="F923" s="48"/>
      <c r="G923" s="49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5.75" customHeight="1">
      <c r="A924" s="48"/>
      <c r="B924" s="48"/>
      <c r="C924" s="48"/>
      <c r="D924" s="49"/>
      <c r="E924" s="48"/>
      <c r="F924" s="48"/>
      <c r="G924" s="49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5.75" customHeight="1">
      <c r="A925" s="48"/>
      <c r="B925" s="48"/>
      <c r="C925" s="48"/>
      <c r="D925" s="49"/>
      <c r="E925" s="48"/>
      <c r="F925" s="48"/>
      <c r="G925" s="49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5.75" customHeight="1">
      <c r="A926" s="48"/>
      <c r="B926" s="48"/>
      <c r="C926" s="48"/>
      <c r="D926" s="49"/>
      <c r="E926" s="48"/>
      <c r="F926" s="48"/>
      <c r="G926" s="49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5.75" customHeight="1">
      <c r="A927" s="48"/>
      <c r="B927" s="48"/>
      <c r="C927" s="48"/>
      <c r="D927" s="49"/>
      <c r="E927" s="48"/>
      <c r="F927" s="48"/>
      <c r="G927" s="49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5.75" customHeight="1">
      <c r="A928" s="48"/>
      <c r="B928" s="48"/>
      <c r="C928" s="48"/>
      <c r="D928" s="49"/>
      <c r="E928" s="48"/>
      <c r="F928" s="48"/>
      <c r="G928" s="49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5.75" customHeight="1">
      <c r="A929" s="48"/>
      <c r="B929" s="48"/>
      <c r="C929" s="48"/>
      <c r="D929" s="49"/>
      <c r="E929" s="48"/>
      <c r="F929" s="48"/>
      <c r="G929" s="49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5.75" customHeight="1">
      <c r="A930" s="48"/>
      <c r="B930" s="48"/>
      <c r="C930" s="48"/>
      <c r="D930" s="49"/>
      <c r="E930" s="48"/>
      <c r="F930" s="48"/>
      <c r="G930" s="49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5.75" customHeight="1">
      <c r="A931" s="48"/>
      <c r="B931" s="48"/>
      <c r="C931" s="48"/>
      <c r="D931" s="49"/>
      <c r="E931" s="48"/>
      <c r="F931" s="48"/>
      <c r="G931" s="49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5.75" customHeight="1">
      <c r="A932" s="48"/>
      <c r="B932" s="48"/>
      <c r="C932" s="48"/>
      <c r="D932" s="49"/>
      <c r="E932" s="48"/>
      <c r="F932" s="48"/>
      <c r="G932" s="49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5.75" customHeight="1">
      <c r="A933" s="48"/>
      <c r="B933" s="48"/>
      <c r="C933" s="48"/>
      <c r="D933" s="49"/>
      <c r="E933" s="48"/>
      <c r="F933" s="48"/>
      <c r="G933" s="49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5.75" customHeight="1">
      <c r="A934" s="48"/>
      <c r="B934" s="48"/>
      <c r="C934" s="48"/>
      <c r="D934" s="49"/>
      <c r="E934" s="48"/>
      <c r="F934" s="48"/>
      <c r="G934" s="49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5.75" customHeight="1">
      <c r="A935" s="48"/>
      <c r="B935" s="48"/>
      <c r="C935" s="48"/>
      <c r="D935" s="49"/>
      <c r="E935" s="48"/>
      <c r="F935" s="48"/>
      <c r="G935" s="49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5.75" customHeight="1">
      <c r="A936" s="48"/>
      <c r="B936" s="48"/>
      <c r="C936" s="48"/>
      <c r="D936" s="49"/>
      <c r="E936" s="48"/>
      <c r="F936" s="48"/>
      <c r="G936" s="49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5.75" customHeight="1">
      <c r="A937" s="48"/>
      <c r="B937" s="48"/>
      <c r="C937" s="48"/>
      <c r="D937" s="49"/>
      <c r="E937" s="48"/>
      <c r="F937" s="48"/>
      <c r="G937" s="49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5.75" customHeight="1">
      <c r="A938" s="48"/>
      <c r="B938" s="48"/>
      <c r="C938" s="48"/>
      <c r="D938" s="49"/>
      <c r="E938" s="48"/>
      <c r="F938" s="48"/>
      <c r="G938" s="49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5.75" customHeight="1">
      <c r="A939" s="48"/>
      <c r="B939" s="48"/>
      <c r="C939" s="48"/>
      <c r="D939" s="49"/>
      <c r="E939" s="48"/>
      <c r="F939" s="48"/>
      <c r="G939" s="49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5.75" customHeight="1">
      <c r="A940" s="48"/>
      <c r="B940" s="48"/>
      <c r="C940" s="48"/>
      <c r="D940" s="49"/>
      <c r="E940" s="48"/>
      <c r="F940" s="48"/>
      <c r="G940" s="49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5.75" customHeight="1">
      <c r="A941" s="48"/>
      <c r="B941" s="48"/>
      <c r="C941" s="48"/>
      <c r="D941" s="49"/>
      <c r="E941" s="48"/>
      <c r="F941" s="48"/>
      <c r="G941" s="49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5.75" customHeight="1">
      <c r="A942" s="48"/>
      <c r="B942" s="48"/>
      <c r="C942" s="48"/>
      <c r="D942" s="49"/>
      <c r="E942" s="48"/>
      <c r="F942" s="48"/>
      <c r="G942" s="49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5.75" customHeight="1">
      <c r="A943" s="48"/>
      <c r="B943" s="48"/>
      <c r="C943" s="48"/>
      <c r="D943" s="49"/>
      <c r="E943" s="48"/>
      <c r="F943" s="48"/>
      <c r="G943" s="49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5.75" customHeight="1">
      <c r="A944" s="48"/>
      <c r="B944" s="48"/>
      <c r="C944" s="48"/>
      <c r="D944" s="49"/>
      <c r="E944" s="48"/>
      <c r="F944" s="48"/>
      <c r="G944" s="49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5.75" customHeight="1">
      <c r="A945" s="48"/>
      <c r="B945" s="48"/>
      <c r="C945" s="48"/>
      <c r="D945" s="49"/>
      <c r="E945" s="48"/>
      <c r="F945" s="48"/>
      <c r="G945" s="49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5.75" customHeight="1">
      <c r="A946" s="48"/>
      <c r="B946" s="48"/>
      <c r="C946" s="48"/>
      <c r="D946" s="49"/>
      <c r="E946" s="48"/>
      <c r="F946" s="48"/>
      <c r="G946" s="49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5.75" customHeight="1">
      <c r="A947" s="48"/>
      <c r="B947" s="48"/>
      <c r="C947" s="48"/>
      <c r="D947" s="49"/>
      <c r="E947" s="48"/>
      <c r="F947" s="48"/>
      <c r="G947" s="49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5.75" customHeight="1">
      <c r="A948" s="48"/>
      <c r="B948" s="48"/>
      <c r="C948" s="48"/>
      <c r="D948" s="49"/>
      <c r="E948" s="48"/>
      <c r="F948" s="48"/>
      <c r="G948" s="49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5.75" customHeight="1">
      <c r="A949" s="48"/>
      <c r="B949" s="48"/>
      <c r="C949" s="48"/>
      <c r="D949" s="49"/>
      <c r="E949" s="48"/>
      <c r="F949" s="48"/>
      <c r="G949" s="49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5.75" customHeight="1">
      <c r="A950" s="48"/>
      <c r="B950" s="48"/>
      <c r="C950" s="48"/>
      <c r="D950" s="49"/>
      <c r="E950" s="48"/>
      <c r="F950" s="48"/>
      <c r="G950" s="49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5.75" customHeight="1">
      <c r="A951" s="48"/>
      <c r="B951" s="48"/>
      <c r="C951" s="48"/>
      <c r="D951" s="49"/>
      <c r="E951" s="48"/>
      <c r="F951" s="48"/>
      <c r="G951" s="49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5.75" customHeight="1">
      <c r="A952" s="48"/>
      <c r="B952" s="48"/>
      <c r="C952" s="48"/>
      <c r="D952" s="49"/>
      <c r="E952" s="48"/>
      <c r="F952" s="48"/>
      <c r="G952" s="49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5.75" customHeight="1">
      <c r="A953" s="48"/>
      <c r="B953" s="48"/>
      <c r="C953" s="48"/>
      <c r="D953" s="49"/>
      <c r="E953" s="48"/>
      <c r="F953" s="48"/>
      <c r="G953" s="49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5.75" customHeight="1">
      <c r="A954" s="48"/>
      <c r="B954" s="48"/>
      <c r="C954" s="48"/>
      <c r="D954" s="49"/>
      <c r="E954" s="48"/>
      <c r="F954" s="48"/>
      <c r="G954" s="49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5.75" customHeight="1">
      <c r="A955" s="48"/>
      <c r="B955" s="48"/>
      <c r="C955" s="48"/>
      <c r="D955" s="49"/>
      <c r="E955" s="48"/>
      <c r="F955" s="48"/>
      <c r="G955" s="49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5.75" customHeight="1">
      <c r="A956" s="48"/>
      <c r="B956" s="48"/>
      <c r="C956" s="48"/>
      <c r="D956" s="49"/>
      <c r="E956" s="48"/>
      <c r="F956" s="48"/>
      <c r="G956" s="49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5.75" customHeight="1">
      <c r="A957" s="48"/>
      <c r="B957" s="48"/>
      <c r="C957" s="48"/>
      <c r="D957" s="49"/>
      <c r="E957" s="48"/>
      <c r="F957" s="48"/>
      <c r="G957" s="49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5.75" customHeight="1">
      <c r="A958" s="48"/>
      <c r="B958" s="48"/>
      <c r="C958" s="48"/>
      <c r="D958" s="49"/>
      <c r="E958" s="48"/>
      <c r="F958" s="48"/>
      <c r="G958" s="49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5.75" customHeight="1">
      <c r="A959" s="48"/>
      <c r="B959" s="48"/>
      <c r="C959" s="48"/>
      <c r="D959" s="49"/>
      <c r="E959" s="48"/>
      <c r="F959" s="48"/>
      <c r="G959" s="49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5.75" customHeight="1">
      <c r="A960" s="48"/>
      <c r="B960" s="48"/>
      <c r="C960" s="48"/>
      <c r="D960" s="49"/>
      <c r="E960" s="48"/>
      <c r="F960" s="48"/>
      <c r="G960" s="49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5.75" customHeight="1">
      <c r="A961" s="48"/>
      <c r="B961" s="48"/>
      <c r="C961" s="48"/>
      <c r="D961" s="49"/>
      <c r="E961" s="48"/>
      <c r="F961" s="48"/>
      <c r="G961" s="49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5.75" customHeight="1">
      <c r="A962" s="48"/>
      <c r="B962" s="48"/>
      <c r="C962" s="48"/>
      <c r="D962" s="49"/>
      <c r="E962" s="48"/>
      <c r="F962" s="48"/>
      <c r="G962" s="49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5.75" customHeight="1">
      <c r="A963" s="48"/>
      <c r="B963" s="48"/>
      <c r="C963" s="48"/>
      <c r="D963" s="49"/>
      <c r="E963" s="48"/>
      <c r="F963" s="48"/>
      <c r="G963" s="49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5.75" customHeight="1">
      <c r="A964" s="48"/>
      <c r="B964" s="48"/>
      <c r="C964" s="48"/>
      <c r="D964" s="49"/>
      <c r="E964" s="48"/>
      <c r="F964" s="48"/>
      <c r="G964" s="49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5.75" customHeight="1">
      <c r="A965" s="48"/>
      <c r="B965" s="48"/>
      <c r="C965" s="48"/>
      <c r="D965" s="49"/>
      <c r="E965" s="48"/>
      <c r="F965" s="48"/>
      <c r="G965" s="49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5.75" customHeight="1">
      <c r="A966" s="48"/>
      <c r="B966" s="48"/>
      <c r="C966" s="48"/>
      <c r="D966" s="49"/>
      <c r="E966" s="48"/>
      <c r="F966" s="48"/>
      <c r="G966" s="49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5.75" customHeight="1">
      <c r="A967" s="48"/>
      <c r="B967" s="48"/>
      <c r="C967" s="48"/>
      <c r="D967" s="49"/>
      <c r="E967" s="48"/>
      <c r="F967" s="48"/>
      <c r="G967" s="49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5.75" customHeight="1">
      <c r="A968" s="48"/>
      <c r="B968" s="48"/>
      <c r="C968" s="48"/>
      <c r="D968" s="49"/>
      <c r="E968" s="48"/>
      <c r="F968" s="48"/>
      <c r="G968" s="49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5.75" customHeight="1">
      <c r="A969" s="48"/>
      <c r="B969" s="48"/>
      <c r="C969" s="48"/>
      <c r="D969" s="49"/>
      <c r="E969" s="48"/>
      <c r="F969" s="48"/>
      <c r="G969" s="49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5.75" customHeight="1">
      <c r="A970" s="48"/>
      <c r="B970" s="48"/>
      <c r="C970" s="48"/>
      <c r="D970" s="49"/>
      <c r="E970" s="48"/>
      <c r="F970" s="48"/>
      <c r="G970" s="49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5.75" customHeight="1">
      <c r="A971" s="48"/>
      <c r="B971" s="48"/>
      <c r="C971" s="48"/>
      <c r="D971" s="49"/>
      <c r="E971" s="48"/>
      <c r="F971" s="48"/>
      <c r="G971" s="49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5.75" customHeight="1">
      <c r="A972" s="48"/>
      <c r="B972" s="48"/>
      <c r="C972" s="48"/>
      <c r="D972" s="49"/>
      <c r="E972" s="48"/>
      <c r="F972" s="48"/>
      <c r="G972" s="49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5.75" customHeight="1">
      <c r="A973" s="48"/>
      <c r="B973" s="48"/>
      <c r="C973" s="48"/>
      <c r="D973" s="49"/>
      <c r="E973" s="48"/>
      <c r="F973" s="48"/>
      <c r="G973" s="49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5.75" customHeight="1">
      <c r="A974" s="48"/>
      <c r="B974" s="48"/>
      <c r="C974" s="48"/>
      <c r="D974" s="49"/>
      <c r="E974" s="48"/>
      <c r="F974" s="48"/>
      <c r="G974" s="49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5.75" customHeight="1">
      <c r="A975" s="48"/>
      <c r="B975" s="48"/>
      <c r="C975" s="48"/>
      <c r="D975" s="49"/>
      <c r="E975" s="48"/>
      <c r="F975" s="48"/>
      <c r="G975" s="49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5.75" customHeight="1">
      <c r="A976" s="48"/>
      <c r="B976" s="48"/>
      <c r="C976" s="48"/>
      <c r="D976" s="49"/>
      <c r="E976" s="48"/>
      <c r="F976" s="48"/>
      <c r="G976" s="49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5.75" customHeight="1">
      <c r="A977" s="48"/>
      <c r="B977" s="48"/>
      <c r="C977" s="48"/>
      <c r="D977" s="49"/>
      <c r="E977" s="48"/>
      <c r="F977" s="48"/>
      <c r="G977" s="49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5.75" customHeight="1">
      <c r="A978" s="48"/>
      <c r="B978" s="48"/>
      <c r="C978" s="48"/>
      <c r="D978" s="49"/>
      <c r="E978" s="48"/>
      <c r="F978" s="48"/>
      <c r="G978" s="49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5.75" customHeight="1">
      <c r="A979" s="48"/>
      <c r="B979" s="48"/>
      <c r="C979" s="48"/>
      <c r="D979" s="49"/>
      <c r="E979" s="48"/>
      <c r="F979" s="48"/>
      <c r="G979" s="49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5.75" customHeight="1">
      <c r="A980" s="48"/>
      <c r="B980" s="48"/>
      <c r="C980" s="48"/>
      <c r="D980" s="49"/>
      <c r="E980" s="48"/>
      <c r="F980" s="48"/>
      <c r="G980" s="49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5.75" customHeight="1">
      <c r="A981" s="48"/>
      <c r="B981" s="48"/>
      <c r="C981" s="48"/>
      <c r="D981" s="49"/>
      <c r="E981" s="48"/>
      <c r="F981" s="48"/>
      <c r="G981" s="49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5.75" customHeight="1">
      <c r="A982" s="48"/>
      <c r="B982" s="48"/>
      <c r="C982" s="48"/>
      <c r="D982" s="49"/>
      <c r="E982" s="48"/>
      <c r="F982" s="48"/>
      <c r="G982" s="49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5.75" customHeight="1">
      <c r="A983" s="48"/>
      <c r="B983" s="48"/>
      <c r="C983" s="48"/>
      <c r="D983" s="49"/>
      <c r="E983" s="48"/>
      <c r="F983" s="48"/>
      <c r="G983" s="49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5.75" customHeight="1">
      <c r="A984" s="48"/>
      <c r="B984" s="48"/>
      <c r="C984" s="48"/>
      <c r="D984" s="49"/>
      <c r="E984" s="48"/>
      <c r="F984" s="48"/>
      <c r="G984" s="49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5.75" customHeight="1">
      <c r="A985" s="48"/>
      <c r="B985" s="48"/>
      <c r="C985" s="48"/>
      <c r="D985" s="49"/>
      <c r="E985" s="48"/>
      <c r="F985" s="48"/>
      <c r="G985" s="49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5.75" customHeight="1">
      <c r="A986" s="48"/>
      <c r="B986" s="48"/>
      <c r="C986" s="48"/>
      <c r="D986" s="49"/>
      <c r="E986" s="48"/>
      <c r="F986" s="48"/>
      <c r="G986" s="49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5.75" customHeight="1">
      <c r="A987" s="48"/>
      <c r="B987" s="48"/>
      <c r="C987" s="48"/>
      <c r="D987" s="49"/>
      <c r="E987" s="48"/>
      <c r="F987" s="48"/>
      <c r="G987" s="49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5.75" customHeight="1">
      <c r="A988" s="48"/>
      <c r="B988" s="48"/>
      <c r="C988" s="48"/>
      <c r="D988" s="49"/>
      <c r="E988" s="48"/>
      <c r="F988" s="48"/>
      <c r="G988" s="49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5.75" customHeight="1">
      <c r="A989" s="48"/>
      <c r="B989" s="48"/>
      <c r="C989" s="48"/>
      <c r="D989" s="49"/>
      <c r="E989" s="48"/>
      <c r="F989" s="48"/>
      <c r="G989" s="49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5.75" customHeight="1">
      <c r="A990" s="48"/>
      <c r="B990" s="48"/>
      <c r="C990" s="48"/>
      <c r="D990" s="49"/>
      <c r="E990" s="48"/>
      <c r="F990" s="48"/>
      <c r="G990" s="49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5.75" customHeight="1">
      <c r="A991" s="48"/>
      <c r="B991" s="48"/>
      <c r="C991" s="48"/>
      <c r="D991" s="49"/>
      <c r="E991" s="48"/>
      <c r="F991" s="48"/>
      <c r="G991" s="49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5.75" customHeight="1">
      <c r="A992" s="48"/>
      <c r="B992" s="48"/>
      <c r="C992" s="48"/>
      <c r="D992" s="49"/>
      <c r="E992" s="48"/>
      <c r="F992" s="48"/>
      <c r="G992" s="49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5.75" customHeight="1">
      <c r="A993" s="48"/>
      <c r="B993" s="48"/>
      <c r="C993" s="48"/>
      <c r="D993" s="49"/>
      <c r="E993" s="48"/>
      <c r="F993" s="48"/>
      <c r="G993" s="49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5.75" customHeight="1">
      <c r="A994" s="48"/>
      <c r="B994" s="48"/>
      <c r="C994" s="48"/>
      <c r="D994" s="49"/>
      <c r="E994" s="48"/>
      <c r="F994" s="48"/>
      <c r="G994" s="49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5.75" customHeight="1">
      <c r="A995" s="48"/>
      <c r="B995" s="48"/>
      <c r="C995" s="48"/>
      <c r="D995" s="49"/>
      <c r="E995" s="48"/>
      <c r="F995" s="48"/>
      <c r="G995" s="49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5.75" customHeight="1">
      <c r="A996" s="48"/>
      <c r="B996" s="48"/>
      <c r="C996" s="48"/>
      <c r="D996" s="49"/>
      <c r="E996" s="48"/>
      <c r="F996" s="48"/>
      <c r="G996" s="49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5.75" customHeight="1">
      <c r="A997" s="48"/>
      <c r="B997" s="48"/>
      <c r="C997" s="48"/>
      <c r="D997" s="49"/>
      <c r="E997" s="48"/>
      <c r="F997" s="48"/>
      <c r="G997" s="49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5.75" customHeight="1">
      <c r="A998" s="48"/>
      <c r="B998" s="48"/>
      <c r="C998" s="48"/>
      <c r="D998" s="49"/>
      <c r="E998" s="48"/>
      <c r="F998" s="48"/>
      <c r="G998" s="49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5.75" customHeight="1">
      <c r="A999" s="48"/>
      <c r="B999" s="48"/>
      <c r="C999" s="48"/>
      <c r="D999" s="49"/>
      <c r="E999" s="48"/>
      <c r="F999" s="48"/>
      <c r="G999" s="49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5.75" customHeight="1">
      <c r="A1000" s="48"/>
      <c r="B1000" s="48"/>
      <c r="C1000" s="48"/>
      <c r="D1000" s="49"/>
      <c r="E1000" s="48"/>
      <c r="F1000" s="48"/>
      <c r="G1000" s="49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autoFilter ref="$B$1:$D$93"/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83" t="s">
        <v>1682</v>
      </c>
    </row>
    <row r="2">
      <c r="A2" s="83" t="s">
        <v>1683</v>
      </c>
    </row>
    <row r="3">
      <c r="A3" s="83" t="s">
        <v>1684</v>
      </c>
    </row>
    <row r="4">
      <c r="A4" s="83" t="s">
        <v>1685</v>
      </c>
    </row>
    <row r="5">
      <c r="A5" s="83" t="s">
        <v>1686</v>
      </c>
    </row>
    <row r="6">
      <c r="A6" s="83" t="s">
        <v>1687</v>
      </c>
    </row>
    <row r="7">
      <c r="A7" s="83" t="s">
        <v>1688</v>
      </c>
    </row>
    <row r="8">
      <c r="A8" s="83" t="s">
        <v>1689</v>
      </c>
    </row>
    <row r="9">
      <c r="A9" s="83" t="s">
        <v>1690</v>
      </c>
    </row>
    <row r="10">
      <c r="A10" s="83" t="s">
        <v>1691</v>
      </c>
    </row>
    <row r="11">
      <c r="A11" s="83" t="s">
        <v>1692</v>
      </c>
    </row>
    <row r="12">
      <c r="A12" s="83" t="s">
        <v>1693</v>
      </c>
    </row>
    <row r="13">
      <c r="A13" s="83" t="s">
        <v>1694</v>
      </c>
    </row>
    <row r="14">
      <c r="A14" s="83" t="s">
        <v>1695</v>
      </c>
    </row>
    <row r="15">
      <c r="A15" s="83" t="s">
        <v>1696</v>
      </c>
    </row>
    <row r="16">
      <c r="A16" s="83" t="s">
        <v>1697</v>
      </c>
    </row>
    <row r="17">
      <c r="A17" s="83" t="s">
        <v>1698</v>
      </c>
    </row>
    <row r="18">
      <c r="A18" s="83" t="s">
        <v>1699</v>
      </c>
    </row>
    <row r="19">
      <c r="A19" s="83" t="s">
        <v>1700</v>
      </c>
    </row>
    <row r="20">
      <c r="A20" s="83" t="s">
        <v>1701</v>
      </c>
    </row>
    <row r="21" ht="15.75" customHeight="1">
      <c r="A21" s="83" t="s">
        <v>1702</v>
      </c>
    </row>
    <row r="22" ht="15.75" customHeight="1">
      <c r="A22" s="83" t="s">
        <v>1703</v>
      </c>
    </row>
    <row r="23" ht="15.75" customHeight="1">
      <c r="A23" s="83" t="s">
        <v>1704</v>
      </c>
    </row>
    <row r="24" ht="15.75" customHeight="1">
      <c r="A24" s="83" t="s">
        <v>1705</v>
      </c>
    </row>
    <row r="25" ht="15.75" customHeight="1">
      <c r="A25" s="83" t="s">
        <v>1706</v>
      </c>
    </row>
    <row r="26" ht="15.75" customHeight="1">
      <c r="A26" s="83" t="s">
        <v>1707</v>
      </c>
    </row>
    <row r="27" ht="15.75" customHeight="1">
      <c r="A27" s="83" t="s">
        <v>1708</v>
      </c>
    </row>
    <row r="28" ht="15.75" customHeight="1">
      <c r="A28" s="83" t="s">
        <v>1709</v>
      </c>
    </row>
    <row r="29" ht="15.75" customHeight="1">
      <c r="A29" s="83" t="s">
        <v>1710</v>
      </c>
    </row>
    <row r="30" ht="15.75" customHeight="1">
      <c r="A30" s="83" t="s">
        <v>1711</v>
      </c>
    </row>
    <row r="31" ht="15.75" customHeight="1">
      <c r="A31" s="83" t="s">
        <v>1712</v>
      </c>
    </row>
    <row r="32" ht="15.75" customHeight="1">
      <c r="A32" s="83" t="s">
        <v>1713</v>
      </c>
    </row>
    <row r="33" ht="15.75" customHeight="1">
      <c r="A33" s="83" t="s">
        <v>1714</v>
      </c>
    </row>
    <row r="34" ht="15.75" customHeight="1">
      <c r="A34" s="83" t="s">
        <v>1715</v>
      </c>
    </row>
    <row r="35" ht="15.75" customHeight="1">
      <c r="A35" s="83" t="s">
        <v>1716</v>
      </c>
    </row>
    <row r="36" ht="15.75" customHeight="1">
      <c r="A36" s="83" t="s">
        <v>1717</v>
      </c>
    </row>
    <row r="37" ht="15.75" customHeight="1">
      <c r="A37" s="83" t="s">
        <v>1718</v>
      </c>
    </row>
    <row r="38" ht="15.75" customHeight="1">
      <c r="A38" s="83" t="s">
        <v>1719</v>
      </c>
    </row>
    <row r="39" ht="15.75" customHeight="1">
      <c r="A39" s="83" t="s">
        <v>1720</v>
      </c>
    </row>
    <row r="40" ht="15.75" customHeight="1">
      <c r="A40" s="83" t="s">
        <v>1721</v>
      </c>
    </row>
    <row r="41" ht="15.75" customHeight="1">
      <c r="A41" s="83" t="s">
        <v>1722</v>
      </c>
    </row>
    <row r="42" ht="15.75" customHeight="1">
      <c r="A42" s="83" t="s">
        <v>1723</v>
      </c>
    </row>
    <row r="43" ht="15.75" customHeight="1">
      <c r="A43" s="83" t="s">
        <v>1724</v>
      </c>
    </row>
    <row r="44" ht="15.75" customHeight="1">
      <c r="A44" s="83" t="s">
        <v>1725</v>
      </c>
    </row>
    <row r="45" ht="15.75" customHeight="1">
      <c r="A45" s="83" t="s">
        <v>1726</v>
      </c>
    </row>
    <row r="46" ht="15.75" customHeight="1">
      <c r="A46" s="83" t="s">
        <v>1727</v>
      </c>
    </row>
    <row r="47" ht="15.75" customHeight="1">
      <c r="A47" s="83" t="s">
        <v>1728</v>
      </c>
    </row>
    <row r="48" ht="15.75" customHeight="1">
      <c r="A48" s="83" t="s">
        <v>1729</v>
      </c>
    </row>
    <row r="49" ht="15.75" customHeight="1">
      <c r="A49" s="83" t="s">
        <v>1730</v>
      </c>
    </row>
    <row r="50" ht="15.75" customHeight="1">
      <c r="A50" s="83" t="s">
        <v>1731</v>
      </c>
    </row>
    <row r="51" ht="15.75" customHeight="1">
      <c r="A51" s="83" t="s">
        <v>1732</v>
      </c>
    </row>
    <row r="52" ht="15.75" customHeight="1">
      <c r="A52" s="83" t="s">
        <v>1733</v>
      </c>
    </row>
    <row r="53" ht="15.75" customHeight="1">
      <c r="A53" s="83" t="s">
        <v>1734</v>
      </c>
    </row>
    <row r="54" ht="15.75" customHeight="1">
      <c r="A54" s="83" t="s">
        <v>1735</v>
      </c>
    </row>
    <row r="55" ht="15.75" customHeight="1">
      <c r="A55" s="83" t="s">
        <v>1736</v>
      </c>
    </row>
    <row r="56" ht="15.75" customHeight="1">
      <c r="A56" s="83" t="s">
        <v>1737</v>
      </c>
    </row>
    <row r="57" ht="15.75" customHeight="1">
      <c r="A57" s="83" t="s">
        <v>1738</v>
      </c>
    </row>
    <row r="58" ht="15.75" customHeight="1">
      <c r="A58" s="83" t="s">
        <v>1739</v>
      </c>
    </row>
    <row r="59" ht="15.75" customHeight="1">
      <c r="A59" s="83" t="s">
        <v>1740</v>
      </c>
    </row>
    <row r="60" ht="15.75" customHeight="1">
      <c r="A60" s="83" t="s">
        <v>1741</v>
      </c>
    </row>
    <row r="61" ht="15.75" customHeight="1">
      <c r="A61" s="83" t="s">
        <v>1742</v>
      </c>
    </row>
    <row r="62" ht="15.75" customHeight="1">
      <c r="A62" s="83" t="s">
        <v>1743</v>
      </c>
    </row>
    <row r="63" ht="15.75" customHeight="1">
      <c r="A63" s="83" t="s">
        <v>1744</v>
      </c>
    </row>
    <row r="64" ht="15.75" customHeight="1">
      <c r="A64" s="83" t="s">
        <v>1745</v>
      </c>
    </row>
    <row r="65" ht="15.75" customHeight="1">
      <c r="A65" s="83" t="s">
        <v>1746</v>
      </c>
    </row>
    <row r="66" ht="15.75" customHeight="1">
      <c r="A66" s="83" t="s">
        <v>1747</v>
      </c>
    </row>
    <row r="67" ht="15.75" customHeight="1">
      <c r="A67" s="83" t="s">
        <v>1748</v>
      </c>
    </row>
    <row r="68" ht="15.75" customHeight="1">
      <c r="A68" s="83" t="s">
        <v>1749</v>
      </c>
    </row>
    <row r="69" ht="15.75" customHeight="1">
      <c r="A69" s="83" t="s">
        <v>1750</v>
      </c>
    </row>
    <row r="70" ht="15.75" customHeight="1">
      <c r="A70" s="83" t="s">
        <v>1751</v>
      </c>
    </row>
    <row r="71" ht="15.75" customHeight="1">
      <c r="A71" s="83" t="s">
        <v>1752</v>
      </c>
    </row>
    <row r="72" ht="15.75" customHeight="1">
      <c r="A72" s="83" t="s">
        <v>1753</v>
      </c>
    </row>
    <row r="73" ht="15.75" customHeight="1">
      <c r="A73" s="83" t="s">
        <v>1754</v>
      </c>
    </row>
    <row r="74" ht="15.75" customHeight="1">
      <c r="A74" s="83" t="s">
        <v>1755</v>
      </c>
    </row>
    <row r="75" ht="15.75" customHeight="1">
      <c r="A75" s="83" t="s">
        <v>1756</v>
      </c>
    </row>
    <row r="76" ht="15.75" customHeight="1">
      <c r="A76" s="83" t="s">
        <v>1757</v>
      </c>
    </row>
    <row r="77" ht="15.75" customHeight="1">
      <c r="A77" s="83" t="s">
        <v>1758</v>
      </c>
    </row>
    <row r="78" ht="15.75" customHeight="1">
      <c r="A78" s="83" t="s">
        <v>1759</v>
      </c>
    </row>
    <row r="79" ht="15.75" customHeight="1">
      <c r="A79" s="83" t="s">
        <v>1760</v>
      </c>
    </row>
    <row r="80" ht="15.75" customHeight="1">
      <c r="A80" s="83" t="s">
        <v>1761</v>
      </c>
    </row>
    <row r="81" ht="15.75" customHeight="1">
      <c r="A81" s="83" t="s">
        <v>1762</v>
      </c>
    </row>
    <row r="82" ht="15.75" customHeight="1">
      <c r="A82" s="83" t="s">
        <v>1763</v>
      </c>
    </row>
    <row r="83" ht="15.75" customHeight="1">
      <c r="A83" s="83" t="s">
        <v>1764</v>
      </c>
    </row>
    <row r="84" ht="15.75" customHeight="1">
      <c r="A84" s="83" t="s">
        <v>1765</v>
      </c>
    </row>
    <row r="85" ht="15.75" customHeight="1">
      <c r="A85" s="83" t="s">
        <v>1766</v>
      </c>
    </row>
    <row r="86" ht="15.75" customHeight="1">
      <c r="A86" s="83" t="s">
        <v>1767</v>
      </c>
    </row>
    <row r="87" ht="15.75" customHeight="1">
      <c r="A87" s="83" t="s">
        <v>1768</v>
      </c>
    </row>
    <row r="88" ht="15.75" customHeight="1">
      <c r="A88" s="83" t="s">
        <v>1769</v>
      </c>
    </row>
    <row r="89" ht="15.75" customHeight="1">
      <c r="A89" s="83" t="s">
        <v>1770</v>
      </c>
    </row>
    <row r="90" ht="15.75" customHeight="1">
      <c r="A90" s="83" t="s">
        <v>1771</v>
      </c>
    </row>
    <row r="91" ht="15.75" customHeight="1">
      <c r="A91" s="83" t="s">
        <v>1772</v>
      </c>
    </row>
    <row r="92" ht="15.75" customHeight="1">
      <c r="A92" s="83" t="s">
        <v>1773</v>
      </c>
    </row>
    <row r="93" ht="15.75" customHeight="1">
      <c r="A93" s="83" t="s">
        <v>1774</v>
      </c>
    </row>
    <row r="94" ht="15.75" customHeight="1">
      <c r="A94" s="83" t="s">
        <v>1775</v>
      </c>
    </row>
    <row r="95" ht="15.75" customHeight="1">
      <c r="A95" s="83" t="s">
        <v>1776</v>
      </c>
    </row>
    <row r="96" ht="15.75" customHeight="1">
      <c r="A96" s="83" t="s">
        <v>1777</v>
      </c>
    </row>
    <row r="97" ht="15.75" customHeight="1">
      <c r="A97" s="83" t="s">
        <v>1778</v>
      </c>
    </row>
    <row r="98" ht="15.75" customHeight="1">
      <c r="A98" s="83" t="s">
        <v>1779</v>
      </c>
    </row>
    <row r="99" ht="15.75" customHeight="1">
      <c r="A99" s="83" t="s">
        <v>1780</v>
      </c>
    </row>
    <row r="100" ht="15.75" customHeight="1">
      <c r="A100" s="83" t="s">
        <v>1781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B3" t="s">
        <v>1782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2013-10-14T11:35:19Z</dcterms:created>
  <dc:creator>Nivedita R</dc:creator>
</cp:coreProperties>
</file>