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hish K Jess\Downloads\ExcelR\Assignments\Excel\"/>
    </mc:Choice>
  </mc:AlternateContent>
  <xr:revisionPtr revIDLastSave="0" documentId="13_ncr:1_{43DA6C76-11DC-4E3C-B412-CD3D21FE1802}" xr6:coauthVersionLast="47" xr6:coauthVersionMax="47" xr10:uidLastSave="{00000000-0000-0000-0000-000000000000}"/>
  <bookViews>
    <workbookView xWindow="-108" yWindow="-108" windowWidth="23256" windowHeight="12456" xr2:uid="{F9B6B340-4EC4-452F-AFE1-99A1074CF40D}"/>
  </bookViews>
  <sheets>
    <sheet name="Charts" sheetId="1" r:id="rId1"/>
    <sheet name="Charts2" sheetId="3" r:id="rId2"/>
    <sheet name="Scatter" sheetId="5" r:id="rId3"/>
    <sheet name="Waterfall" sheetId="8" r:id="rId4"/>
    <sheet name="Gantt chart" sheetId="9" r:id="rId5"/>
  </sheets>
  <definedNames>
    <definedName name="_xlchart.v1.0" hidden="1">Waterfall!$C$6:$C$17</definedName>
    <definedName name="_xlchart.v1.1" hidden="1">Waterfall!$D$5</definedName>
    <definedName name="_xlchart.v1.2" hidden="1">Waterfall!$D$6:$D$17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9" l="1"/>
  <c r="F9" i="9"/>
  <c r="F10" i="9"/>
  <c r="F11" i="9"/>
  <c r="F12" i="9"/>
  <c r="F13" i="9"/>
  <c r="F14" i="9"/>
  <c r="F15" i="9"/>
  <c r="F16" i="9"/>
  <c r="F17" i="9"/>
  <c r="F7" i="9"/>
  <c r="D17" i="8"/>
  <c r="E8" i="3" l="1"/>
  <c r="E9" i="3"/>
  <c r="E10" i="3"/>
  <c r="E11" i="3"/>
  <c r="E12" i="3"/>
  <c r="E13" i="3"/>
  <c r="E14" i="3"/>
  <c r="E15" i="3"/>
  <c r="E16" i="3"/>
  <c r="E17" i="3"/>
  <c r="F17" i="3" s="1"/>
  <c r="E18" i="3"/>
  <c r="E19" i="3"/>
  <c r="E20" i="3"/>
  <c r="E21" i="3"/>
  <c r="E22" i="3"/>
  <c r="E23" i="3"/>
  <c r="E7" i="3"/>
  <c r="D25" i="3"/>
  <c r="F7" i="3" l="1"/>
  <c r="F16" i="3"/>
  <c r="F9" i="3"/>
  <c r="F8" i="3"/>
  <c r="F15" i="3"/>
  <c r="F20" i="3"/>
  <c r="F12" i="3"/>
  <c r="F22" i="3"/>
  <c r="F19" i="3"/>
  <c r="F11" i="3"/>
  <c r="F13" i="3"/>
  <c r="F14" i="3"/>
  <c r="F18" i="3"/>
  <c r="F10" i="3"/>
  <c r="F23" i="3"/>
  <c r="F2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7F039D-9B91-45D2-8470-2D068DA892CD}" keepAlive="1" name="Query - auto-mpg" description="Connection to the 'auto-mpg' query in the workbook." type="5" refreshedVersion="0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<sst xmlns="http://schemas.openxmlformats.org/spreadsheetml/2006/main" count="45" uniqueCount="38">
  <si>
    <t>Date</t>
  </si>
  <si>
    <t>Revenue'000</t>
  </si>
  <si>
    <t>Create Line Chart with Proper formatting</t>
  </si>
  <si>
    <t>Should be formatted as shown in picture</t>
  </si>
  <si>
    <t>Total</t>
  </si>
  <si>
    <t>%</t>
  </si>
  <si>
    <t>Running Total</t>
  </si>
  <si>
    <t>Create Combo Chart with Proper formatting</t>
  </si>
  <si>
    <t>horsepower</t>
  </si>
  <si>
    <t>weight</t>
  </si>
  <si>
    <t>Create Scatter Chart with Proper formatting</t>
  </si>
  <si>
    <t>Period</t>
  </si>
  <si>
    <t>Net Cash Flow</t>
  </si>
  <si>
    <t>Current Balance</t>
  </si>
  <si>
    <t>JAN FY2022</t>
  </si>
  <si>
    <t>FEB FY2022</t>
  </si>
  <si>
    <t>MAR FY2022</t>
  </si>
  <si>
    <t>APR FY2022</t>
  </si>
  <si>
    <t>MAY FY2022</t>
  </si>
  <si>
    <t>JUN FY2022</t>
  </si>
  <si>
    <t>JUL FY2022</t>
  </si>
  <si>
    <t>AUG FY2022</t>
  </si>
  <si>
    <t>SEP FY2022</t>
  </si>
  <si>
    <t>OCT FY2022</t>
  </si>
  <si>
    <t>Start Balance</t>
  </si>
  <si>
    <t>Create Waterfall Chart with Proper formatting</t>
  </si>
  <si>
    <t>Task Description</t>
  </si>
  <si>
    <t>Start 
Date</t>
  </si>
  <si>
    <t>Planned 
End Date</t>
  </si>
  <si>
    <t>Work Days Planned</t>
  </si>
  <si>
    <t>Main task 1</t>
  </si>
  <si>
    <t>Sub-task 1</t>
  </si>
  <si>
    <t>Sub-task 2</t>
  </si>
  <si>
    <t>Sub-task 3</t>
  </si>
  <si>
    <t>Sub-task 4</t>
  </si>
  <si>
    <t>Sub-task 5</t>
  </si>
  <si>
    <t>Sub-task 6</t>
  </si>
  <si>
    <t>Main task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</si>
</sst>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₹&quot;\ #,##0;[Red]&quot;₹&quot;\ \-#,##0"/>
    <numFmt numFmtId="8" formatCode="&quot;₹&quot;\ #,##0.00;[Red]&quot;₹&quot;\ \-#,##0.00"/>
    <numFmt numFmtId="164" formatCode="&quot;$&quot;#,##0_);[Red]\(&quot;$&quot;#,##0\)"/>
    <numFmt numFmtId="165" formatCode="dd\-mmm\-yy;;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64" fontId="0" fillId="0" borderId="2" xfId="0" applyNumberFormat="1" applyBorder="1"/>
    <xf numFmtId="0" fontId="0" fillId="0" borderId="1" xfId="0" applyBorder="1"/>
    <xf numFmtId="0" fontId="0" fillId="0" borderId="4" xfId="0" applyBorder="1"/>
    <xf numFmtId="164" fontId="0" fillId="0" borderId="3" xfId="0" applyNumberFormat="1" applyBorder="1"/>
    <xf numFmtId="0" fontId="3" fillId="0" borderId="0" xfId="0" applyFont="1"/>
    <xf numFmtId="0" fontId="2" fillId="0" borderId="3" xfId="0" applyFont="1" applyBorder="1" applyAlignment="1">
      <alignment horizontal="center"/>
    </xf>
    <xf numFmtId="8" fontId="0" fillId="0" borderId="3" xfId="0" applyNumberFormat="1" applyBorder="1"/>
    <xf numFmtId="6" fontId="0" fillId="0" borderId="2" xfId="0" applyNumberFormat="1" applyBorder="1"/>
    <xf numFmtId="6" fontId="0" fillId="0" borderId="3" xfId="0" applyNumberFormat="1" applyBorder="1"/>
    <xf numFmtId="164" fontId="0" fillId="0" borderId="0" xfId="0" applyNumberFormat="1"/>
    <xf numFmtId="0" fontId="0" fillId="0" borderId="3" xfId="0" applyBorder="1"/>
    <xf numFmtId="9" fontId="0" fillId="0" borderId="3" xfId="0" applyNumberFormat="1" applyBorder="1"/>
    <xf numFmtId="4" fontId="0" fillId="0" borderId="3" xfId="0" applyNumberFormat="1" applyBorder="1"/>
    <xf numFmtId="0" fontId="1" fillId="2" borderId="3" xfId="0" applyFont="1" applyFill="1" applyBorder="1"/>
    <xf numFmtId="0" fontId="1" fillId="3" borderId="5" xfId="0" applyFont="1" applyFill="1" applyBorder="1"/>
    <xf numFmtId="0" fontId="0" fillId="4" borderId="5" xfId="0" applyFill="1" applyBorder="1"/>
    <xf numFmtId="0" fontId="0" fillId="0" borderId="5" xfId="0" applyBorder="1"/>
    <xf numFmtId="15" fontId="6" fillId="0" borderId="0" xfId="0" applyNumberFormat="1" applyFont="1" applyAlignment="1" applyProtection="1">
      <alignment horizontal="right"/>
      <protection locked="0"/>
    </xf>
    <xf numFmtId="0" fontId="6" fillId="0" borderId="7" xfId="0" applyFont="1" applyBorder="1" applyProtection="1">
      <protection locked="0"/>
    </xf>
    <xf numFmtId="165" fontId="6" fillId="0" borderId="7" xfId="0" applyNumberFormat="1" applyFont="1" applyBorder="1" applyAlignment="1" applyProtection="1">
      <alignment horizontal="right"/>
      <protection locked="0"/>
    </xf>
    <xf numFmtId="0" fontId="7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6" fillId="0" borderId="0" xfId="0" applyFont="1" applyProtection="1">
      <protection locked="0"/>
    </xf>
    <xf numFmtId="1" fontId="6" fillId="0" borderId="0" xfId="0" applyNumberFormat="1" applyFont="1" applyAlignment="1">
      <alignment horizontal="center"/>
    </xf>
    <xf numFmtId="15" fontId="6" fillId="0" borderId="7" xfId="0" applyNumberFormat="1" applyFont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8D4B0"/>
      <color rgb="FF71D119"/>
      <color rgb="FFFFE6B3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Revenue'000</a:t>
            </a:r>
            <a:r>
              <a:rPr lang="en-IN" sz="1400" b="0" i="0" u="none" strike="noStrike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Charts!$C$5</c:f>
              <c:strCache>
                <c:ptCount val="1"/>
                <c:pt idx="0">
                  <c:v>Date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F61-40BB-9BAA-6111E06A587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F61-40BB-9BAA-6111E06A587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F61-40BB-9BAA-6111E06A587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F61-40BB-9BAA-6111E06A5877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F61-40BB-9BAA-6111E06A5877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F61-40BB-9BAA-6111E06A5877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F61-40BB-9BAA-6111E06A58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61-40BB-9BAA-6111E06A5877}"/>
            </c:ext>
          </c:extLst>
        </c:ser>
        <c:ser>
          <c:idx val="1"/>
          <c:order val="1"/>
          <c:tx>
            <c:strRef>
              <c:f>Charts!$D$5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chemeClr val="accent5">
                    <a:tint val="77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61-40BB-9BAA-6111E06A58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0225136"/>
        <c:axId val="110225616"/>
      </c:lineChart>
      <c:catAx>
        <c:axId val="110225136"/>
        <c:scaling>
          <c:orientation val="minMax"/>
        </c:scaling>
        <c:delete val="1"/>
        <c:axPos val="b"/>
        <c:majorTickMark val="out"/>
        <c:minorTickMark val="none"/>
        <c:tickLblPos val="nextTo"/>
        <c:crossAx val="110225616"/>
        <c:crosses val="autoZero"/>
        <c:auto val="1"/>
        <c:lblAlgn val="ctr"/>
        <c:lblOffset val="100"/>
        <c:noMultiLvlLbl val="0"/>
      </c:catAx>
      <c:valAx>
        <c:axId val="1102256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022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E6B3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Charts2!$C$5</c:f>
              <c:strCache>
                <c:ptCount val="1"/>
                <c:pt idx="0">
                  <c:v>Date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24-44FF-A33A-1A10BCD829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370640"/>
        <c:axId val="34373040"/>
      </c:barChart>
      <c:barChart>
        <c:barDir val="col"/>
        <c:grouping val="clustered"/>
        <c:varyColors val="0"/>
        <c:ser>
          <c:idx val="1"/>
          <c:order val="1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704-402B-B253-2053B61AA5C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704-402B-B253-2053B61AA5C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04-402B-B253-2053B61AA5C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04-402B-B253-2053B61AA5C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704-402B-B253-2053B61AA5C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704-402B-B253-2053B61AA5C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704-402B-B253-2053B61AA5C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704-402B-B253-2053B61AA5C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704-402B-B253-2053B61AA5CC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704-402B-B253-2053B61AA5CC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704-402B-B253-2053B61AA5CC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704-402B-B253-2053B61AA5CC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704-402B-B253-2053B61AA5CC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704-402B-B253-2053B61AA5CC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704-402B-B253-2053B61AA5CC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704-402B-B253-2053B61AA5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24-44FF-A33A-1A10BCD829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0271152"/>
        <c:axId val="870269232"/>
      </c:barChart>
      <c:lineChart>
        <c:grouping val="standard"/>
        <c:varyColors val="0"/>
        <c:ser>
          <c:idx val="2"/>
          <c:order val="2"/>
          <c:tx>
            <c:strRef>
              <c:f>Charts2!$E$5</c:f>
              <c:strCache>
                <c:ptCount val="1"/>
                <c:pt idx="0">
                  <c:v>Running Total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  <a:alpha val="96000"/>
                </a:schemeClr>
              </a:solidFill>
              <a:round/>
              <a:headEnd type="oval"/>
              <a:tailEnd type="diamond" w="med" len="lg"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1B24-44FF-A33A-1A10BCD8299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A2899E8-D0D5-4BAD-9891-9994CE84940A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1B24-44FF-A33A-1A10BCD8299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A43F362-A8B9-4928-ACE6-47497C7D8417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1B24-44FF-A33A-1A10BCD8299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B270105-C772-4A96-A6A5-382F9E4DC6E1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1B24-44FF-A33A-1A10BCD8299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788F948-B10D-4A5D-B2A4-1DA91B23AF35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1B24-44FF-A33A-1A10BCD8299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DA3EB59-AA80-42F5-8C5D-4A68A269D8AE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1B24-44FF-A33A-1A10BCD8299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37166FA-2DB4-4E2C-B6F4-C74011EE814A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1B24-44FF-A33A-1A10BCD8299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1CA0E25-3AB1-49AC-B9A2-A55A3E27A23B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1B24-44FF-A33A-1A10BCD8299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6EC81CE-4536-4E68-B995-A56FD0FD364B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1B24-44FF-A33A-1A10BCD8299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D8A00A8-B785-4E2C-8DC9-93610A54F828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1B24-44FF-A33A-1A10BCD8299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05081A9-6B92-468F-A371-974DF07A015A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1B24-44FF-A33A-1A10BCD8299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D92B821-4984-4F48-BE00-3737E033D298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1B24-44FF-A33A-1A10BCD8299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BCBE7C40-09AA-4449-887A-196BD3126BBF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1B24-44FF-A33A-1A10BCD8299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3C3B6BB5-0BED-4486-AECF-54BA03C5082A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1B24-44FF-A33A-1A10BCD8299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01F7008-F09D-4832-B9A7-CD0F5D7BD88F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1B24-44FF-A33A-1A10BCD8299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72789A91-A402-4CB9-8C6D-9FE1E14F6827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1B24-44FF-A33A-1A10BCD8299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6D3AF635-47EF-4A1D-B1C1-73BC8FBCE03B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1B24-44FF-A33A-1A10BCD8299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1B24-44FF-A33A-1A10BCD8299C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(Charts2!$F$6:$F$23,Charts2!$F$5:$F$23)</c:f>
              <c:strCache>
                <c:ptCount val="37"/>
                <c:pt idx="1">
                  <c:v>7%</c:v>
                </c:pt>
                <c:pt idx="2">
                  <c:v>17%</c:v>
                </c:pt>
                <c:pt idx="3">
                  <c:v>19%</c:v>
                </c:pt>
                <c:pt idx="4">
                  <c:v>26%</c:v>
                </c:pt>
                <c:pt idx="5">
                  <c:v>29%</c:v>
                </c:pt>
                <c:pt idx="6">
                  <c:v>35%</c:v>
                </c:pt>
                <c:pt idx="7">
                  <c:v>46%</c:v>
                </c:pt>
                <c:pt idx="8">
                  <c:v>51%</c:v>
                </c:pt>
                <c:pt idx="9">
                  <c:v>59%</c:v>
                </c:pt>
                <c:pt idx="10">
                  <c:v>63%</c:v>
                </c:pt>
                <c:pt idx="11">
                  <c:v>73%</c:v>
                </c:pt>
                <c:pt idx="12">
                  <c:v>79%</c:v>
                </c:pt>
                <c:pt idx="13">
                  <c:v>86%</c:v>
                </c:pt>
                <c:pt idx="14">
                  <c:v>89%</c:v>
                </c:pt>
                <c:pt idx="15">
                  <c:v>93%</c:v>
                </c:pt>
                <c:pt idx="16">
                  <c:v>95%</c:v>
                </c:pt>
                <c:pt idx="17">
                  <c:v>100%</c:v>
                </c:pt>
                <c:pt idx="18">
                  <c:v>%</c:v>
                </c:pt>
                <c:pt idx="20">
                  <c:v>7%</c:v>
                </c:pt>
                <c:pt idx="21">
                  <c:v>17%</c:v>
                </c:pt>
                <c:pt idx="22">
                  <c:v>19%</c:v>
                </c:pt>
                <c:pt idx="23">
                  <c:v>26%</c:v>
                </c:pt>
                <c:pt idx="24">
                  <c:v>29%</c:v>
                </c:pt>
                <c:pt idx="25">
                  <c:v>35%</c:v>
                </c:pt>
                <c:pt idx="26">
                  <c:v>46%</c:v>
                </c:pt>
                <c:pt idx="27">
                  <c:v>51%</c:v>
                </c:pt>
                <c:pt idx="28">
                  <c:v>59%</c:v>
                </c:pt>
                <c:pt idx="29">
                  <c:v>63%</c:v>
                </c:pt>
                <c:pt idx="30">
                  <c:v>73%</c:v>
                </c:pt>
                <c:pt idx="31">
                  <c:v>79%</c:v>
                </c:pt>
                <c:pt idx="32">
                  <c:v>86%</c:v>
                </c:pt>
                <c:pt idx="33">
                  <c:v>89%</c:v>
                </c:pt>
                <c:pt idx="34">
                  <c:v>93%</c:v>
                </c:pt>
                <c:pt idx="35">
                  <c:v>95%</c:v>
                </c:pt>
                <c:pt idx="36">
                  <c:v>100%</c:v>
                </c:pt>
              </c:strCache>
            </c:strRef>
          </c:cat>
          <c:val>
            <c:numRef>
              <c:f>Charts2!$E$6:$E$23</c:f>
              <c:numCache>
                <c:formatCode>#,##0.00</c:formatCode>
                <c:ptCount val="18"/>
                <c:pt idx="1">
                  <c:v>5078</c:v>
                </c:pt>
                <c:pt idx="2">
                  <c:v>13267</c:v>
                </c:pt>
                <c:pt idx="3">
                  <c:v>14997</c:v>
                </c:pt>
                <c:pt idx="4">
                  <c:v>20259</c:v>
                </c:pt>
                <c:pt idx="5">
                  <c:v>22431</c:v>
                </c:pt>
                <c:pt idx="6">
                  <c:v>26815</c:v>
                </c:pt>
                <c:pt idx="7">
                  <c:v>35524</c:v>
                </c:pt>
                <c:pt idx="8">
                  <c:v>39142</c:v>
                </c:pt>
                <c:pt idx="9">
                  <c:v>45514</c:v>
                </c:pt>
                <c:pt idx="10">
                  <c:v>48970</c:v>
                </c:pt>
                <c:pt idx="11">
                  <c:v>56448</c:v>
                </c:pt>
                <c:pt idx="12">
                  <c:v>61097</c:v>
                </c:pt>
                <c:pt idx="13">
                  <c:v>66928</c:v>
                </c:pt>
                <c:pt idx="14">
                  <c:v>68527</c:v>
                </c:pt>
                <c:pt idx="15">
                  <c:v>72222</c:v>
                </c:pt>
                <c:pt idx="16">
                  <c:v>73900</c:v>
                </c:pt>
                <c:pt idx="17">
                  <c:v>77390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Charts2!$F$7:$F$23</c15:f>
                <c15:dlblRangeCache>
                  <c:ptCount val="17"/>
                  <c:pt idx="0">
                    <c:v>7%</c:v>
                  </c:pt>
                  <c:pt idx="1">
                    <c:v>17%</c:v>
                  </c:pt>
                  <c:pt idx="2">
                    <c:v>19%</c:v>
                  </c:pt>
                  <c:pt idx="3">
                    <c:v>26%</c:v>
                  </c:pt>
                  <c:pt idx="4">
                    <c:v>29%</c:v>
                  </c:pt>
                  <c:pt idx="5">
                    <c:v>35%</c:v>
                  </c:pt>
                  <c:pt idx="6">
                    <c:v>46%</c:v>
                  </c:pt>
                  <c:pt idx="7">
                    <c:v>51%</c:v>
                  </c:pt>
                  <c:pt idx="8">
                    <c:v>59%</c:v>
                  </c:pt>
                  <c:pt idx="9">
                    <c:v>63%</c:v>
                  </c:pt>
                  <c:pt idx="10">
                    <c:v>73%</c:v>
                  </c:pt>
                  <c:pt idx="11">
                    <c:v>79%</c:v>
                  </c:pt>
                  <c:pt idx="12">
                    <c:v>86%</c:v>
                  </c:pt>
                  <c:pt idx="13">
                    <c:v>89%</c:v>
                  </c:pt>
                  <c:pt idx="14">
                    <c:v>93%</c:v>
                  </c:pt>
                  <c:pt idx="15">
                    <c:v>95%</c:v>
                  </c:pt>
                  <c:pt idx="16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1B24-44FF-A33A-1A10BCD829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370640"/>
        <c:axId val="34373040"/>
      </c:lineChart>
      <c:catAx>
        <c:axId val="3437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73040"/>
        <c:crosses val="autoZero"/>
        <c:auto val="1"/>
        <c:lblAlgn val="ctr"/>
        <c:lblOffset val="100"/>
        <c:noMultiLvlLbl val="0"/>
      </c:catAx>
      <c:valAx>
        <c:axId val="3437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70640"/>
        <c:crosses val="autoZero"/>
        <c:crossBetween val="between"/>
      </c:valAx>
      <c:valAx>
        <c:axId val="870269232"/>
        <c:scaling>
          <c:orientation val="minMax"/>
        </c:scaling>
        <c:delete val="0"/>
        <c:axPos val="r"/>
        <c:numFmt formatCode="&quot;$&quot;#,##0_);[Red]\(&quot;$&quot;#,##0\)" sourceLinked="1"/>
        <c:majorTickMark val="out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71152"/>
        <c:crosses val="max"/>
        <c:crossBetween val="between"/>
      </c:valAx>
      <c:catAx>
        <c:axId val="870271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0269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31402613318373374"/>
          <c:y val="2.5873221216041398E-2"/>
          <c:w val="0.37194756666867024"/>
          <c:h val="5.98323333774739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B8D4B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Scatter!$D$5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3"/>
            <c:marker>
              <c:symbol val="circle"/>
              <c:size val="5"/>
              <c:spPr>
                <a:solidFill>
                  <a:schemeClr val="accent1"/>
                </a:solidFill>
                <a:ln w="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18C9-46FE-91F8-52E5995261DD}"/>
              </c:ext>
            </c:extLst>
          </c:dPt>
          <c:trendline>
            <c:spPr>
              <a:ln w="19050" cap="rnd">
                <a:solidFill>
                  <a:srgbClr val="C00000">
                    <a:alpha val="0"/>
                  </a:srgbClr>
                </a:solidFill>
                <a:prstDash val="sysDot"/>
                <a:headEnd w="sm" len="sm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C00000"/>
                </a:solidFill>
                <a:prstDash val="sysDash"/>
                <a:headEnd type="oval"/>
                <a:tailEnd type="arrow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0745793872540126"/>
                  <c:y val="-0.222793650793650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Scatter!$C$6:$C$37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Scatter!$D$6:$D$37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1-4D9B-B0C8-A43372FD0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73296"/>
        <c:axId val="51180016"/>
      </c:scatterChart>
      <c:valAx>
        <c:axId val="5117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0016"/>
        <c:crosses val="autoZero"/>
        <c:crossBetween val="midCat"/>
      </c:valAx>
      <c:valAx>
        <c:axId val="51180016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'Gantt chart'!$D$6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6-4C5C-A192-E8ADED828221}"/>
            </c:ext>
          </c:extLst>
        </c:ser>
        <c:ser>
          <c:idx val="2"/>
          <c:order val="1"/>
          <c:tx>
            <c:strRef>
              <c:f>'Gantt chart'!$F$6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'Gantt chart'!$F$7:$F$17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6-4C5C-A192-E8ADED828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'Gantt chart'!$D$6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E3-4389-9909-B992A17EFF51}"/>
            </c:ext>
          </c:extLst>
        </c:ser>
        <c:ser>
          <c:idx val="2"/>
          <c:order val="1"/>
          <c:tx>
            <c:strRef>
              <c:f>'Gantt chart'!$F$6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'Gantt chart'!$F$7:$F$17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E3-4389-9909-B992A17EF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waterfall" uniqueId="{404E2964-FF11-4EF6-A5B6-6F130B39B388}">
          <cx:tx>
            <cx:txData>
              <cx:f>_xlchart.v1.1</cx:f>
              <cx:v>Net Cash Flow</cx:v>
            </cx:txData>
          </cx:tx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11"/>
            </cx:subtotals>
          </cx:layoutPr>
        </cx:series>
      </cx:plotAreaRegion>
      <cx:axis id="0">
        <cx:catScaling gapWidth="0.300000012"/>
        <cx:tickLabels/>
      </cx:axis>
      <cx:axis id="1">
        <cx:valScaling max="120000"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129541</xdr:colOff>
      <xdr:row>6</xdr:row>
      <xdr:rowOff>60960</xdr:rowOff>
    </xdr:from>
    <xdr:to>
      <xdr:col>22</xdr:col>
      <xdr:colOff>53341</xdr:colOff>
      <xdr:row>16</xdr:row>
      <xdr:rowOff>60484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86E88E-55C4-E22C-847C-E6D6AF3ED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62061" y="1158240"/>
          <a:ext cx="4800600" cy="1828324"/>
        </a:xfrm>
        <a:prstGeom prst="rect">
          <a:avLst/>
        </a:prstGeom>
      </xdr:spPr>
    </xdr:pic>
    <xdr:clientData/>
  </xdr:twoCellAnchor>
  <xdr:twoCellAnchor>
    <xdr:from>
      <xdr:col>4</xdr:col>
      <xdr:colOff>297180</xdr:colOff>
      <xdr:row>6</xdr:row>
      <xdr:rowOff>0</xdr:rowOff>
    </xdr:from>
    <xdr:to>
      <xdr:col>13</xdr:col>
      <xdr:colOff>548640</xdr:colOff>
      <xdr:row>17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2FBF6E-A4D5-7E8E-DE71-EF618D1063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220981</xdr:colOff>
      <xdr:row>18</xdr:row>
      <xdr:rowOff>68581</xdr:rowOff>
    </xdr:from>
    <xdr:to>
      <xdr:col>17</xdr:col>
      <xdr:colOff>51587</xdr:colOff>
      <xdr:row>30</xdr:row>
      <xdr:rowOff>152401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D49043-CFB3-29BF-E4E9-35DA23BD1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15101" y="3360421"/>
          <a:ext cx="4097806" cy="2278380"/>
        </a:xfrm>
        <a:prstGeom prst="rect">
          <a:avLst/>
        </a:prstGeom>
      </xdr:spPr>
    </xdr:pic>
    <xdr:clientData/>
  </xdr:twoCellAnchor>
  <xdr:twoCellAnchor>
    <xdr:from>
      <xdr:col>7</xdr:col>
      <xdr:colOff>297180</xdr:colOff>
      <xdr:row>3</xdr:row>
      <xdr:rowOff>53340</xdr:rowOff>
    </xdr:from>
    <xdr:to>
      <xdr:col>16</xdr:col>
      <xdr:colOff>281940</xdr:colOff>
      <xdr:row>16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0B39-3571-67CB-AE22-18353162E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137160</xdr:colOff>
      <xdr:row>3</xdr:row>
      <xdr:rowOff>137160</xdr:rowOff>
    </xdr:from>
    <xdr:to>
      <xdr:col>17</xdr:col>
      <xdr:colOff>489155</xdr:colOff>
      <xdr:row>15</xdr:row>
      <xdr:rowOff>22860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4B4447-9F0E-E66F-1415-68013CBD2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7140" y="685800"/>
          <a:ext cx="3399995" cy="2080260"/>
        </a:xfrm>
        <a:prstGeom prst="rect">
          <a:avLst/>
        </a:prstGeom>
      </xdr:spPr>
    </xdr:pic>
    <xdr:clientData/>
  </xdr:twoCellAnchor>
  <xdr:twoCellAnchor>
    <xdr:from>
      <xdr:col>5</xdr:col>
      <xdr:colOff>251460</xdr:colOff>
      <xdr:row>3</xdr:row>
      <xdr:rowOff>171450</xdr:rowOff>
    </xdr:from>
    <xdr:to>
      <xdr:col>10</xdr:col>
      <xdr:colOff>510540</xdr:colOff>
      <xdr:row>14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B58F54-D7FB-9BEB-C760-FBD467BD5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282856</xdr:colOff>
      <xdr:row>1</xdr:row>
      <xdr:rowOff>15240</xdr:rowOff>
    </xdr:from>
    <xdr:to>
      <xdr:col>19</xdr:col>
      <xdr:colOff>442621</xdr:colOff>
      <xdr:row>17</xdr:row>
      <xdr:rowOff>60960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2D7DE6-AAF3-216F-5EEF-D7C357767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9496" y="198120"/>
          <a:ext cx="6255765" cy="2971800"/>
        </a:xfrm>
        <a:prstGeom prst="rect">
          <a:avLst/>
        </a:prstGeom>
      </xdr:spPr>
    </xdr:pic>
    <xdr:clientData/>
  </xdr:twoCellAnchor>
  <xdr:twoCellAnchor>
    <xdr:from>
      <xdr:col>6</xdr:col>
      <xdr:colOff>7620</xdr:colOff>
      <xdr:row>17</xdr:row>
      <xdr:rowOff>144780</xdr:rowOff>
    </xdr:from>
    <xdr:to>
      <xdr:col>17</xdr:col>
      <xdr:colOff>487680</xdr:colOff>
      <xdr:row>33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5BD98B3-9654-43CA-8AEF-9ABADC8CA5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06340" y="3253740"/>
              <a:ext cx="7764780" cy="28727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160020</xdr:colOff>
      <xdr:row>5</xdr:row>
      <xdr:rowOff>106680</xdr:rowOff>
    </xdr:from>
    <xdr:to>
      <xdr:col>17</xdr:col>
      <xdr:colOff>342900</xdr:colOff>
      <xdr:row>21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FF352-C61E-FE9C-4208-A698E22D9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525780</xdr:colOff>
      <xdr:row>5</xdr:row>
      <xdr:rowOff>358140</xdr:rowOff>
    </xdr:from>
    <xdr:to>
      <xdr:col>26</xdr:col>
      <xdr:colOff>594360</xdr:colOff>
      <xdr:row>18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7F81A7-DC60-4D5A-B3CA-0581F6DC7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C4D0-24DA-435E-8C41-D6A5E4FF18F3}">
  <dimension ref="C2:D20"/>
  <sheetViews>
    <sheetView tabSelected="1" workbookViewId="0">
      <selection activeCell="M20" sqref="M20"/>
    </sheetView>
  </sheetViews>
  <sheetFormatPr defaultRowHeight="14.4" x14ac:dyDescent="0.3"/>
  <cols>
    <col min="4" max="4" width="11.77734375" bestFit="1" customWidth="1"/>
  </cols>
  <sheetData>
    <row r="2" spans="3:4" x14ac:dyDescent="0.3">
      <c r="C2" s="7" t="s">
        <v>2</v>
      </c>
    </row>
    <row r="3" spans="3:4" x14ac:dyDescent="0.3">
      <c r="C3" s="7" t="s">
        <v>3</v>
      </c>
    </row>
    <row r="5" spans="3:4" x14ac:dyDescent="0.3">
      <c r="C5" s="8" t="s">
        <v>0</v>
      </c>
      <c r="D5" s="8" t="s">
        <v>1</v>
      </c>
    </row>
    <row r="6" spans="3:4" x14ac:dyDescent="0.3">
      <c r="C6" s="4">
        <v>1990</v>
      </c>
      <c r="D6" s="10">
        <v>2156</v>
      </c>
    </row>
    <row r="7" spans="3:4" x14ac:dyDescent="0.3">
      <c r="C7" s="4">
        <v>1991</v>
      </c>
      <c r="D7" s="10">
        <v>3562</v>
      </c>
    </row>
    <row r="8" spans="3:4" x14ac:dyDescent="0.3">
      <c r="C8" s="4">
        <v>1992</v>
      </c>
      <c r="D8" s="10">
        <v>7506</v>
      </c>
    </row>
    <row r="9" spans="3:4" x14ac:dyDescent="0.3">
      <c r="C9" s="4">
        <v>1993</v>
      </c>
      <c r="D9" s="10">
        <v>6258</v>
      </c>
    </row>
    <row r="10" spans="3:4" x14ac:dyDescent="0.3">
      <c r="C10" s="4">
        <v>1994</v>
      </c>
      <c r="D10" s="10">
        <v>6279</v>
      </c>
    </row>
    <row r="11" spans="3:4" x14ac:dyDescent="0.3">
      <c r="C11" s="4">
        <v>1995</v>
      </c>
      <c r="D11" s="10">
        <v>1963</v>
      </c>
    </row>
    <row r="12" spans="3:4" x14ac:dyDescent="0.3">
      <c r="C12" s="4">
        <v>1996</v>
      </c>
      <c r="D12" s="10">
        <v>6736</v>
      </c>
    </row>
    <row r="13" spans="3:4" x14ac:dyDescent="0.3">
      <c r="C13" s="4">
        <v>1997</v>
      </c>
      <c r="D13" s="10">
        <v>3280</v>
      </c>
    </row>
    <row r="14" spans="3:4" x14ac:dyDescent="0.3">
      <c r="C14" s="4">
        <v>1998</v>
      </c>
      <c r="D14" s="10">
        <v>8398</v>
      </c>
    </row>
    <row r="15" spans="3:4" x14ac:dyDescent="0.3">
      <c r="C15" s="4">
        <v>1999</v>
      </c>
      <c r="D15" s="10">
        <v>2882</v>
      </c>
    </row>
    <row r="16" spans="3:4" x14ac:dyDescent="0.3">
      <c r="C16" s="4">
        <v>2000</v>
      </c>
      <c r="D16" s="10">
        <v>4686</v>
      </c>
    </row>
    <row r="17" spans="3:4" x14ac:dyDescent="0.3">
      <c r="C17" s="4">
        <v>2001</v>
      </c>
      <c r="D17" s="10">
        <v>6976</v>
      </c>
    </row>
    <row r="18" spans="3:4" x14ac:dyDescent="0.3">
      <c r="C18" s="4">
        <v>2002</v>
      </c>
      <c r="D18" s="10">
        <v>2173</v>
      </c>
    </row>
    <row r="19" spans="3:4" x14ac:dyDescent="0.3">
      <c r="C19" s="4">
        <v>2003</v>
      </c>
      <c r="D19" s="10">
        <v>2166</v>
      </c>
    </row>
    <row r="20" spans="3:4" x14ac:dyDescent="0.3">
      <c r="C20" s="5">
        <v>2004</v>
      </c>
      <c r="D20" s="11">
        <v>8418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4C6E-6029-4ABB-914C-7BA262E33140}">
  <dimension ref="C2:F25"/>
  <sheetViews>
    <sheetView workbookViewId="0">
      <selection activeCell="R13" sqref="R13"/>
    </sheetView>
  </sheetViews>
  <sheetFormatPr defaultRowHeight="14.4" x14ac:dyDescent="0.3"/>
  <cols>
    <col min="4" max="4" width="11.77734375" bestFit="1" customWidth="1"/>
  </cols>
  <sheetData>
    <row r="2" spans="3:6" x14ac:dyDescent="0.3">
      <c r="C2" s="7" t="s">
        <v>7</v>
      </c>
    </row>
    <row r="3" spans="3:6" x14ac:dyDescent="0.3">
      <c r="C3" s="7"/>
    </row>
    <row r="5" spans="3:6" x14ac:dyDescent="0.3">
      <c r="C5" s="1" t="s">
        <v>0</v>
      </c>
      <c r="D5" s="2" t="s">
        <v>1</v>
      </c>
      <c r="E5" s="2" t="s">
        <v>6</v>
      </c>
      <c r="F5" s="16" t="s">
        <v>5</v>
      </c>
    </row>
    <row r="6" spans="3:6" x14ac:dyDescent="0.3">
      <c r="C6" s="4">
        <v>2005</v>
      </c>
      <c r="D6" s="3">
        <v>528</v>
      </c>
      <c r="E6" s="14"/>
      <c r="F6" s="13"/>
    </row>
    <row r="7" spans="3:6" x14ac:dyDescent="0.3">
      <c r="C7" s="4">
        <v>2006</v>
      </c>
      <c r="D7" s="3">
        <v>4550</v>
      </c>
      <c r="E7" s="15">
        <f>SUM($D$6:D7)</f>
        <v>5078</v>
      </c>
      <c r="F7" s="14">
        <f>E7/$E$23</f>
        <v>6.5615712624370076E-2</v>
      </c>
    </row>
    <row r="8" spans="3:6" x14ac:dyDescent="0.3">
      <c r="C8" s="4">
        <v>2007</v>
      </c>
      <c r="D8" s="3">
        <v>8189</v>
      </c>
      <c r="E8" s="15">
        <f>SUM($D$6:D8)</f>
        <v>13267</v>
      </c>
      <c r="F8" s="14">
        <f t="shared" ref="F8:F23" si="0">E8/$E$23</f>
        <v>0.17143041736658482</v>
      </c>
    </row>
    <row r="9" spans="3:6" x14ac:dyDescent="0.3">
      <c r="C9" s="4">
        <v>2008</v>
      </c>
      <c r="D9" s="3">
        <v>1730</v>
      </c>
      <c r="E9" s="15">
        <f>SUM($D$6:D9)</f>
        <v>14997</v>
      </c>
      <c r="F9" s="14">
        <f t="shared" si="0"/>
        <v>0.19378472670887711</v>
      </c>
    </row>
    <row r="10" spans="3:6" x14ac:dyDescent="0.3">
      <c r="C10" s="4">
        <v>2009</v>
      </c>
      <c r="D10" s="3">
        <v>5262</v>
      </c>
      <c r="E10" s="15">
        <f>SUM($D$6:D10)</f>
        <v>20259</v>
      </c>
      <c r="F10" s="14">
        <f t="shared" si="0"/>
        <v>0.26177800749450836</v>
      </c>
    </row>
    <row r="11" spans="3:6" x14ac:dyDescent="0.3">
      <c r="C11" s="4">
        <v>2010</v>
      </c>
      <c r="D11" s="3">
        <v>2172</v>
      </c>
      <c r="E11" s="15">
        <f>SUM($D$6:D11)</f>
        <v>22431</v>
      </c>
      <c r="F11" s="14">
        <f t="shared" si="0"/>
        <v>0.28984364905026488</v>
      </c>
    </row>
    <row r="12" spans="3:6" x14ac:dyDescent="0.3">
      <c r="C12" s="4">
        <v>2011</v>
      </c>
      <c r="D12" s="3">
        <v>4384</v>
      </c>
      <c r="E12" s="15">
        <f>SUM($D$6:D12)</f>
        <v>26815</v>
      </c>
      <c r="F12" s="14">
        <f t="shared" si="0"/>
        <v>0.34649179480553044</v>
      </c>
    </row>
    <row r="13" spans="3:6" x14ac:dyDescent="0.3">
      <c r="C13" s="4">
        <v>2012</v>
      </c>
      <c r="D13" s="3">
        <v>8709</v>
      </c>
      <c r="E13" s="15">
        <f>SUM($D$6:D13)</f>
        <v>35524</v>
      </c>
      <c r="F13" s="14">
        <f t="shared" si="0"/>
        <v>0.45902571391652669</v>
      </c>
    </row>
    <row r="14" spans="3:6" x14ac:dyDescent="0.3">
      <c r="C14" s="4">
        <v>2013</v>
      </c>
      <c r="D14" s="3">
        <v>3618</v>
      </c>
      <c r="E14" s="15">
        <f>SUM($D$6:D14)</f>
        <v>39142</v>
      </c>
      <c r="F14" s="14">
        <f t="shared" si="0"/>
        <v>0.50577594004393334</v>
      </c>
    </row>
    <row r="15" spans="3:6" x14ac:dyDescent="0.3">
      <c r="C15" s="4">
        <v>2014</v>
      </c>
      <c r="D15" s="3">
        <v>6372</v>
      </c>
      <c r="E15" s="15">
        <f>SUM($D$6:D15)</f>
        <v>45514</v>
      </c>
      <c r="F15" s="14">
        <f t="shared" si="0"/>
        <v>0.58811215919369431</v>
      </c>
    </row>
    <row r="16" spans="3:6" x14ac:dyDescent="0.3">
      <c r="C16" s="4">
        <v>2015</v>
      </c>
      <c r="D16" s="3">
        <v>3456</v>
      </c>
      <c r="E16" s="15">
        <f>SUM($D$6:D16)</f>
        <v>48970</v>
      </c>
      <c r="F16" s="14">
        <f t="shared" si="0"/>
        <v>0.6327690916139036</v>
      </c>
    </row>
    <row r="17" spans="3:6" x14ac:dyDescent="0.3">
      <c r="C17" s="4">
        <v>2016</v>
      </c>
      <c r="D17" s="3">
        <v>7478</v>
      </c>
      <c r="E17" s="15">
        <f>SUM($D$6:D17)</f>
        <v>56448</v>
      </c>
      <c r="F17" s="14">
        <f t="shared" si="0"/>
        <v>0.72939656286341903</v>
      </c>
    </row>
    <row r="18" spans="3:6" x14ac:dyDescent="0.3">
      <c r="C18" s="4">
        <v>2017</v>
      </c>
      <c r="D18" s="3">
        <v>4649</v>
      </c>
      <c r="E18" s="15">
        <f>SUM($D$6:D18)</f>
        <v>61097</v>
      </c>
      <c r="F18" s="14">
        <f t="shared" si="0"/>
        <v>0.78946892363354437</v>
      </c>
    </row>
    <row r="19" spans="3:6" x14ac:dyDescent="0.3">
      <c r="C19" s="4">
        <v>2018</v>
      </c>
      <c r="D19" s="3">
        <v>5831</v>
      </c>
      <c r="E19" s="15">
        <f>SUM($D$6:D19)</f>
        <v>66928</v>
      </c>
      <c r="F19" s="14">
        <f t="shared" si="0"/>
        <v>0.86481457552655383</v>
      </c>
    </row>
    <row r="20" spans="3:6" x14ac:dyDescent="0.3">
      <c r="C20" s="4">
        <v>2019</v>
      </c>
      <c r="D20" s="3">
        <v>1599</v>
      </c>
      <c r="E20" s="15">
        <f>SUM($D$6:D20)</f>
        <v>68527</v>
      </c>
      <c r="F20" s="14">
        <f t="shared" si="0"/>
        <v>0.88547615971055693</v>
      </c>
    </row>
    <row r="21" spans="3:6" x14ac:dyDescent="0.3">
      <c r="C21" s="4">
        <v>2020</v>
      </c>
      <c r="D21" s="3">
        <v>3695</v>
      </c>
      <c r="E21" s="15">
        <f>SUM($D$6:D21)</f>
        <v>72222</v>
      </c>
      <c r="F21" s="14">
        <f t="shared" si="0"/>
        <v>0.93322134642718702</v>
      </c>
    </row>
    <row r="22" spans="3:6" x14ac:dyDescent="0.3">
      <c r="C22" s="4">
        <v>2021</v>
      </c>
      <c r="D22" s="3">
        <v>1678</v>
      </c>
      <c r="E22" s="15">
        <f>SUM($D$6:D22)</f>
        <v>73900</v>
      </c>
      <c r="F22" s="14">
        <f t="shared" si="0"/>
        <v>0.95490373433260112</v>
      </c>
    </row>
    <row r="23" spans="3:6" x14ac:dyDescent="0.3">
      <c r="C23" s="5">
        <v>2022</v>
      </c>
      <c r="D23" s="6">
        <v>3490</v>
      </c>
      <c r="E23" s="15">
        <f>SUM($D$6:D23)</f>
        <v>77390</v>
      </c>
      <c r="F23" s="14">
        <f t="shared" si="0"/>
        <v>1</v>
      </c>
    </row>
    <row r="25" spans="3:6" x14ac:dyDescent="0.3">
      <c r="C25" t="s">
        <v>4</v>
      </c>
      <c r="D25" s="12">
        <f>SUM(D6:D23)</f>
        <v>77390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6036-845C-4323-87D3-8CC25F53093B}">
  <dimension ref="C2:D37"/>
  <sheetViews>
    <sheetView topLeftCell="D1" workbookViewId="0">
      <selection activeCell="J24" sqref="J24"/>
    </sheetView>
  </sheetViews>
  <sheetFormatPr defaultRowHeight="14.4" x14ac:dyDescent="0.3"/>
  <cols>
    <col min="3" max="3" width="11" bestFit="1" customWidth="1"/>
  </cols>
  <sheetData>
    <row r="2" spans="3:4" x14ac:dyDescent="0.3">
      <c r="C2" s="7" t="s">
        <v>10</v>
      </c>
    </row>
    <row r="3" spans="3:4" x14ac:dyDescent="0.3">
      <c r="C3" s="7" t="s">
        <v>3</v>
      </c>
    </row>
    <row r="4" spans="3:4" x14ac:dyDescent="0.3">
      <c r="C4" s="7"/>
    </row>
    <row r="5" spans="3:4" x14ac:dyDescent="0.3">
      <c r="C5" s="17" t="s">
        <v>8</v>
      </c>
      <c r="D5" s="17" t="s">
        <v>9</v>
      </c>
    </row>
    <row r="6" spans="3:4" x14ac:dyDescent="0.3">
      <c r="C6" s="18">
        <v>130</v>
      </c>
      <c r="D6" s="18">
        <v>3504</v>
      </c>
    </row>
    <row r="7" spans="3:4" x14ac:dyDescent="0.3">
      <c r="C7" s="19">
        <v>165</v>
      </c>
      <c r="D7" s="19">
        <v>3693</v>
      </c>
    </row>
    <row r="8" spans="3:4" x14ac:dyDescent="0.3">
      <c r="C8" s="18">
        <v>150</v>
      </c>
      <c r="D8" s="18">
        <v>3436</v>
      </c>
    </row>
    <row r="9" spans="3:4" x14ac:dyDescent="0.3">
      <c r="C9" s="19">
        <v>150</v>
      </c>
      <c r="D9" s="19">
        <v>3433</v>
      </c>
    </row>
    <row r="10" spans="3:4" x14ac:dyDescent="0.3">
      <c r="C10" s="18">
        <v>140</v>
      </c>
      <c r="D10" s="18">
        <v>3449</v>
      </c>
    </row>
    <row r="11" spans="3:4" x14ac:dyDescent="0.3">
      <c r="C11" s="19">
        <v>198</v>
      </c>
      <c r="D11" s="19">
        <v>4341</v>
      </c>
    </row>
    <row r="12" spans="3:4" x14ac:dyDescent="0.3">
      <c r="C12" s="18">
        <v>220</v>
      </c>
      <c r="D12" s="18">
        <v>4354</v>
      </c>
    </row>
    <row r="13" spans="3:4" x14ac:dyDescent="0.3">
      <c r="C13" s="19">
        <v>215</v>
      </c>
      <c r="D13" s="19">
        <v>4312</v>
      </c>
    </row>
    <row r="14" spans="3:4" x14ac:dyDescent="0.3">
      <c r="C14" s="18">
        <v>225</v>
      </c>
      <c r="D14" s="18">
        <v>4425</v>
      </c>
    </row>
    <row r="15" spans="3:4" x14ac:dyDescent="0.3">
      <c r="C15" s="19">
        <v>190</v>
      </c>
      <c r="D15" s="19">
        <v>3850</v>
      </c>
    </row>
    <row r="16" spans="3:4" x14ac:dyDescent="0.3">
      <c r="C16" s="18">
        <v>170</v>
      </c>
      <c r="D16" s="18">
        <v>3563</v>
      </c>
    </row>
    <row r="17" spans="3:4" x14ac:dyDescent="0.3">
      <c r="C17" s="19">
        <v>160</v>
      </c>
      <c r="D17" s="19">
        <v>3609</v>
      </c>
    </row>
    <row r="18" spans="3:4" x14ac:dyDescent="0.3">
      <c r="C18" s="18">
        <v>150</v>
      </c>
      <c r="D18" s="18">
        <v>3761</v>
      </c>
    </row>
    <row r="19" spans="3:4" x14ac:dyDescent="0.3">
      <c r="C19" s="19">
        <v>225</v>
      </c>
      <c r="D19" s="19">
        <v>3086</v>
      </c>
    </row>
    <row r="20" spans="3:4" x14ac:dyDescent="0.3">
      <c r="C20" s="18">
        <v>95</v>
      </c>
      <c r="D20" s="18">
        <v>2372</v>
      </c>
    </row>
    <row r="21" spans="3:4" x14ac:dyDescent="0.3">
      <c r="C21" s="19">
        <v>95</v>
      </c>
      <c r="D21" s="19">
        <v>2833</v>
      </c>
    </row>
    <row r="22" spans="3:4" x14ac:dyDescent="0.3">
      <c r="C22" s="18">
        <v>97</v>
      </c>
      <c r="D22" s="18">
        <v>2774</v>
      </c>
    </row>
    <row r="23" spans="3:4" x14ac:dyDescent="0.3">
      <c r="C23" s="19">
        <v>85</v>
      </c>
      <c r="D23" s="19">
        <v>2587</v>
      </c>
    </row>
    <row r="24" spans="3:4" x14ac:dyDescent="0.3">
      <c r="C24" s="18">
        <v>88</v>
      </c>
      <c r="D24" s="18">
        <v>2130</v>
      </c>
    </row>
    <row r="25" spans="3:4" x14ac:dyDescent="0.3">
      <c r="C25" s="19">
        <v>46</v>
      </c>
      <c r="D25" s="19">
        <v>1835</v>
      </c>
    </row>
    <row r="26" spans="3:4" x14ac:dyDescent="0.3">
      <c r="C26" s="18">
        <v>87</v>
      </c>
      <c r="D26" s="18">
        <v>2672</v>
      </c>
    </row>
    <row r="27" spans="3:4" x14ac:dyDescent="0.3">
      <c r="C27" s="19">
        <v>90</v>
      </c>
      <c r="D27" s="19">
        <v>2430</v>
      </c>
    </row>
    <row r="28" spans="3:4" x14ac:dyDescent="0.3">
      <c r="C28" s="18">
        <v>95</v>
      </c>
      <c r="D28" s="18">
        <v>2375</v>
      </c>
    </row>
    <row r="29" spans="3:4" x14ac:dyDescent="0.3">
      <c r="C29" s="19">
        <v>113</v>
      </c>
      <c r="D29" s="19">
        <v>2234</v>
      </c>
    </row>
    <row r="30" spans="3:4" x14ac:dyDescent="0.3">
      <c r="C30" s="18">
        <v>90</v>
      </c>
      <c r="D30" s="18">
        <v>2648</v>
      </c>
    </row>
    <row r="31" spans="3:4" x14ac:dyDescent="0.3">
      <c r="C31" s="19">
        <v>215</v>
      </c>
      <c r="D31" s="19">
        <v>4615</v>
      </c>
    </row>
    <row r="32" spans="3:4" x14ac:dyDescent="0.3">
      <c r="C32" s="18">
        <v>200</v>
      </c>
      <c r="D32" s="18">
        <v>4376</v>
      </c>
    </row>
    <row r="33" spans="3:4" x14ac:dyDescent="0.3">
      <c r="C33" s="19">
        <v>210</v>
      </c>
      <c r="D33" s="19">
        <v>4382</v>
      </c>
    </row>
    <row r="34" spans="3:4" x14ac:dyDescent="0.3">
      <c r="C34" s="18">
        <v>193</v>
      </c>
      <c r="D34" s="18">
        <v>4732</v>
      </c>
    </row>
    <row r="35" spans="3:4" x14ac:dyDescent="0.3">
      <c r="C35" s="19">
        <v>88</v>
      </c>
      <c r="D35" s="19">
        <v>2130</v>
      </c>
    </row>
    <row r="36" spans="3:4" x14ac:dyDescent="0.3">
      <c r="C36" s="18">
        <v>90</v>
      </c>
      <c r="D36" s="18">
        <v>2264</v>
      </c>
    </row>
    <row r="37" spans="3:4" x14ac:dyDescent="0.3">
      <c r="C37" s="19">
        <v>95</v>
      </c>
      <c r="D37" s="19">
        <v>2228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30EC-B096-4BBD-B1C4-0DB85FEC0D4B}">
  <dimension ref="C2:D17"/>
  <sheetViews>
    <sheetView topLeftCell="C4" workbookViewId="0">
      <selection activeCell="U27" sqref="U27"/>
    </sheetView>
  </sheetViews>
  <sheetFormatPr defaultRowHeight="14.4" x14ac:dyDescent="0.3"/>
  <cols>
    <col min="3" max="3" width="16" bestFit="1" customWidth="1"/>
    <col min="4" max="4" width="12.6640625" bestFit="1" customWidth="1"/>
    <col min="5" max="5" width="15.33203125" bestFit="1" customWidth="1"/>
    <col min="6" max="6" width="11.109375" bestFit="1" customWidth="1"/>
    <col min="7" max="7" width="14.109375" bestFit="1" customWidth="1"/>
    <col min="8" max="8" width="12.109375" customWidth="1"/>
  </cols>
  <sheetData>
    <row r="2" spans="3:4" x14ac:dyDescent="0.3">
      <c r="C2" s="7" t="s">
        <v>25</v>
      </c>
    </row>
    <row r="3" spans="3:4" x14ac:dyDescent="0.3">
      <c r="C3" s="7" t="s">
        <v>3</v>
      </c>
    </row>
    <row r="5" spans="3:4" x14ac:dyDescent="0.3">
      <c r="C5" s="13" t="s">
        <v>11</v>
      </c>
      <c r="D5" s="13" t="s">
        <v>12</v>
      </c>
    </row>
    <row r="6" spans="3:4" x14ac:dyDescent="0.3">
      <c r="C6" s="13" t="s">
        <v>24</v>
      </c>
      <c r="D6" s="9">
        <v>100000</v>
      </c>
    </row>
    <row r="7" spans="3:4" x14ac:dyDescent="0.3">
      <c r="C7" s="13" t="s">
        <v>14</v>
      </c>
      <c r="D7" s="9">
        <v>-25000</v>
      </c>
    </row>
    <row r="8" spans="3:4" x14ac:dyDescent="0.3">
      <c r="C8" s="13" t="s">
        <v>15</v>
      </c>
      <c r="D8" s="9">
        <v>10000</v>
      </c>
    </row>
    <row r="9" spans="3:4" x14ac:dyDescent="0.3">
      <c r="C9" s="13" t="s">
        <v>16</v>
      </c>
      <c r="D9" s="9">
        <v>14000</v>
      </c>
    </row>
    <row r="10" spans="3:4" x14ac:dyDescent="0.3">
      <c r="C10" s="13" t="s">
        <v>17</v>
      </c>
      <c r="D10" s="9">
        <v>-15000</v>
      </c>
    </row>
    <row r="11" spans="3:4" x14ac:dyDescent="0.3">
      <c r="C11" s="13" t="s">
        <v>18</v>
      </c>
      <c r="D11" s="9">
        <v>-5000</v>
      </c>
    </row>
    <row r="12" spans="3:4" x14ac:dyDescent="0.3">
      <c r="C12" s="13" t="s">
        <v>19</v>
      </c>
      <c r="D12" s="9">
        <v>7000</v>
      </c>
    </row>
    <row r="13" spans="3:4" x14ac:dyDescent="0.3">
      <c r="C13" s="13" t="s">
        <v>20</v>
      </c>
      <c r="D13" s="9">
        <v>8500</v>
      </c>
    </row>
    <row r="14" spans="3:4" x14ac:dyDescent="0.3">
      <c r="C14" s="13" t="s">
        <v>21</v>
      </c>
      <c r="D14" s="9">
        <v>-10000</v>
      </c>
    </row>
    <row r="15" spans="3:4" x14ac:dyDescent="0.3">
      <c r="C15" s="13" t="s">
        <v>22</v>
      </c>
      <c r="D15" s="9">
        <v>-16000</v>
      </c>
    </row>
    <row r="16" spans="3:4" x14ac:dyDescent="0.3">
      <c r="C16" s="13" t="s">
        <v>23</v>
      </c>
      <c r="D16" s="9">
        <v>10000</v>
      </c>
    </row>
    <row r="17" spans="3:4" x14ac:dyDescent="0.3">
      <c r="C17" s="13" t="s">
        <v>13</v>
      </c>
      <c r="D17" s="9">
        <f>SUM(D6:D16)</f>
        <v>78500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E776B-D6BA-4DE4-A6C5-ACB7A976CCF4}">
  <dimension ref="C6:F17"/>
  <sheetViews>
    <sheetView topLeftCell="E1" workbookViewId="0">
      <selection activeCell="M4" sqref="M4"/>
    </sheetView>
  </sheetViews>
  <sheetFormatPr defaultRowHeight="14.4" x14ac:dyDescent="0.3"/>
  <cols>
    <col min="3" max="3" width="14.33203125" bestFit="1" customWidth="1"/>
  </cols>
  <sheetData>
    <row r="6" spans="3:6" ht="30.6" x14ac:dyDescent="0.3">
      <c r="C6" s="24" t="s">
        <v>26</v>
      </c>
      <c r="D6" s="25" t="s">
        <v>27</v>
      </c>
      <c r="E6" s="25" t="s">
        <v>28</v>
      </c>
      <c r="F6" s="23" t="s">
        <v>29</v>
      </c>
    </row>
    <row r="7" spans="3:6" x14ac:dyDescent="0.3">
      <c r="C7" s="26" t="s">
        <v>30</v>
      </c>
      <c r="D7" s="20">
        <v>40081</v>
      </c>
      <c r="E7" s="20">
        <v>40240</v>
      </c>
      <c r="F7" s="27">
        <f>E7-D7</f>
        <v>159</v>
      </c>
    </row>
    <row r="8" spans="3:6" x14ac:dyDescent="0.3">
      <c r="C8" s="21" t="s">
        <v>31</v>
      </c>
      <c r="D8" s="22">
        <v>40081</v>
      </c>
      <c r="E8" s="22">
        <v>40195</v>
      </c>
      <c r="F8" s="27">
        <f t="shared" ref="F8:F17" si="0">E8-D8</f>
        <v>114</v>
      </c>
    </row>
    <row r="9" spans="3:6" x14ac:dyDescent="0.3">
      <c r="C9" s="21" t="s">
        <v>32</v>
      </c>
      <c r="D9" s="22">
        <v>40119</v>
      </c>
      <c r="E9" s="22">
        <v>40207</v>
      </c>
      <c r="F9" s="27">
        <f t="shared" si="0"/>
        <v>88</v>
      </c>
    </row>
    <row r="10" spans="3:6" x14ac:dyDescent="0.3">
      <c r="C10" s="21" t="s">
        <v>33</v>
      </c>
      <c r="D10" s="22">
        <v>40148</v>
      </c>
      <c r="E10" s="22">
        <v>40168</v>
      </c>
      <c r="F10" s="27">
        <f t="shared" si="0"/>
        <v>20</v>
      </c>
    </row>
    <row r="11" spans="3:6" x14ac:dyDescent="0.3">
      <c r="C11" s="21" t="s">
        <v>34</v>
      </c>
      <c r="D11" s="22">
        <v>40148</v>
      </c>
      <c r="E11" s="22">
        <v>40193</v>
      </c>
      <c r="F11" s="27">
        <f t="shared" si="0"/>
        <v>45</v>
      </c>
    </row>
    <row r="12" spans="3:6" x14ac:dyDescent="0.3">
      <c r="C12" s="21" t="s">
        <v>35</v>
      </c>
      <c r="D12" s="22">
        <v>40168</v>
      </c>
      <c r="E12" s="22">
        <v>40193</v>
      </c>
      <c r="F12" s="27">
        <f t="shared" si="0"/>
        <v>25</v>
      </c>
    </row>
    <row r="13" spans="3:6" x14ac:dyDescent="0.3">
      <c r="C13" s="21" t="s">
        <v>36</v>
      </c>
      <c r="D13" s="22">
        <v>40182</v>
      </c>
      <c r="E13" s="22">
        <v>40207</v>
      </c>
      <c r="F13" s="27">
        <f t="shared" si="0"/>
        <v>25</v>
      </c>
    </row>
    <row r="14" spans="3:6" x14ac:dyDescent="0.3">
      <c r="C14" s="21" t="s">
        <v>37</v>
      </c>
      <c r="D14" s="22">
        <v>40182</v>
      </c>
      <c r="E14" s="22">
        <v>40233</v>
      </c>
      <c r="F14" s="27">
        <f t="shared" si="0"/>
        <v>51</v>
      </c>
    </row>
    <row r="15" spans="3:6" x14ac:dyDescent="0.3">
      <c r="C15" s="21" t="s">
        <v>31</v>
      </c>
      <c r="D15" s="22">
        <v>40182</v>
      </c>
      <c r="E15" s="22">
        <v>40189</v>
      </c>
      <c r="F15" s="27">
        <f t="shared" si="0"/>
        <v>7</v>
      </c>
    </row>
    <row r="16" spans="3:6" x14ac:dyDescent="0.3">
      <c r="C16" s="21" t="s">
        <v>32</v>
      </c>
      <c r="D16" s="22">
        <v>40189</v>
      </c>
      <c r="E16" s="22">
        <v>40204</v>
      </c>
      <c r="F16" s="27">
        <f t="shared" si="0"/>
        <v>15</v>
      </c>
    </row>
    <row r="17" spans="3:6" x14ac:dyDescent="0.3">
      <c r="C17" s="21" t="s">
        <v>33</v>
      </c>
      <c r="D17" s="22">
        <v>40203</v>
      </c>
      <c r="E17" s="28">
        <v>40233</v>
      </c>
      <c r="F17" s="27">
        <f t="shared" si="0"/>
        <v>30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x m T 9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M Z k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P 1 U x o 4 A 9 V k B A A B z A g A A E w A c A E Z v c m 1 1 b G F z L 1 N l Y 3 R p b 2 4 x L m 0 g o h g A K K A U A A A A A A A A A A A A A A A A A A A A A A A A A A A A b V F N a w I x E L 0 L / o c Q L w r p g t I W W t l D W V v a S 2 n R n t w e Y n a 6 G 0 g y M s n 6 g f j f m 3 U V W z S X Z N 6 b e X k z 4 0 E F j Y 5 N 2 3 s 4 7 n a 6 H V 9 J g o L 1 u K w D 3 t h l y V n K D I R u h 8 U z x Z o U R C T z q 2 S C q r b g Q v 9 F G 0 g y d C E G v s + z x / z L A / k c N g p M P s G 1 M y g L n 0 t S l V 5 B f p J O l F / x g Z h P w G i r A 1 D K B R c s Q 1 N b 5 9 M H w Z 6 d w k K 7 M h 2 O 7 k a C f d Y Y Y B q 2 B t L z M 3 l H B 9 8 D 0 T r s 8 Q 9 C G 7 m C v Y I s o o 2 m g Z l c x M Q j c 8 T 7 b T O C z Y / 4 k z F T J Y 0 k n w a q / 0 p m l X R l V J x t l 3 C W m 5 F 0 / g f J t o Y b 0 v e v / C 9 2 O 9 4 M U r A Q U 5 i r 7 Q J o L 9 i O q 6 3 R r s 1 h b y 7 c 3 y a N y I E q t F 8 a q a A Z 8 J X K C s n D E t d A J z L A J h y o N e i y C p e K U s V t A M l m 1 1 c U L R Z g 2 B Y k X Z Y i 6 V K 7 S 1 x J Y k 5 a + O d h P + h 2 t L s 6 u v E v U E s B A i 0 A F A A C A A g A x m T 9 V A X m b l m l A A A A 9 w A A A B I A A A A A A A A A A A A A A A A A A A A A A E N v b m Z p Z y 9 Q Y W N r Y W d l L n h t b F B L A Q I t A B Q A A g A I A M Z k / V Q P y u m r p A A A A O k A A A A T A A A A A A A A A A A A A A A A A P E A A A B b Q 2 9 u d G V u d F 9 U e X B l c 1 0 u e G 1 s U E s B A i 0 A F A A C A A g A x m T 9 V M a O A P V Z A Q A A c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w N z o 1 O C 4 x O T g 0 N z E w W i I g L z 4 8 R W 5 0 c n k g V H l w Z T 0 i R m l s b E N v b H V t b l R 5 c G V z I i B W Y W x 1 Z T 0 i c 0 J R T U Z C Z 0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w g e W V h c i Z x d W 9 0 O y w m c X V v d D t v c m l n a W 4 m c X V v d D s s J n F 1 b 3 Q 7 Y 2 F y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1 t c G c v Q X V 0 b 1 J l b W 9 2 Z W R D b 2 x 1 b W 5 z M S 5 7 b X B n L D B 9 J n F 1 b 3 Q 7 L C Z x d W 9 0 O 1 N l Y 3 R p b 2 4 x L 2 F 1 d G 8 t b X B n L 0 F 1 d G 9 S Z W 1 v d m V k Q 2 9 s d W 1 u c z E u e 2 N 5 b G l u Z G V y c y w x f S Z x d W 9 0 O y w m c X V v d D t T Z W N 0 a W 9 u M S 9 h d X R v L W 1 w Z y 9 B d X R v U m V t b 3 Z l Z E N v b H V t b n M x L n t k a X N w b G F j Z W 1 l b n Q s M n 0 m c X V v d D s s J n F 1 b 3 Q 7 U 2 V j d G l v b j E v Y X V 0 b y 1 t c G c v Q X V 0 b 1 J l b W 9 2 Z W R D b 2 x 1 b W 5 z M S 5 7 a G 9 y c 2 V w b 3 d l c i w z f S Z x d W 9 0 O y w m c X V v d D t T Z W N 0 a W 9 u M S 9 h d X R v L W 1 w Z y 9 B d X R v U m V t b 3 Z l Z E N v b H V t b n M x L n t 3 Z W l n a H Q s N H 0 m c X V v d D s s J n F 1 b 3 Q 7 U 2 V j d G l v b j E v Y X V 0 b y 1 t c G c v Q X V 0 b 1 J l b W 9 2 Z W R D b 2 x 1 b W 5 z M S 5 7 Y W N j Z W x l c m F 0 a W 9 u L D V 9 J n F 1 b 3 Q 7 L C Z x d W 9 0 O 1 N l Y 3 R p b 2 4 x L 2 F 1 d G 8 t b X B n L 0 F 1 d G 9 S Z W 1 v d m V k Q 2 9 s d W 1 u c z E u e 2 1 v Z G V s I H l l Y X I s N n 0 m c X V v d D s s J n F 1 b 3 Q 7 U 2 V j d G l v b j E v Y X V 0 b y 1 t c G c v Q X V 0 b 1 J l b W 9 2 Z W R D b 2 x 1 b W 5 z M S 5 7 b 3 J p Z 2 l u L D d 9 J n F 1 b 3 Q 7 L C Z x d W 9 0 O 1 N l Y 3 R p b 2 4 x L 2 F 1 d G 8 t b X B n L 0 F 1 d G 9 S Z W 1 v d m V k Q 2 9 s d W 1 u c z E u e 2 N h c i B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b C Z C X 7 k D S 7 M p R 9 w K B W 3 y A A A A A A I A A A A A A B B m A A A A A Q A A I A A A A G d x p P t / L M r 6 c H w S n G t X B 1 I M c v V Y c e t H 3 j O T L V j t O r d q A A A A A A 6 A A A A A A g A A I A A A A F y D X 0 d k 9 c g 5 A I Q R n t 6 m c 3 + T n c S h Y i n u 6 p C F C U 8 U G R J 8 U A A A A K N p j u d h r r q t Q T + 3 + 0 9 H 2 n T K E h k W E h J w 5 W q y T k s k D g t G C r k K Z 4 q L o / I 2 4 I h j t w p 0 Q 5 2 f O A / k 0 m v z n k H 4 k j v p P J q 7 q r C C F Y k S X 7 O B M y 6 P X k M b Q A A A A E b 3 0 F M R X q K j 4 j / z z T a A 5 s 6 9 y 8 q H S B 6 4 2 E l g G r 4 0 c 4 P A B x R P J h + u a 2 Y K I d 3 e v O G u k i o P Q U w H l o g e 3 3 U h v p J c Z B s = < / D a t a M a s h u p > 
</file>

<file path=customXml/itemProps1.xml><?xml version="1.0" encoding="utf-8"?>
<ds:datastoreItem xmlns:ds="http://schemas.openxmlformats.org/officeDocument/2006/customXml" ds:itemID="{4D52330E-E16E-48A5-AA7C-05C5CC66D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Charts2</vt:lpstr>
      <vt:lpstr>Scatter</vt:lpstr>
      <vt:lpstr>Waterfall</vt:lpstr>
      <vt:lpstr>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Adhish K Jess</cp:lastModifiedBy>
  <dcterms:created xsi:type="dcterms:W3CDTF">2022-07-29T06:27:39Z</dcterms:created>
  <dcterms:modified xsi:type="dcterms:W3CDTF">2023-07-10T17:11:06Z</dcterms:modified>
</cp:coreProperties>
</file>