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codes\Product-Security-Engineering\Secure SDLC\2. Design\Security Requirements\"/>
    </mc:Choice>
  </mc:AlternateContent>
  <xr:revisionPtr revIDLastSave="0" documentId="13_ncr:1_{468B2908-AF64-488A-9D04-6F1B29035CA0}" xr6:coauthVersionLast="47" xr6:coauthVersionMax="47" xr10:uidLastSave="{00000000-0000-0000-0000-000000000000}"/>
  <bookViews>
    <workbookView xWindow="28680" yWindow="-120" windowWidth="29040" windowHeight="16440" tabRatio="500" xr2:uid="{00000000-000D-0000-FFFF-FFFF00000000}"/>
  </bookViews>
  <sheets>
    <sheet name="ASVS" sheetId="1" r:id="rId1"/>
    <sheet name="Maturity" sheetId="2" r:id="rId2"/>
    <sheet name="Statistics" sheetId="3" r:id="rId3"/>
  </sheets>
  <definedNames>
    <definedName name="MaturityDropdown">MaturityTable[[#All],[Level]:[Maturity]]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11" i="1" l="1"/>
  <c r="L112" i="1"/>
  <c r="L113" i="1"/>
  <c r="L114" i="1"/>
  <c r="L110" i="1"/>
  <c r="L103" i="1"/>
  <c r="L104" i="1"/>
  <c r="L105" i="1"/>
  <c r="L106" i="1"/>
  <c r="L107" i="1"/>
  <c r="L108" i="1"/>
  <c r="L102" i="1"/>
  <c r="L97" i="1"/>
  <c r="L98" i="1"/>
  <c r="L99" i="1"/>
  <c r="L100" i="1"/>
  <c r="L96" i="1"/>
  <c r="L91" i="1"/>
  <c r="L92" i="1"/>
  <c r="L93" i="1"/>
  <c r="L94" i="1"/>
  <c r="L90" i="1"/>
  <c r="L85" i="1"/>
  <c r="L86" i="1"/>
  <c r="L87" i="1"/>
  <c r="L88" i="1"/>
  <c r="L84" i="1"/>
  <c r="L80" i="1"/>
  <c r="L81" i="1"/>
  <c r="L82" i="1"/>
  <c r="L79" i="1"/>
  <c r="L75" i="1"/>
  <c r="L76" i="1"/>
  <c r="L77" i="1"/>
  <c r="L72" i="1"/>
  <c r="L73" i="1"/>
  <c r="L74" i="1"/>
  <c r="L71" i="1"/>
  <c r="L64" i="1"/>
  <c r="L65" i="1"/>
  <c r="L66" i="1"/>
  <c r="L67" i="1"/>
  <c r="L68" i="1"/>
  <c r="L69" i="1"/>
  <c r="L63" i="1"/>
  <c r="L59" i="1"/>
  <c r="L60" i="1"/>
  <c r="L61" i="1"/>
  <c r="L58" i="1"/>
  <c r="L50" i="1"/>
  <c r="L51" i="1"/>
  <c r="L52" i="1"/>
  <c r="L53" i="1"/>
  <c r="L54" i="1"/>
  <c r="L55" i="1"/>
  <c r="L56" i="1"/>
  <c r="L49" i="1"/>
  <c r="L45" i="1"/>
  <c r="L46" i="1"/>
  <c r="L47" i="1"/>
  <c r="L44" i="1"/>
  <c r="L37" i="1"/>
  <c r="L38" i="1"/>
  <c r="L39" i="1"/>
  <c r="L40" i="1"/>
  <c r="L41" i="1"/>
  <c r="L42" i="1"/>
  <c r="L36" i="1"/>
  <c r="L29" i="1"/>
  <c r="L30" i="1"/>
  <c r="L31" i="1"/>
  <c r="L32" i="1"/>
  <c r="L33" i="1"/>
  <c r="L34" i="1"/>
  <c r="L28" i="1"/>
  <c r="L24" i="1"/>
  <c r="L25" i="1"/>
  <c r="L23" i="1"/>
  <c r="L21" i="1"/>
  <c r="L20" i="1"/>
  <c r="L18" i="1"/>
  <c r="L17" i="1"/>
  <c r="L14" i="1"/>
  <c r="L15" i="1"/>
  <c r="L13" i="1"/>
  <c r="L10" i="1"/>
  <c r="L11" i="1"/>
  <c r="L9" i="1"/>
  <c r="F12" i="3"/>
  <c r="G12" i="3" s="1"/>
  <c r="C12" i="3"/>
  <c r="D12" i="3" s="1"/>
  <c r="F11" i="3"/>
  <c r="G11" i="3" s="1"/>
  <c r="C11" i="3"/>
  <c r="D11" i="3" s="1"/>
  <c r="F10" i="3"/>
  <c r="G10" i="3" s="1"/>
  <c r="C10" i="3"/>
  <c r="D10" i="3" s="1"/>
  <c r="F9" i="3"/>
  <c r="G9" i="3" s="1"/>
  <c r="C9" i="3"/>
  <c r="D9" i="3" s="1"/>
  <c r="F8" i="3"/>
  <c r="G8" i="3" s="1"/>
  <c r="C8" i="3"/>
  <c r="D8" i="3" s="1"/>
  <c r="L7" i="3"/>
  <c r="K7" i="3"/>
  <c r="F7" i="3"/>
  <c r="G7" i="3" s="1"/>
  <c r="C7" i="3"/>
  <c r="D7" i="3" s="1"/>
  <c r="I12" i="3" l="1"/>
  <c r="J12" i="3" s="1"/>
  <c r="H3" i="3"/>
  <c r="I9" i="3"/>
  <c r="J9" i="3" s="1"/>
  <c r="I11" i="3"/>
  <c r="J11" i="3" s="1"/>
  <c r="I7" i="3"/>
  <c r="J7" i="3" s="1"/>
  <c r="I8" i="3"/>
  <c r="J8" i="3" s="1"/>
  <c r="I10" i="3"/>
  <c r="J10" i="3" s="1"/>
  <c r="B3" i="3" l="1"/>
  <c r="K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00000000-0006-0000-0000-000001000000}">
      <text>
        <r>
          <rPr>
            <b/>
            <sz val="9"/>
            <color rgb="FF000000"/>
            <rFont val="Tahoma"/>
            <family val="2"/>
            <charset val="1"/>
          </rPr>
          <t xml:space="preserve">Erlend Andreas Gjære:
</t>
        </r>
        <r>
          <rPr>
            <sz val="9"/>
            <color rgb="FF000000"/>
            <rFont val="Tahoma"/>
            <family val="2"/>
            <charset val="1"/>
          </rPr>
          <t>Definitions of maturity level values are found in the sheet "Maturity".</t>
        </r>
      </text>
    </comment>
  </commentList>
</comments>
</file>

<file path=xl/sharedStrings.xml><?xml version="1.0" encoding="utf-8"?>
<sst xmlns="http://schemas.openxmlformats.org/spreadsheetml/2006/main" count="1466" uniqueCount="584">
  <si>
    <t>Standar Teknis dan Prosedur Keamanan Sistem Pemerintahan Berbasis Elektronik (SPBE)</t>
  </si>
  <si>
    <t>blackbox</t>
  </si>
  <si>
    <t>greybox/hybrid</t>
  </si>
  <si>
    <t>must</t>
  </si>
  <si>
    <t>should</t>
  </si>
  <si>
    <t>critical apps</t>
  </si>
  <si>
    <t>Control</t>
  </si>
  <si>
    <t>L1</t>
  </si>
  <si>
    <t>L2</t>
  </si>
  <si>
    <t>L3</t>
  </si>
  <si>
    <t>Selected</t>
  </si>
  <si>
    <t>Maturity</t>
  </si>
  <si>
    <t>Resid. risk</t>
  </si>
  <si>
    <t>Relevance and reference</t>
  </si>
  <si>
    <t>Section</t>
  </si>
  <si>
    <t>Current</t>
  </si>
  <si>
    <t>Target</t>
  </si>
  <si>
    <t>CWE</t>
  </si>
  <si>
    <t>NIST</t>
  </si>
  <si>
    <t>Other</t>
  </si>
  <si>
    <t>V1: Keamanan Data dan Informasi</t>
  </si>
  <si>
    <t>V1.1 Terpenuhinya Aspek Kerahasiaan (Confidentiality)</t>
  </si>
  <si>
    <t>V1</t>
  </si>
  <si>
    <t>Architecture</t>
  </si>
  <si>
    <t>1.1.1</t>
  </si>
  <si>
    <t>menetapkan klasifikasi informasi;</t>
  </si>
  <si>
    <t>x</t>
  </si>
  <si>
    <t>1.1.2</t>
  </si>
  <si>
    <t>menerapkan enkripsi dengan sistem kriptografi; dan</t>
  </si>
  <si>
    <t>1.1.3</t>
  </si>
  <si>
    <t>menerapkan pembatasan akses terhadap data dan informasi sesuai dengan kewenangan dan kebijakan yang telah ditetapkan.</t>
  </si>
  <si>
    <t>V1.2 Terpenuhinya Aspek Keaslian (Authenticity)</t>
  </si>
  <si>
    <t>1.2.1</t>
  </si>
  <si>
    <t>menyediakan mekanisme verifikasi;</t>
  </si>
  <si>
    <t>1.2.2</t>
  </si>
  <si>
    <t>menyediakan mekanisme validasi; dan</t>
  </si>
  <si>
    <t>1.2.3</t>
  </si>
  <si>
    <t>menerapkan sistem hash function.</t>
  </si>
  <si>
    <t>V1.3 Terpenuhinya Aspek Keutuhan (Integrity)</t>
  </si>
  <si>
    <t>1.3.1</t>
  </si>
  <si>
    <t>menerapkan pendeteksian modifikasi; dan</t>
  </si>
  <si>
    <t>1.3.2</t>
  </si>
  <si>
    <t>menerapkan tanda tangan elektronik tersertifikasi.</t>
  </si>
  <si>
    <t>V1.4 Terpenuhinya Aspek Kenirsangkalan (Non-repudiation)</t>
  </si>
  <si>
    <t>1.4.1</t>
  </si>
  <si>
    <t>menerapkan tanda tangan elektronik tersertifikasi; dan</t>
  </si>
  <si>
    <t>1.4.2</t>
  </si>
  <si>
    <t>penjaminan oleh penyelenggara sertifikasi elektronik
melalui sertifikat elektronik.</t>
  </si>
  <si>
    <t>V1.5 Terpenuhinya Aspek Ketersediaan (Availability)</t>
  </si>
  <si>
    <t>1.5.1</t>
  </si>
  <si>
    <t>menerapkan sistem pencadangan secara berkala;</t>
  </si>
  <si>
    <t>1.5.2</t>
  </si>
  <si>
    <t>membuat perencanaan untuk menjamin data dan
informasi dapat selalu diakses; dan</t>
  </si>
  <si>
    <t>1.5.3</t>
  </si>
  <si>
    <t>menerapkan sistem pemulihan.</t>
  </si>
  <si>
    <t>V2: Keamanan Aplikasi Web</t>
  </si>
  <si>
    <t>V2.1 Autentikasi</t>
  </si>
  <si>
    <t>V2</t>
  </si>
  <si>
    <t>Authentication</t>
  </si>
  <si>
    <t>2.1.1</t>
  </si>
  <si>
    <t>menggunakan manajemen kata sandi untuk proses autentikasi;</t>
  </si>
  <si>
    <t>2.1.2</t>
  </si>
  <si>
    <t>menerapkan verifikasi kata sandi pada sisi server;</t>
  </si>
  <si>
    <t>2.1.3</t>
  </si>
  <si>
    <t>mengatur jumlah karakter, kombinasi jenis karakter, dan masa berlaku dari kata sandi;</t>
  </si>
  <si>
    <t>2.1.4</t>
  </si>
  <si>
    <t>mengatur jumlah maksimum kesalahan dalam pemasukan kata sandi;</t>
  </si>
  <si>
    <t>2.1.5</t>
  </si>
  <si>
    <t>mengatur mekanisme pemulihan kata sandi;</t>
  </si>
  <si>
    <t>2.1.6</t>
  </si>
  <si>
    <t>menjaga kerahasiaan kata sandi yang disimpan melalui mekanisme kriptografi; dan</t>
  </si>
  <si>
    <t>2.1.7</t>
  </si>
  <si>
    <t>menggunakan jalur komunikasi yang diamankan untuk proses autentikasi.</t>
  </si>
  <si>
    <t>V2.2 Manajemen Sesi</t>
  </si>
  <si>
    <t>2.2.1</t>
  </si>
  <si>
    <t>menggunakan pengendali sesi untuk proses manajemen sesi;</t>
  </si>
  <si>
    <t>2.2.2</t>
  </si>
  <si>
    <t>menggunakan pengendali sesi yang disediakan oleh kerangka kerja aplikasi;</t>
  </si>
  <si>
    <t>2.2.3</t>
  </si>
  <si>
    <t>mengatur pembuatan dan keacakan token sesi yang dihasilkan oleh pengendali sesi;</t>
  </si>
  <si>
    <t>2.2.4</t>
  </si>
  <si>
    <t>mengatur kondisi dan jangka waktu habis sesi;</t>
  </si>
  <si>
    <t>2.2.5</t>
  </si>
  <si>
    <t>2.2.6</t>
  </si>
  <si>
    <t>pelindungan terhadap lokasi dan pengiriman token untuk sesi terautentikasi; dan</t>
  </si>
  <si>
    <t>2.2.7</t>
  </si>
  <si>
    <t>pelindungan terhadap duplikasi dan mekanisme persetujuan pengguna.</t>
  </si>
  <si>
    <t>V2.3 Persyaratan Kontrol Akses</t>
  </si>
  <si>
    <t>2.3.1</t>
  </si>
  <si>
    <t>menetapkan otorisasi pengguna untuk membatasi kontrol akses;</t>
  </si>
  <si>
    <t>2.3.2</t>
  </si>
  <si>
    <t>mengatur peringatan terhadap bahaya serangan otomatis apabila terjadi akses yang bersamaan atau akses yang terus-menerus pada fungsi;</t>
  </si>
  <si>
    <t>2.3.3</t>
  </si>
  <si>
    <t>mengatur antarmuka pada sisi administrator; dan</t>
  </si>
  <si>
    <t>2.3.4</t>
  </si>
  <si>
    <t>mengatur verifikasi kebenaran token ketika mengakses data dan informasi yang dikecualikan.</t>
  </si>
  <si>
    <t>V2.4 Validasi Input</t>
  </si>
  <si>
    <t>2.4.1</t>
  </si>
  <si>
    <t>menerapkan fungsi validasi input pada sisi server;</t>
  </si>
  <si>
    <t>2.4.2</t>
  </si>
  <si>
    <t>menerapkan mekanisme penolakan input jika terjadi kesalahan validasi;</t>
  </si>
  <si>
    <t>2.4.3</t>
  </si>
  <si>
    <r>
      <rPr>
        <sz val="11"/>
        <color rgb="FF000000"/>
        <rFont val="Calibri"/>
        <family val="2"/>
        <charset val="1"/>
      </rPr>
      <t>memastikan</t>
    </r>
    <r>
      <rPr>
        <i/>
        <sz val="11"/>
        <color rgb="FF000000"/>
        <rFont val="Calibri"/>
        <family val="2"/>
        <charset val="1"/>
      </rPr>
      <t xml:space="preserve"> runtime environment</t>
    </r>
    <r>
      <rPr>
        <sz val="11"/>
        <color rgb="FF000000"/>
        <rFont val="Calibri"/>
        <family val="2"/>
        <charset val="1"/>
      </rPr>
      <t xml:space="preserve"> aplikasi tidak rentan terhadap serangan validasi input;</t>
    </r>
  </si>
  <si>
    <t>2.4.4</t>
  </si>
  <si>
    <t>melakukan validasi positif pada seluruh input;</t>
  </si>
  <si>
    <t>2.4.5</t>
  </si>
  <si>
    <t>melakukan filter terhadap data yang tidak dipercaya;</t>
  </si>
  <si>
    <t>2.4.6</t>
  </si>
  <si>
    <t>menggunakan fitur kode dinamis;</t>
  </si>
  <si>
    <t>2.4.7</t>
  </si>
  <si>
    <t>melakukan pelindungan terhadap akses yang mengandung konten skrip; dan</t>
  </si>
  <si>
    <t>2.4.8</t>
  </si>
  <si>
    <t>melakukan pelindungan dari serangan injeksi basis data.</t>
  </si>
  <si>
    <t>V2.5 Kriptografi pada Verifikasi Statis</t>
  </si>
  <si>
    <t>2.5.1</t>
  </si>
  <si>
    <t>menggunakan algoritma kriptografi, modul kriptografi, protokol kriptografi, dan kunci kriptografi sesuai dengan ketentuan peraturan perundang-undangan;</t>
  </si>
  <si>
    <t>2.5.2</t>
  </si>
  <si>
    <t>melakukan autentikasi data yang dienkripsi;</t>
  </si>
  <si>
    <t>2.5.3</t>
  </si>
  <si>
    <t>menerapkan manajemen kunci kriptografi; dan</t>
  </si>
  <si>
    <t>2.5.4</t>
  </si>
  <si>
    <t>membuat angka acak yang menggunakan generator angka acak kriptografi.</t>
  </si>
  <si>
    <t>V2.6 Penanganan Error dan Pencatatan Log</t>
  </si>
  <si>
    <t>2.6.1</t>
  </si>
  <si>
    <t>mengatur konten pesan yang ditampilkan ketika
terjadi kesalahan;</t>
  </si>
  <si>
    <t>2.6.2</t>
  </si>
  <si>
    <t>menggunakan metode penanganan eror untuk mencegah kesalahan terprediksi dan tidak terduga serta menangani seluruh pengecualian yang tidak ditangani;</t>
  </si>
  <si>
    <t>2.6.3</t>
  </si>
  <si>
    <t>tidak mencantumkan informasi yang dikecualikan dalam pencatatan log;</t>
  </si>
  <si>
    <t>2.6.4</t>
  </si>
  <si>
    <t>mengatur cakupan log yang dicatat untuk mendukung upaya penyelidikan ketika terjadi insiden;</t>
  </si>
  <si>
    <t>2.6.5</t>
  </si>
  <si>
    <t>mengatur pelindungan log aplikasi dari akses dan modifikasi yang tidak sah;</t>
  </si>
  <si>
    <t>2.6.6</t>
  </si>
  <si>
    <t>melakukan enkripsi pada data yang disimpan untuk mencegah injeksi log; dan</t>
  </si>
  <si>
    <t>2.6.7</t>
  </si>
  <si>
    <t>melakukan sinkronisasi sumber waktu sesuai dengan zona waktu dan waktu yang benar.</t>
  </si>
  <si>
    <t>V2.7 Proteksi Data</t>
  </si>
  <si>
    <t>2.7.1</t>
  </si>
  <si>
    <t>melakukan identifikasi dan penyimpanan salinan informasi yang dikecualikan;</t>
  </si>
  <si>
    <t>2.7.2</t>
  </si>
  <si>
    <t>melakukan pelindungan dari akses yang tidak sah terhadap informasi yang dikecualikan yang disimpan sementara dalam aplikasi;</t>
  </si>
  <si>
    <t>2.7.3</t>
  </si>
  <si>
    <t>melakukan pertukaran, penghapusan, dan audit informasi yang dikecualikan;</t>
  </si>
  <si>
    <t>2.7.4</t>
  </si>
  <si>
    <t>2.7.5</t>
  </si>
  <si>
    <t>melakukan penentuan jumlah parameter;</t>
  </si>
  <si>
    <t>2.7.6</t>
  </si>
  <si>
    <t>2.7.7</t>
  </si>
  <si>
    <t>memastikan data disimpan dengan aman;</t>
  </si>
  <si>
    <t>menentukan metode untuk menghapus dan mengekspor data sesuai permintaan pengguna; dan</t>
  </si>
  <si>
    <t>membersihkan memori setelah tidak diperlukan.</t>
  </si>
  <si>
    <t>V2.8 Keamanan Komunikasi</t>
  </si>
  <si>
    <t>2.8.1</t>
  </si>
  <si>
    <t>menggunakan komunikasi terenkripsi;</t>
  </si>
  <si>
    <t>2.8.2</t>
  </si>
  <si>
    <t>mengatur koneksi masuk dan keluar yang aman dan terenkripsi dari sisi pengguna;</t>
  </si>
  <si>
    <t>2.8.3</t>
  </si>
  <si>
    <t>mengatur jenis algoritma yang digunakan dan alat pengujiannya; dan</t>
  </si>
  <si>
    <t>2.8.4</t>
  </si>
  <si>
    <t>mengatur aktivasi dan konfigurasi sertifikat elektronik yang diterbitkan oleh penyelenggara sertifikasi elektronik.</t>
  </si>
  <si>
    <t>V2.9 Pengendalian Kode Berbahaya</t>
  </si>
  <si>
    <t>2.9.1</t>
  </si>
  <si>
    <t>menggunakan analisis kode dalam kontrol kode berbahaya;</t>
  </si>
  <si>
    <t>2.9.2</t>
  </si>
  <si>
    <t>memastikan kode sumber aplikasi dan pustaka tidak mengandung kode berbahaya dan fungsionalitas lain yang tidak diinginkan;</t>
  </si>
  <si>
    <t>2.9.3</t>
  </si>
  <si>
    <t>mengatur izin terkait fitur atau sensor terkait privasi;</t>
  </si>
  <si>
    <t>2.9.4</t>
  </si>
  <si>
    <t>mengatur pelindungan integritas; dan</t>
  </si>
  <si>
    <t>2.9.5</t>
  </si>
  <si>
    <t>mengatur mekanisme fitur pembaruan.</t>
  </si>
  <si>
    <t>V2.10 Logika Bisnis</t>
  </si>
  <si>
    <t>2.10.1</t>
  </si>
  <si>
    <t>memproses alur logika bisnis dalam urutan langkah dan waktu yang realistis;</t>
  </si>
  <si>
    <t>2.10.2</t>
  </si>
  <si>
    <t>memastikan logika bisnis memiliki batasan dan validasi;</t>
  </si>
  <si>
    <t>2.10.3</t>
  </si>
  <si>
    <t>memonitor aktivitas yang tidak biasa;</t>
  </si>
  <si>
    <t>2.10.4</t>
  </si>
  <si>
    <t>membantu dalam kontrol antiotomatisasi; dan</t>
  </si>
  <si>
    <t>2.10.5</t>
  </si>
  <si>
    <t>memberikan peringatan ketika terjadi serangan otomatis atau aktivitas yang tidak biasa.</t>
  </si>
  <si>
    <t>V2.11 File</t>
  </si>
  <si>
    <t>2.11.1</t>
  </si>
  <si>
    <t>mengatur jumlah file untuk setiap pengguna dan kuota ukuran file yang diunggah;</t>
  </si>
  <si>
    <t>2.11.2</t>
  </si>
  <si>
    <t>melakukan validasi file sesuai dengan tipe konten yang diharapkan;</t>
  </si>
  <si>
    <t>2.11.3</t>
  </si>
  <si>
    <t>melakukan pelindungan terhadap metadata input dan metadata file;</t>
  </si>
  <si>
    <t>2.11.4</t>
  </si>
  <si>
    <t>melakukan pemindaian file yang diperoleh dari sumber yang tidak dipercaya; dan</t>
  </si>
  <si>
    <t>2.11.5</t>
  </si>
  <si>
    <t>melakukan konfigurasi server untuk mengunduh file sesuai ekstensi yang ditentukan.</t>
  </si>
  <si>
    <t>V2.12 Keamanan API dan Web Service</t>
  </si>
  <si>
    <t>2.12.1</t>
  </si>
  <si>
    <t>melakukan konfigurasi layanan web;</t>
  </si>
  <si>
    <t>2.12.2</t>
  </si>
  <si>
    <t>memverifikasi uniform resource identifier API tidak menampilkan informasi yang berpotensi sebagai celah keamanan;</t>
  </si>
  <si>
    <t>2.12.3</t>
  </si>
  <si>
    <t>membuat keputusan otorisasi;</t>
  </si>
  <si>
    <t>2.12.4</t>
  </si>
  <si>
    <t>menampilkan metode RESTful hypertext transfer protocol apabila input pengguna dinyatakan valid;</t>
  </si>
  <si>
    <t>2.12.5</t>
  </si>
  <si>
    <t>menggunakan validasi skema dan verifikasi sebelum menerima input;</t>
  </si>
  <si>
    <t>2.12.6</t>
  </si>
  <si>
    <t>menggunakan metode pelindungan layanan berbasis web; dan</t>
  </si>
  <si>
    <t>2.12.7</t>
  </si>
  <si>
    <t>menerapkan kontrol antiotomatisasi.</t>
  </si>
  <si>
    <t>V2.13 Keamanan Konfigurasi</t>
  </si>
  <si>
    <t>2.13.1</t>
  </si>
  <si>
    <t>mengonfigurasi server sesuai rekomendasi server aplikasi dan kerangka kerja aplikasi yang digunakan;</t>
  </si>
  <si>
    <t>2.13.2</t>
  </si>
  <si>
    <t>mendokumentasi, menyalin konfigurasi, dan semua dependensi;</t>
  </si>
  <si>
    <t>2.13.3</t>
  </si>
  <si>
    <t>menghapus fitur, dokumentasi, sampel, dan konfigurasi yang tidak diperlukan;</t>
  </si>
  <si>
    <t>2.13.4</t>
  </si>
  <si>
    <t>memvalidasi integritas aset jika aset aplikasi diakses secara eksternal; dan</t>
  </si>
  <si>
    <t>2.13.5</t>
  </si>
  <si>
    <t>menggunakan respons aplikasi dan konten yang aman.</t>
  </si>
  <si>
    <t>V3: Keamanan Aplikasi Mobile</t>
  </si>
  <si>
    <t>V3.1 Penyimpanan Data dan Persyaratan Privasi</t>
  </si>
  <si>
    <t>V3</t>
  </si>
  <si>
    <t>Session</t>
  </si>
  <si>
    <t>3.1.1</t>
  </si>
  <si>
    <t>menyimpan seluruh data dan informasi yang dikecualikan hanya dalam fasilitas penyimpanan kredensial sistem;</t>
  </si>
  <si>
    <t>3.1.2</t>
  </si>
  <si>
    <t>membatasi pertukaran data dan informasi yang dikecualikan dengan third party;</t>
  </si>
  <si>
    <t>3.1.3</t>
  </si>
  <si>
    <t>menonaktifkan cache keyboard pada saat memasukkan data dan informasi yang dikecualikan;</t>
  </si>
  <si>
    <t>3.1.4</t>
  </si>
  <si>
    <t>melindungi informasi yang dikecualikan saat terjadi inter process communication; dan</t>
  </si>
  <si>
    <t>3.1.5</t>
  </si>
  <si>
    <t>melindungi data dan informasi yang dikecualikan yang dimasukkan melalui antarmuka pengguna.</t>
  </si>
  <si>
    <t>V3.2 Kriptografi</t>
  </si>
  <si>
    <t>3.2.1</t>
  </si>
  <si>
    <t>menghindari penggunaan kriptografi simetrik dengan hardcoded key;</t>
  </si>
  <si>
    <t>3.2.2</t>
  </si>
  <si>
    <t>mengimplementasikan metode kriptografi yang sudah teruji sesuai kebutuhan;</t>
  </si>
  <si>
    <t>3.2.3</t>
  </si>
  <si>
    <t>menghindari penggunaan protokol kriptografi atau algoritme kriptografi yang obsolet;</t>
  </si>
  <si>
    <t>3.2.4</t>
  </si>
  <si>
    <t>menghindari penggunaan kunci kriptografi yang sama; dan</t>
  </si>
  <si>
    <t>3.2.5</t>
  </si>
  <si>
    <t>menggunakan pembangkit kunci acak yang memenuhi kriteria keacakan kunci.</t>
  </si>
  <si>
    <t>V3.3 Autentikasi dan Manajemen Sesi</t>
  </si>
  <si>
    <t>3.3.1</t>
  </si>
  <si>
    <t>menerapkan autentikasi pada remote endpoint terhadap aplikasi yang menyediakan akses pengguna untuk layanan jarak jauh;</t>
  </si>
  <si>
    <t>3.3.2</t>
  </si>
  <si>
    <t>menggunakan session identifier yang acak tanpa perlu mengirimkan kredensial pengguna apabila menggunakan stateful manajemen sesi;</t>
  </si>
  <si>
    <t>3.3.3</t>
  </si>
  <si>
    <t>memastikan server menyediakan token yang telah ditandatangani menggunakan algoritme yang aman apabila menggunakan autentikasi stateless berbasis token;</t>
  </si>
  <si>
    <t>3.3.4</t>
  </si>
  <si>
    <t>Verify that users are able to view and log out of any or all currently active sessions and devices.</t>
  </si>
  <si>
    <t>3.3.5</t>
  </si>
  <si>
    <r>
      <rPr>
        <sz val="11"/>
        <color rgb="FF000000"/>
        <rFont val="Calibri"/>
        <family val="2"/>
        <charset val="1"/>
      </rPr>
      <t xml:space="preserve">memastikan </t>
    </r>
    <r>
      <rPr>
        <i/>
        <sz val="11"/>
        <color rgb="FF000000"/>
        <rFont val="Calibri"/>
        <family val="2"/>
        <charset val="1"/>
      </rPr>
      <t>remote endpoint</t>
    </r>
    <r>
      <rPr>
        <sz val="11"/>
        <color rgb="FF000000"/>
        <rFont val="Calibri"/>
        <family val="2"/>
        <charset val="1"/>
      </rPr>
      <t xml:space="preserve"> memutus sesi yang ada saat pengguna </t>
    </r>
    <r>
      <rPr>
        <i/>
        <sz val="11"/>
        <color rgb="FF000000"/>
        <rFont val="Calibri"/>
        <family val="2"/>
        <charset val="1"/>
      </rPr>
      <t>log out</t>
    </r>
    <r>
      <rPr>
        <sz val="11"/>
        <color rgb="FF000000"/>
        <rFont val="Calibri"/>
        <family val="2"/>
        <charset val="1"/>
      </rPr>
      <t>;</t>
    </r>
  </si>
  <si>
    <t>3.3.6</t>
  </si>
  <si>
    <r>
      <rPr>
        <sz val="11"/>
        <color rgb="FF000000"/>
        <rFont val="Calibri"/>
        <family val="2"/>
        <charset val="1"/>
      </rPr>
      <t>menerapkan pengaturan sandi pada</t>
    </r>
    <r>
      <rPr>
        <i/>
        <sz val="11"/>
        <color rgb="FF000000"/>
        <rFont val="Calibri"/>
        <family val="2"/>
        <charset val="1"/>
      </rPr>
      <t xml:space="preserve"> remote endpoint</t>
    </r>
    <r>
      <rPr>
        <sz val="11"/>
        <color rgb="FF000000"/>
        <rFont val="Calibri"/>
        <family val="2"/>
        <charset val="1"/>
      </rPr>
      <t>;</t>
    </r>
  </si>
  <si>
    <t>3.3.7</t>
  </si>
  <si>
    <r>
      <rPr>
        <sz val="11"/>
        <color rgb="FF000000"/>
        <rFont val="Calibri"/>
        <family val="2"/>
        <charset val="1"/>
      </rPr>
      <t xml:space="preserve">membatasi jumlah percobaan </t>
    </r>
    <r>
      <rPr>
        <i/>
        <sz val="11"/>
        <color rgb="FF000000"/>
        <rFont val="Calibri"/>
        <family val="2"/>
        <charset val="1"/>
      </rPr>
      <t>log in</t>
    </r>
    <r>
      <rPr>
        <sz val="11"/>
        <color rgb="FF000000"/>
        <rFont val="Calibri"/>
        <family val="2"/>
        <charset val="1"/>
      </rPr>
      <t xml:space="preserve"> pada </t>
    </r>
    <r>
      <rPr>
        <i/>
        <sz val="11"/>
        <color rgb="FF000000"/>
        <rFont val="Calibri"/>
        <family val="2"/>
        <charset val="1"/>
      </rPr>
      <t>remote endpoint</t>
    </r>
    <r>
      <rPr>
        <sz val="11"/>
        <color rgb="FF000000"/>
        <rFont val="Calibri"/>
        <family val="2"/>
        <charset val="1"/>
      </rPr>
      <t>;</t>
    </r>
  </si>
  <si>
    <t>3.3.8</t>
  </si>
  <si>
    <r>
      <rPr>
        <sz val="11"/>
        <color rgb="FF000000"/>
        <rFont val="Calibri"/>
        <family val="2"/>
        <charset val="1"/>
      </rPr>
      <t xml:space="preserve">menentukan masa berlaku sesi dan masa kedaluwarsa token pada </t>
    </r>
    <r>
      <rPr>
        <i/>
        <sz val="11"/>
        <color rgb="FF000000"/>
        <rFont val="Calibri"/>
        <family val="2"/>
        <charset val="1"/>
      </rPr>
      <t>remote endpoint</t>
    </r>
    <r>
      <rPr>
        <sz val="11"/>
        <color rgb="FF000000"/>
        <rFont val="Calibri"/>
        <family val="2"/>
        <charset val="1"/>
      </rPr>
      <t>; dan</t>
    </r>
  </si>
  <si>
    <t>3.3.9</t>
  </si>
  <si>
    <t>melakukan otorisasi pada remote endpoint.</t>
  </si>
  <si>
    <t>V3.4 Komunikasi Jaringan</t>
  </si>
  <si>
    <t>3.4.1</t>
  </si>
  <si>
    <r>
      <rPr>
        <sz val="11"/>
        <color rgb="FF000000"/>
        <rFont val="Calibri"/>
        <family val="2"/>
        <charset val="1"/>
      </rPr>
      <t xml:space="preserve">menerapkan </t>
    </r>
    <r>
      <rPr>
        <i/>
        <sz val="11"/>
        <color rgb="FF000000"/>
        <rFont val="Calibri"/>
        <family val="2"/>
        <charset val="1"/>
      </rPr>
      <t>secure socket layer</t>
    </r>
    <r>
      <rPr>
        <sz val="11"/>
        <color rgb="FF000000"/>
        <rFont val="Calibri"/>
        <family val="2"/>
        <charset val="1"/>
      </rPr>
      <t xml:space="preserve"> atau </t>
    </r>
    <r>
      <rPr>
        <i/>
        <sz val="11"/>
        <color rgb="FF000000"/>
        <rFont val="Calibri"/>
        <family val="2"/>
        <charset val="1"/>
      </rPr>
      <t>transport layer security</t>
    </r>
    <r>
      <rPr>
        <sz val="11"/>
        <color rgb="FF000000"/>
        <rFont val="Calibri"/>
        <family val="2"/>
        <charset val="1"/>
      </rPr>
      <t xml:space="preserve"> yang tidak obsolet secara konsisten; dan</t>
    </r>
  </si>
  <si>
    <t>3.4.2</t>
  </si>
  <si>
    <t>memverifikasi sertifikat remote endpoint.</t>
  </si>
  <si>
    <t>V3.5 Interaksi Platform</t>
  </si>
  <si>
    <t>3.5.1</t>
  </si>
  <si>
    <t>memastikan aplikasi hanya meminta akses terhadap sumber daya yang diperlukan;</t>
  </si>
  <si>
    <t>3.5.2</t>
  </si>
  <si>
    <t>melakukan validasi terhadap seluruh input dari sumber eksternal dan pengguna;</t>
  </si>
  <si>
    <t>3.5.3</t>
  </si>
  <si>
    <t>menghindari pengiriman fungsionalitas sensitif melalui skema custom uniform resource locator dan fasilitas inter process communication;</t>
  </si>
  <si>
    <t>3.5.4</t>
  </si>
  <si>
    <t>menghindari penggunaan JavaScript dalam WebView;</t>
  </si>
  <si>
    <t>3.5.5</t>
  </si>
  <si>
    <t>menggunakan protokol hypertext transfer protocol secure pada WebView; dan</t>
  </si>
  <si>
    <t>3.5.6</t>
  </si>
  <si>
    <t>mengimplementasikan penggunaan serialisasi API yang aman.</t>
  </si>
  <si>
    <t>V3.6 Kualitas Kode dan Pengaturan Build</t>
  </si>
  <si>
    <t>3.6.1</t>
  </si>
  <si>
    <t>menandatangani aplikasi dengan sertifikat yang valid;</t>
  </si>
  <si>
    <t>3.6.2</t>
  </si>
  <si>
    <t>memastikan aplikasi dalam mode rilis;</t>
  </si>
  <si>
    <t>3.6.3</t>
  </si>
  <si>
    <t>menghapus simbol debugging dari native binary;</t>
  </si>
  <si>
    <t>3.6.4</t>
  </si>
  <si>
    <t>menghapus kode debugging dan kode bantuan pengembang;</t>
  </si>
  <si>
    <t>3.6.5</t>
  </si>
  <si>
    <t>mengidentifikasi kelemahan seluruh komponen third party;</t>
  </si>
  <si>
    <t>3.6.6</t>
  </si>
  <si>
    <t>menentukan mekanisme penanganan eror;</t>
  </si>
  <si>
    <t>3.6.7</t>
  </si>
  <si>
    <t>mengelola memori secara aman; dan</t>
  </si>
  <si>
    <t>3.6.8</t>
  </si>
  <si>
    <t>mengaktifkan fitur keamanan yang tersedia.</t>
  </si>
  <si>
    <t>V3.7 Ketahanan</t>
  </si>
  <si>
    <t>3.7.1</t>
  </si>
  <si>
    <t>mencegah aplikasi berjalan pada perangkat yang telah dilakukan modifikasi yang tidak sah;</t>
  </si>
  <si>
    <t>3.7.2</t>
  </si>
  <si>
    <t>mendeteksi dan merespons debugger;</t>
  </si>
  <si>
    <t>3.7.3</t>
  </si>
  <si>
    <t>mencegah executable file melakukan perubahan pada sumber daya perangkat;</t>
  </si>
  <si>
    <t>3.7.4</t>
  </si>
  <si>
    <t>mendeteksi dan merespons keberadaan perangkat reverse engineering;</t>
  </si>
  <si>
    <t>3.7.5</t>
  </si>
  <si>
    <t>mencegah aplikasi berjalan dalam emulator;</t>
  </si>
  <si>
    <t>3.7.6</t>
  </si>
  <si>
    <t>mendeteksi perubahan kode dan data di ruang memori;</t>
  </si>
  <si>
    <t>3.7.7</t>
  </si>
  <si>
    <t>menerapkan fungsi device binding dengan menggunakan property unik pada perangkat;</t>
  </si>
  <si>
    <t>3.7.8</t>
  </si>
  <si>
    <t>melindungi seluruh file dan library pada aplikasi; dan</t>
  </si>
  <si>
    <t>3.7.9</t>
  </si>
  <si>
    <t>menerapkan metode obfuscation.</t>
  </si>
  <si>
    <t>V4: Keamanan Sistem Penghubung Layanan</t>
  </si>
  <si>
    <t>V4.1 Keamanan Intereperabilitas Data dan Informasi</t>
  </si>
  <si>
    <t>V4</t>
  </si>
  <si>
    <t>Access</t>
  </si>
  <si>
    <t>4.1.1</t>
  </si>
  <si>
    <t>menerapkan sistem tanda tangan elektronik tersertifikasi untuk pengamanan dokumen dan surat elektronik;</t>
  </si>
  <si>
    <t>4.1.2</t>
  </si>
  <si>
    <t>menerapkan sistem enkripsi data;</t>
  </si>
  <si>
    <t>4.1.3</t>
  </si>
  <si>
    <t>memastikan data dan informasi selalu dapat diakses sesuai otoritasnya; dan</t>
  </si>
  <si>
    <t>4.1.4</t>
  </si>
  <si>
    <t>menerapkan sistem hash function pada file.</t>
  </si>
  <si>
    <t>V4.2 Kontrol Sistem Integrasi</t>
  </si>
  <si>
    <t>4.2.1</t>
  </si>
  <si>
    <t>menerapkan protokol secure socket layer atau protokol transport layer security versi terkini pada sesi pengiriman data dan informasi;</t>
  </si>
  <si>
    <t>4.2.2</t>
  </si>
  <si>
    <t>menerapkan internet protocol security untuk mengamankan transmisi data dalam jaringan berbasis transmission control protocol/internet protocol;</t>
  </si>
  <si>
    <t>4.2.3</t>
  </si>
  <si>
    <t>menerapkan sistem anti distributed denial of service;</t>
  </si>
  <si>
    <t>4.2.4</t>
  </si>
  <si>
    <t>menerapkan autentikasi untuk memverifikasi identitas eksternal antar Layanan SPBE yang terhubung;</t>
  </si>
  <si>
    <t>4.2.5</t>
  </si>
  <si>
    <t>menerapkan manajemen keamanan sesi;</t>
  </si>
  <si>
    <t>4.2.6</t>
  </si>
  <si>
    <t>menerapkan pembatasan akses pengguna berdasarkan otorisasi yang telah ditetapkan;</t>
  </si>
  <si>
    <t>4.2.7</t>
  </si>
  <si>
    <t>menerapkan validasi input;</t>
  </si>
  <si>
    <t>4.2.8</t>
  </si>
  <si>
    <t>menerapkan kriptografi pada verifikasi statis;</t>
  </si>
  <si>
    <t>4.2.9</t>
  </si>
  <si>
    <t>menerapkan sertifikat elektronik pada web authentication;</t>
  </si>
  <si>
    <t>4.2.10</t>
  </si>
  <si>
    <t>menerapkan penanganan eror dan pencatatan log;</t>
  </si>
  <si>
    <t>4.2.11</t>
  </si>
  <si>
    <t>menerapkan proteksi data dan jalur komunikasi;</t>
  </si>
  <si>
    <t>4.2.12</t>
  </si>
  <si>
    <t>menerapkan pendeteksi virus untuk memeriksa beberapa konten file;</t>
  </si>
  <si>
    <t>4.2.13</t>
  </si>
  <si>
    <t>menetapkan perjanjian tingkat layanan dengan standar paling rendah 95% (sembilan puluh lima per seratus); dan</t>
  </si>
  <si>
    <t>4.2.14</t>
  </si>
  <si>
    <t>memastikan sistem integrasi tidak memiliki kerentanan yang berpotensi menjadi celah peretas.</t>
  </si>
  <si>
    <t>V4.3 Kontrol Perangkat Integrator</t>
  </si>
  <si>
    <t>4.3.1</t>
  </si>
  <si>
    <t>menggunakan sistem operasi dan perangkat lunak dengan security patches terkini;</t>
  </si>
  <si>
    <t>4.3.2</t>
  </si>
  <si>
    <t>menggunakan anti virus dan anti-spyware terkini;</t>
  </si>
  <si>
    <t>4.3.3</t>
  </si>
  <si>
    <t>mengaktifkan fitur keamanan pada peramban web;</t>
  </si>
  <si>
    <t>4.3.4</t>
  </si>
  <si>
    <t>menerapkan firewall dan host-based intrusion detection systems;</t>
  </si>
  <si>
    <t>4.3.5</t>
  </si>
  <si>
    <t>mencegah instalasi perangkat lunak yang belum terverifikasi;</t>
  </si>
  <si>
    <t>4.3.6</t>
  </si>
  <si>
    <t>mencegah akses terhadap situs yang tidak sah; dan</t>
  </si>
  <si>
    <t>4.3.7</t>
  </si>
  <si>
    <t>mengaktifkan sistem recovery dan restore pada perangkat integrator.</t>
  </si>
  <si>
    <t>V4.3 Keamanan API dan Web Service</t>
  </si>
  <si>
    <t>menerapkan protokol secure socket layer atau protokol transport layer security diantara pengirim dan penerima API;</t>
  </si>
  <si>
    <t>menerapkan protokol open authorization versi terkini untuk menjembatani interaksi antara resource owner, resource server dan/atau third party;</t>
  </si>
  <si>
    <t>melindungi layanan web RESTful yang menggunakan cookie dari cross-site request forgery; dan</t>
  </si>
  <si>
    <t>memvalidasi parameter yang masuk oleh penerimaAPI untuk memastikan data yang diterima valid dan tidak menyebabkan kerusakan.</t>
  </si>
  <si>
    <t>V4.4 Keamanan Migrasi Data</t>
  </si>
  <si>
    <t>memastikan migrasi data dilakukan secara bertahap dan terprogram oleh sistem;</t>
  </si>
  <si>
    <t>memastikan aplikasi yang menggunakan sistem basis data lama tetap dipertahankan sampai sistem pendukung basis data baru dapat berjalan atau berfungsi dengan normal;</t>
  </si>
  <si>
    <t>mendokumentasikan format sistem basis data lama secara rinci;</t>
  </si>
  <si>
    <t>melakukan pencadangan seluruh data yang tersimpan pada sistem sebelum melakukan migrasi data;</t>
  </si>
  <si>
    <t>menerapkan teknik kriptografi pada proses penyimpanan dan pengambilan data; dan</t>
  </si>
  <si>
    <t>melakukan validasi data ketika proses migrasi data selesai.</t>
  </si>
  <si>
    <t>V5: Keamanan Jaringan Intra</t>
  </si>
  <si>
    <t>V5.1 Aspek Administrasi Keamanan Jaringan Intra</t>
  </si>
  <si>
    <t>V5</t>
  </si>
  <si>
    <t>Validation</t>
  </si>
  <si>
    <t>5.1.1</t>
  </si>
  <si>
    <t>menyusun dan mengevaluasi dokumen arsitektur Jaringan Intra;</t>
  </si>
  <si>
    <t>5.1.2</t>
  </si>
  <si>
    <t>mengidentifikasi seluruh aset infrastruktur jaringan;</t>
  </si>
  <si>
    <t>5.1.3</t>
  </si>
  <si>
    <t>menyusun dan menetapkan standar operasional prosedur terkait pemeliharaan keamanan Jaringan Intra; dan</t>
  </si>
  <si>
    <t>5.1.4</t>
  </si>
  <si>
    <t>membuat laporan pengawasan keamanan jaringan secara periodik</t>
  </si>
  <si>
    <t>V5.2 Kontrol Akses dan Autentikasi</t>
  </si>
  <si>
    <t>5.2.1</t>
  </si>
  <si>
    <t>menempatkan perangkat infrastruktur jaringan yang menyediakan layanan Jaringan Intra pada zona terpisah;</t>
  </si>
  <si>
    <t>5.2.2</t>
  </si>
  <si>
    <t>menggunakan autentikasi untuk mengakses Jaringan Intra;</t>
  </si>
  <si>
    <t>5.2.3</t>
  </si>
  <si>
    <t>menerapkan pembatasan akses dalam Jaringan Intra;</t>
  </si>
  <si>
    <t>5.2.4</t>
  </si>
  <si>
    <t>mematikan atau membatasi protocol, port, dan layanan yang tidak digunakan;</t>
  </si>
  <si>
    <t>5.2.5</t>
  </si>
  <si>
    <t>menerapkan penyaringan tautan dan memblokir akses ke situs berbahaya;</t>
  </si>
  <si>
    <t>5.2.6</t>
  </si>
  <si>
    <t>menerapkan fungsi honeypot untuk menganalisis celah keamanan berdasarkan jenis serangan;</t>
  </si>
  <si>
    <t>5.2.7</t>
  </si>
  <si>
    <t>menerapkan virtual private network dan mengaktifkan fungsi enkripsi pada jalur komunikasi yang digunakan;</t>
  </si>
  <si>
    <t>5.2.8</t>
  </si>
  <si>
    <t>memberikan kewenangan hanya kepada administrator untuk menginstal perangkat lunak dan/atau mengubah konfigurasi sistem dalam Jaringan Intra;</t>
  </si>
  <si>
    <t>5.2.9</t>
  </si>
  <si>
    <t>menerapkan secure endpoints;</t>
  </si>
  <si>
    <t>5.2.10</t>
  </si>
  <si>
    <t>memblokir layanan yang tidak dikenal;</t>
  </si>
  <si>
    <t>5.2.11</t>
  </si>
  <si>
    <t>menerapkan secure socket layer atau transport layer security versi terkini pada jalur akses Jaringan Intra; dan</t>
  </si>
  <si>
    <t>5.2.12</t>
  </si>
  <si>
    <t>menerapkan server perantara saat client mengakses server database dalam rangka pemeliharaan.</t>
  </si>
  <si>
    <t>V5.3 Persyaratan Perangkat dan Aplikasi Keamanan Jaringan Intra</t>
  </si>
  <si>
    <t>5.3.1</t>
  </si>
  <si>
    <t>menggunakan perangkat security information and event management untuk network logging dan monitoring;</t>
  </si>
  <si>
    <t>5.3.2</t>
  </si>
  <si>
    <t>menerapkan sistem deteksi dini kerentanan keamanan perangkat jaringan;</t>
  </si>
  <si>
    <t>5.3.3</t>
  </si>
  <si>
    <t>menggunakan perangkat firewall;</t>
  </si>
  <si>
    <t>5.3.4</t>
  </si>
  <si>
    <t>menggunakan perangkat intrusion detection systems dan intrusion prevention systems;</t>
  </si>
  <si>
    <t>5.3.5</t>
  </si>
  <si>
    <t>menerapkan virtual private network terenkripsi untuk penggunaan akses jarak jauh secara terbatas;</t>
  </si>
  <si>
    <t>5.3.6</t>
  </si>
  <si>
    <t>menerapkan kontrol update patching pada infrastruktur Jaringan Intra dan sistem komputer;</t>
  </si>
  <si>
    <t>5.3.7</t>
  </si>
  <si>
    <t>menggunakan perangkat web application firewall;</t>
  </si>
  <si>
    <t>No</t>
  </si>
  <si>
    <t>5.3.8</t>
  </si>
  <si>
    <t>menggunakan perangkat load balancer untuk menjaga ketersediaan akses terhadap jaringan dan aplikasi;</t>
  </si>
  <si>
    <t>5.3.9</t>
  </si>
  <si>
    <t>memperbarui teknologi keamanan perangkat keras dan perangkat lunak untuk meminimalisasi celah peretas;</t>
  </si>
  <si>
    <t>5.3.10</t>
  </si>
  <si>
    <t>mengunduh perangkat lunak melalui enterprise software distribution system; dan</t>
  </si>
  <si>
    <t>5.3.11</t>
  </si>
  <si>
    <t>menerapkan sertifikat elektronik</t>
  </si>
  <si>
    <t>V5.4 Keamanan Gateway</t>
  </si>
  <si>
    <t>5.4.1</t>
  </si>
  <si>
    <t>menerapkan content filtering;</t>
  </si>
  <si>
    <t>5.4.2</t>
  </si>
  <si>
    <t>menerapkan inspection packet filtering untuk memeriksa packet yang masuk pada Jaringan Intra;</t>
  </si>
  <si>
    <t>5.4.3</t>
  </si>
  <si>
    <t>menerapkan kontrol keamanan pada fitur akses jarak jauh perangkat gateway;</t>
  </si>
  <si>
    <t>5.4.4</t>
  </si>
  <si>
    <t>memastikan perangkat gateway yang menghubungkan antar Jaringan Intra tidak terkoneksi langsung dengan jaringan publik;</t>
  </si>
  <si>
    <t>5.4.5</t>
  </si>
  <si>
    <t>melaksanakan manajemen traffic gateway; dan</t>
  </si>
  <si>
    <t>5.4.6</t>
  </si>
  <si>
    <t>memastikan port tidak dibuka secara default.</t>
  </si>
  <si>
    <t>V5.5 Keamanan Access Point pada Jaringan Nirkabel</t>
  </si>
  <si>
    <t>5.5.1</t>
  </si>
  <si>
    <t>menerapkan protokol keamanan access point nirkabel dan teknologi enkripsi terkini;</t>
  </si>
  <si>
    <t>5.5.2</t>
  </si>
  <si>
    <t>menerapkan media access control pada address filtering;</t>
  </si>
  <si>
    <t>5.5.3</t>
  </si>
  <si>
    <t>menerapkan dedicated service set identifier;</t>
  </si>
  <si>
    <t>5.5.4</t>
  </si>
  <si>
    <t>menerapkan pembatasan jangkauan radio transmisi dan pengguna jaringan;</t>
  </si>
  <si>
    <t>5.5.5</t>
  </si>
  <si>
    <t>menerapkan pembatasan terkait penambahan perangkat nirkabel yang dipasang secara tidak sah;</t>
  </si>
  <si>
    <t>5.5.6</t>
  </si>
  <si>
    <t>menerapkan manajemen vulnerability secara berkala dan berkelanjutan; dan</t>
  </si>
  <si>
    <t>5.5.7</t>
  </si>
  <si>
    <t>melakukan patching firmware secara rutin.</t>
  </si>
  <si>
    <t>V5.6 Konfigurasi Access Point paa Jaringan Nirkabel</t>
  </si>
  <si>
    <t>menggunakan kata sandi yang kuat;</t>
  </si>
  <si>
    <t>menggunakan protokol model authentication authorization dan accounting pada perangkat infrastruktur jaringan untuk management user atau otentikasi administrator access point;</t>
  </si>
  <si>
    <t>memastikan fitur akses konfigurasi jarak jauh hanya dapat digunakan dalam kondisi darurat dengan menerapkan kontrol keamanan;</t>
  </si>
  <si>
    <t>mengisolasi atau melakukan segmentasi jaringan area lokal nirkabel; dan</t>
  </si>
  <si>
    <t>menonaktifkan antarmuka nirkabel, layanan, dan aplikasi yang tidak digunakan.</t>
  </si>
  <si>
    <t>V6: Keamanan Pusat Data Nasional</t>
  </si>
  <si>
    <t>V6.1 Persyaratan Keamanan Fisik dan Manajemen Pusat Data Nasional</t>
  </si>
  <si>
    <t>V6</t>
  </si>
  <si>
    <t>Cryptography</t>
  </si>
  <si>
    <t>6.1.1</t>
  </si>
  <si>
    <t>Terpenuhinya persyaratan keamanan fisik dan manajemen Pusat Data Nasional dilakukan dengan prosedur sesuai dengan Standar Nasional Indonesia yang terkait dengan Pusat Data.</t>
  </si>
  <si>
    <t>V6.2 Persyaratan Koneksi Perangkat ke Pusat Data Nasional</t>
  </si>
  <si>
    <t>6.2.1</t>
  </si>
  <si>
    <t>memastikan keamanan perangkat yang terkoneksi ke infrastruktur Pusat Data Nasional;</t>
  </si>
  <si>
    <t>6.2.2</t>
  </si>
  <si>
    <t>memutus akses fisik atau logic dari perangkat yang tidak terotorisasi;</t>
  </si>
  <si>
    <t>6.2.3</t>
  </si>
  <si>
    <t>memastikan akses tingkat administrator ke server dan perangkat jaringan utama tidak boleh dilakukan secara remote;</t>
  </si>
  <si>
    <t>6.2.4</t>
  </si>
  <si>
    <t>memastikan hanya personil yang berwenang yang boleh menggunakan komputer di area Pusat Data Nasional;</t>
  </si>
  <si>
    <t>6.2.5</t>
  </si>
  <si>
    <t>melakukan backup informasi dan perangkat lunak yang berada di Pusat Data Nasional secara berkala;</t>
  </si>
  <si>
    <t>6.2.6</t>
  </si>
  <si>
    <t>memastikan perangkat komputer Pusat Data Nasional terbebas dari virus dan malware;</t>
  </si>
  <si>
    <t>6.2.7</t>
  </si>
  <si>
    <t>melakukan pembatasan akses pemanfaatan removable media di area Pusat Data Nasional;</t>
  </si>
  <si>
    <t>6.2.8</t>
  </si>
  <si>
    <t>memastikan pengaktifan konfigurasi port universal serial bus telah mendapatkan izin dari personil yang berwenang;</t>
  </si>
  <si>
    <t>6.2.9</t>
  </si>
  <si>
    <t>memastikan setiap perangkat yang akan terkoneksi ke infrastruktur Pusat Data Nasional menggunakan internet protocol address dan hostname yang telah ditentukan; dan</t>
  </si>
  <si>
    <t>6.2.10</t>
  </si>
  <si>
    <t>Level</t>
  </si>
  <si>
    <t>Description</t>
  </si>
  <si>
    <t>Non-existing</t>
  </si>
  <si>
    <t>Requirement is not selected. We do not believe this is a problem that needs to be solved in our application.</t>
  </si>
  <si>
    <t>Initial</t>
  </si>
  <si>
    <t>We are aware of the existence of the requirement and the need to study it. However, there is no implementation, and further consideration is needed before going into development.</t>
  </si>
  <si>
    <t>Defined</t>
  </si>
  <si>
    <t>Implementation has been developed, but relies heavily on individual knowledge, and where a probability of omission exists.</t>
  </si>
  <si>
    <t>Standardised</t>
  </si>
  <si>
    <t>A standard for implementation and procedures has been documented and communicated across teams, including awareness and training where needed.</t>
  </si>
  <si>
    <t>Verified</t>
  </si>
  <si>
    <t>Implementation of control has been tested and verified across entire application. The processes are constantly improved and correspond to good practice. Automation and the use of tools are still limited or partial.</t>
  </si>
  <si>
    <t>Automated</t>
  </si>
  <si>
    <t>The implementation is verified at all times through automated testing and integration with development workflow, and has reached the recommended level of best practices.</t>
  </si>
  <si>
    <t>Versi Bahas Indonesia nya:</t>
  </si>
  <si>
    <t>Tidak ada</t>
  </si>
  <si>
    <t>Persyaratan tidak dipilih. Kami tidak percaya ini adalah masalah yang perlu dipecahkan dalam aplikasi kami.</t>
  </si>
  <si>
    <t>Inisiasi</t>
  </si>
  <si>
    <t>Kami menyadari adanya persyaratan yang harus dipenuhi dan kebutuhan untuk mempelajarinya. Namun, tidak ada implementasi, dan pertimbangan lebih lanjut diperlukan sebelum masuk ke tahapan pengembangan.</t>
  </si>
  <si>
    <t>Terdefinisi</t>
  </si>
  <si>
    <t>Implementasi telah dikembangkan, tetapi sangat bergantung pada pengetahuan individu, dan di mana kemungkinan kelalaian dapat terjadi.</t>
  </si>
  <si>
    <t>Terstandarisasi</t>
  </si>
  <si>
    <t>Sebuah standar untuk implementasi dan prosedur telah didokumentasikan dan dikomunikasikan ke seluruh tim, termasuk kesadaran dan pelatihan jika diperlukan.</t>
  </si>
  <si>
    <t>Terverifikasi</t>
  </si>
  <si>
    <t>Implementasi kontrol telah diuji dan diverifikasi di seluruh aplikasi. Proses terus ditingkatkan dan sesuai dengan praktik yang baik. Otomatisasi dan penggunaan alat masih terbatas atau parsial.</t>
  </si>
  <si>
    <t>Terotomatisasi</t>
  </si>
  <si>
    <t>Implementasinya diverifikasi setiap saat melalui pengujian otomatis dan integrasi dengan alur kerja pengembangan, dan telah mencapai tingkat praktik terbaik yang direkomendasikan.</t>
  </si>
  <si>
    <t>Application risk</t>
  </si>
  <si>
    <t>/</t>
  </si>
  <si>
    <t>=</t>
  </si>
  <si>
    <t>Requirements selected</t>
  </si>
  <si>
    <t>Application Risk - Severity Category</t>
  </si>
  <si>
    <t>Current maturity</t>
  </si>
  <si>
    <t>Count</t>
  </si>
  <si>
    <t>Target maturity</t>
  </si>
  <si>
    <t>Residual risk</t>
  </si>
  <si>
    <t>YES</t>
  </si>
  <si>
    <t>NO</t>
  </si>
  <si>
    <t>Low</t>
  </si>
  <si>
    <t>Moderate</t>
  </si>
  <si>
    <t>High</t>
  </si>
  <si>
    <t>&lt; 75%</t>
  </si>
  <si>
    <t>37,5% - 75%</t>
  </si>
  <si>
    <t>&gt; 75%</t>
  </si>
  <si>
    <t>Evidence Type</t>
  </si>
  <si>
    <t>Pentest &amp; Source Code</t>
  </si>
  <si>
    <t>Source Code</t>
  </si>
  <si>
    <t>Pentest</t>
  </si>
  <si>
    <r>
      <t xml:space="preserve">validasi dan pencantuman </t>
    </r>
    <r>
      <rPr>
        <i/>
        <sz val="11"/>
        <color rgb="FF000000"/>
        <rFont val="Calibri"/>
        <family val="2"/>
        <charset val="1"/>
      </rPr>
      <t>session id</t>
    </r>
    <r>
      <rPr>
        <sz val="11"/>
        <color rgb="FF000000"/>
        <rFont val="Calibri"/>
        <family val="2"/>
        <charset val="1"/>
      </rPr>
      <t>;</t>
    </r>
  </si>
  <si>
    <t>Infrastructure</t>
  </si>
  <si>
    <t>DAST</t>
  </si>
  <si>
    <t>Source Code &amp; Infrastructure</t>
  </si>
  <si>
    <t>Infrastructure &amp; Source Code</t>
  </si>
  <si>
    <t>Documentation &amp; Infrastructure</t>
  </si>
  <si>
    <t>DAST/Pentest &amp; Infrastructure</t>
  </si>
  <si>
    <t>Pentest &amp; Infrastructure</t>
  </si>
  <si>
    <t>Pentest &amp; Source Code/Infrastructure</t>
  </si>
  <si>
    <t>Verifikasi apakah aplikasi memastikan sesi login lengkap dan valid atau memerlukan autentikasi ulang atau verifikasi sekunder sebelum mengizinkan transaksi sensitif atau modifikasi akun. (ASVS V3.7.1)</t>
  </si>
  <si>
    <t>(V13.1.4 Verify that authorization decisions are made at both the URI, enforced by programmatic or declarative security at the controller or router, and at the resource level, enforced by model-based permissions.)</t>
  </si>
  <si>
    <r>
      <rPr>
        <b/>
        <sz val="11"/>
        <color rgb="FFFF0000"/>
        <rFont val="Calibri"/>
        <family val="2"/>
      </rPr>
      <t>(V8.1.3 [DELETED, INSUFFICIENT IMPACT] on ASVS v5.0)</t>
    </r>
    <r>
      <rPr>
        <sz val="11"/>
        <color rgb="FF000000"/>
        <rFont val="Calibri"/>
        <family val="2"/>
        <charset val="1"/>
      </rPr>
      <t xml:space="preserve">
Melakukan pembatasan maksimal 2 parameter </t>
    </r>
  </si>
  <si>
    <r>
      <rPr>
        <b/>
        <sz val="11"/>
        <color rgb="FFFF0000"/>
        <rFont val="Calibri"/>
        <family val="2"/>
      </rPr>
      <t>V8.3.6 [DELETED, NOT PRACTICAL on ASVS v5.0]</t>
    </r>
    <r>
      <rPr>
        <sz val="11"/>
        <color rgb="FFFF0000"/>
        <rFont val="Calibri"/>
        <family val="2"/>
      </rPr>
      <t xml:space="preserve"> (https://github.com/OWASP/ASVS/issues/1255)</t>
    </r>
  </si>
  <si>
    <r>
      <rPr>
        <b/>
        <sz val="11"/>
        <color rgb="FFFF0000"/>
        <rFont val="Calibri"/>
        <family val="2"/>
      </rPr>
      <t>(V8.3.6 [DELETED, NOT PRACTICAL] on ASVS v5.0)</t>
    </r>
    <r>
      <rPr>
        <sz val="11"/>
        <color rgb="FF000000"/>
        <rFont val="Calibri"/>
        <family val="2"/>
        <charset val="1"/>
      </rPr>
      <t xml:space="preserve">
Melakukan pembersihan memori secara menyeluruh dari data-data yang tidak diperlukan</t>
    </r>
  </si>
  <si>
    <t>Yes</t>
  </si>
  <si>
    <t>DAST &amp; Pentest</t>
  </si>
  <si>
    <r>
      <t xml:space="preserve">Cara pakai Checklist ini bisa dilihat di video berikut: </t>
    </r>
    <r>
      <rPr>
        <b/>
        <sz val="11"/>
        <color rgb="FF000000"/>
        <rFont val="Calibri"/>
        <family val="2"/>
        <charset val="1"/>
      </rPr>
      <t>https://youtu.be/wvEgomz8Btc</t>
    </r>
  </si>
  <si>
    <t>How to Do It / The Solution</t>
  </si>
  <si>
    <r>
      <t xml:space="preserve">- Jika pakai PHP, gunakan fungsi bawaan </t>
    </r>
    <r>
      <rPr>
        <b/>
        <sz val="11"/>
        <color rgb="FF000000"/>
        <rFont val="Calibri"/>
        <family val="2"/>
      </rPr>
      <t xml:space="preserve">password_hash </t>
    </r>
    <r>
      <rPr>
        <sz val="11"/>
        <color rgb="FF000000"/>
        <rFont val="Calibri"/>
        <family val="2"/>
      </rPr>
      <t xml:space="preserve">untuk menghasilkan password yang memiliki </t>
    </r>
    <r>
      <rPr>
        <b/>
        <sz val="11"/>
        <color rgb="FF000000"/>
        <rFont val="Calibri"/>
        <family val="2"/>
      </rPr>
      <t xml:space="preserve">salt </t>
    </r>
    <r>
      <rPr>
        <sz val="11"/>
        <color rgb="FF000000"/>
        <rFont val="Calibri"/>
        <family val="2"/>
      </rPr>
      <t>didalamnya.</t>
    </r>
  </si>
  <si>
    <r>
      <t xml:space="preserve">- Jika pakai PHP, gunakan fungsi bawaan </t>
    </r>
    <r>
      <rPr>
        <b/>
        <sz val="11"/>
        <color rgb="FF000000"/>
        <rFont val="Calibri"/>
        <family val="2"/>
      </rPr>
      <t xml:space="preserve">password_verify() </t>
    </r>
    <r>
      <rPr>
        <sz val="11"/>
        <color rgb="FF000000"/>
        <rFont val="Calibri"/>
        <family val="2"/>
      </rPr>
      <t>untuk memastikan passsword tersebut valid atau tidak.</t>
    </r>
  </si>
  <si>
    <r>
      <rPr>
        <b/>
        <sz val="11"/>
        <color rgb="FFFF0000"/>
        <rFont val="Calibri"/>
        <family val="2"/>
      </rPr>
      <t>(V8.1.3</t>
    </r>
    <r>
      <rPr>
        <b/>
        <sz val="11"/>
        <color rgb="FF000000"/>
        <rFont val="Calibri"/>
        <family val="2"/>
      </rPr>
      <t xml:space="preserve"> </t>
    </r>
    <r>
      <rPr>
        <b/>
        <sz val="11"/>
        <color rgb="FFFF0000"/>
        <rFont val="Calibri"/>
        <family val="2"/>
      </rPr>
      <t>[DELETED, INSUFFICIENT IMPACT] on ASVS v5.0)</t>
    </r>
    <r>
      <rPr>
        <sz val="11"/>
        <color rgb="FFFF0000"/>
        <rFont val="Calibri"/>
        <family val="2"/>
      </rPr>
      <t xml:space="preserve"> (https://github.com/OWASP/ASVS/issues/1381) (https://github.com/OWASP/ASVS/pull/1387)</t>
    </r>
  </si>
  <si>
    <t>(V13.2.4 [DELETED, DUPLICATE OF 11.1.4] on ASVS v5.0)
[DELETED, DUPLICATE OF 2.10.4] on Perban BSSN</t>
  </si>
  <si>
    <r>
      <rPr>
        <b/>
        <sz val="11"/>
        <color rgb="FFFF0000"/>
        <rFont val="Calibri"/>
        <family val="2"/>
      </rPr>
      <t>(V13.2.4 [DELETED, DUPLICATE OF 11.1.4] on ASVS v5.0)
[DELETED, DUPLICATE OF 2.10.4] on Perban BSSN</t>
    </r>
    <r>
      <rPr>
        <sz val="11"/>
        <color rgb="FF000000"/>
        <rFont val="Calibri"/>
        <family val="2"/>
        <charset val="1"/>
      </rPr>
      <t xml:space="preserve">
- Memiliki interface berupa webAPI (Application Programming Interface) yang dapat dipanggil oleh suatu aplikasi untuk mengakses aplikasi yang mengimplementasikan layanan web services</t>
    </r>
  </si>
  <si>
    <t>(Data Protection/Classification policy outlining the protection requirements for each level)</t>
  </si>
  <si>
    <t>(ASVS V10.2.2)</t>
  </si>
  <si>
    <r>
      <t xml:space="preserve">Ceklis ini dibuat berdasarkan </t>
    </r>
    <r>
      <rPr>
        <b/>
        <sz val="11"/>
        <color rgb="FF000000"/>
        <rFont val="Calibri"/>
        <family val="2"/>
        <charset val="1"/>
      </rPr>
      <t>Peraturan BSSN No 4 Tahun 2021</t>
    </r>
    <r>
      <rPr>
        <sz val="11"/>
        <color rgb="FF000000"/>
        <rFont val="Calibri"/>
        <family val="2"/>
        <charset val="1"/>
      </rPr>
      <t xml:space="preserve"> tentang "</t>
    </r>
    <r>
      <rPr>
        <b/>
        <sz val="11"/>
        <color rgb="FF000000"/>
        <rFont val="Calibri"/>
        <family val="2"/>
        <charset val="1"/>
      </rPr>
      <t>Pedoman Manajemen Keamanan Informasi SPBE dan Standar Teknis dan Prosedur Keamanan SPBE</t>
    </r>
    <r>
      <rPr>
        <sz val="11"/>
        <color rgb="FF000000"/>
        <rFont val="Calibri"/>
        <family val="2"/>
        <charset val="1"/>
      </rPr>
      <t>" yang dapat dilihat pada link berikut: https://peraturan.bpk.go.id/Download/167473/Peraturan%20BSSN%20Nomor%204%20Tahun%202021.pdf</t>
    </r>
  </si>
  <si>
    <t>https://bishopfox.com/resources/web-application-security-testing-guide</t>
  </si>
  <si>
    <r>
      <t xml:space="preserve">Evidence Type dibuat terinspirasi riset Bishopfox bisa dilihat disini: </t>
    </r>
    <r>
      <rPr>
        <b/>
        <sz val="11"/>
        <color rgb="FF000000"/>
        <rFont val="Calibri"/>
        <family val="2"/>
      </rPr>
      <t>https://www.youtube.com/watch?v=0FNbOi3AQO0</t>
    </r>
  </si>
  <si>
    <r>
      <t xml:space="preserve">- Jika pakai React/Angular: Seluruh HTML rendering harus menggunakan standar </t>
    </r>
    <r>
      <rPr>
        <b/>
        <sz val="11"/>
        <rFont val="Calibri"/>
        <family val="2"/>
      </rPr>
      <t>Angular atau React binding</t>
    </r>
    <r>
      <rPr>
        <sz val="11"/>
        <rFont val="Calibri"/>
        <family val="2"/>
        <charset val="1"/>
      </rPr>
      <t>.
- Seluruh tempat yang tidak pakai standar binding bawaan harus direview dan mendapat persetujuan oleh tim keamanan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</si>
</sst>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 %"/>
  </numFmts>
  <fonts count="40" x14ac:knownFonts="1">
    <font>
      <sz val="11"/>
      <color rgb="FF000000"/>
      <name val="Calibri"/>
      <family val="2"/>
      <charset val="1"/>
    </font>
    <font>
      <sz val="12"/>
      <color rgb="FF000000"/>
      <name val="Calibri"/>
      <family val="2"/>
      <charset val="1"/>
    </font>
    <font>
      <sz val="11"/>
      <name val="Calibri"/>
      <family val="2"/>
      <charset val="1"/>
    </font>
    <font>
      <b/>
      <sz val="16"/>
      <color rgb="FF000000"/>
      <name val="Calibri"/>
      <family val="2"/>
      <charset val="1"/>
    </font>
    <font>
      <b/>
      <sz val="11"/>
      <color rgb="FF00B050"/>
      <name val="Calibri"/>
      <family val="2"/>
      <charset val="1"/>
    </font>
    <font>
      <b/>
      <sz val="18"/>
      <color rgb="FF000000"/>
      <name val="Libre Franklin"/>
      <family val="3"/>
      <charset val="1"/>
    </font>
    <font>
      <b/>
      <sz val="11"/>
      <color rgb="FF000000"/>
      <name val="Calibri"/>
      <family val="2"/>
      <charset val="1"/>
    </font>
    <font>
      <u/>
      <sz val="11"/>
      <color rgb="FF0563C1"/>
      <name val="Calibri"/>
      <family val="2"/>
      <charset val="1"/>
    </font>
    <font>
      <sz val="8"/>
      <color rgb="FF000000"/>
      <name val="Calibri"/>
      <family val="2"/>
      <charset val="1"/>
    </font>
    <font>
      <b/>
      <sz val="8"/>
      <color rgb="FF000000"/>
      <name val="Calibri"/>
      <family val="2"/>
      <charset val="1"/>
    </font>
    <font>
      <i/>
      <sz val="11"/>
      <color rgb="FF7F7F7F"/>
      <name val="Calibri"/>
      <family val="2"/>
      <charset val="1"/>
    </font>
    <font>
      <b/>
      <sz val="12"/>
      <name val="Calibri"/>
      <family val="2"/>
      <charset val="1"/>
    </font>
    <font>
      <b/>
      <sz val="9"/>
      <name val="Calibri"/>
      <family val="2"/>
      <charset val="1"/>
    </font>
    <font>
      <b/>
      <sz val="11"/>
      <color rgb="FFFFFFFF"/>
      <name val="Calibri"/>
      <family val="2"/>
      <charset val="1"/>
    </font>
    <font>
      <b/>
      <sz val="11"/>
      <name val="Calibri"/>
      <family val="2"/>
      <charset val="1"/>
    </font>
    <font>
      <b/>
      <i/>
      <sz val="11"/>
      <name val="Calibri"/>
      <family val="2"/>
      <charset val="1"/>
    </font>
    <font>
      <i/>
      <sz val="11"/>
      <color rgb="FF000000"/>
      <name val="Calibri"/>
      <family val="2"/>
      <charset val="1"/>
    </font>
    <font>
      <sz val="11"/>
      <color rgb="FFC00000"/>
      <name val="Calibri"/>
      <family val="2"/>
      <charset val="1"/>
    </font>
    <font>
      <b/>
      <sz val="9"/>
      <color rgb="FF000000"/>
      <name val="Tahoma"/>
      <family val="2"/>
      <charset val="1"/>
    </font>
    <font>
      <sz val="9"/>
      <color rgb="FF000000"/>
      <name val="Tahoma"/>
      <family val="2"/>
      <charset val="1"/>
    </font>
    <font>
      <i/>
      <sz val="12"/>
      <color rgb="FF000000"/>
      <name val="Calibri"/>
      <family val="2"/>
      <charset val="1"/>
    </font>
    <font>
      <b/>
      <sz val="14"/>
      <color rgb="FF000000"/>
      <name val="Calibri"/>
      <family val="2"/>
      <charset val="1"/>
    </font>
    <font>
      <b/>
      <sz val="12"/>
      <color rgb="FF000000"/>
      <name val="Calibri"/>
      <family val="2"/>
      <charset val="1"/>
    </font>
    <font>
      <b/>
      <sz val="111"/>
      <color rgb="FF000000"/>
      <name val="Calibri"/>
      <family val="2"/>
      <charset val="1"/>
    </font>
    <font>
      <sz val="48"/>
      <color rgb="FF000000"/>
      <name val="Calibri"/>
      <family val="2"/>
      <charset val="1"/>
    </font>
    <font>
      <sz val="36"/>
      <color rgb="FF000000"/>
      <name val="Calibri"/>
      <family val="2"/>
      <charset val="1"/>
    </font>
    <font>
      <sz val="16"/>
      <color rgb="FF000000"/>
      <name val="Calibri"/>
      <family val="2"/>
      <charset val="1"/>
    </font>
    <font>
      <b/>
      <sz val="12"/>
      <color rgb="FF00B050"/>
      <name val="Calibri"/>
      <family val="2"/>
      <charset val="1"/>
    </font>
    <font>
      <b/>
      <sz val="12"/>
      <color rgb="FFC00000"/>
      <name val="Calibri"/>
      <family val="2"/>
      <charset val="1"/>
    </font>
    <font>
      <sz val="11"/>
      <color rgb="FFFFFFFF"/>
      <name val="Calibri"/>
      <family val="2"/>
      <charset val="1"/>
    </font>
    <font>
      <sz val="11"/>
      <color rgb="FF000000"/>
      <name val="Calibri"/>
      <family val="2"/>
      <charset val="1"/>
    </font>
    <font>
      <sz val="11"/>
      <color rgb="FFFF0000"/>
      <name val="Calibri"/>
      <family val="2"/>
    </font>
    <font>
      <sz val="11"/>
      <name val="Calibri"/>
      <family val="2"/>
    </font>
    <font>
      <sz val="11"/>
      <color theme="1"/>
      <name val="Calibri"/>
      <family val="2"/>
      <charset val="1"/>
    </font>
    <font>
      <sz val="11"/>
      <color theme="1"/>
      <name val="Calibri"/>
      <family val="2"/>
    </font>
    <font>
      <sz val="11"/>
      <color rgb="FF000000"/>
      <name val="Calibri"/>
      <family val="2"/>
    </font>
    <font>
      <b/>
      <sz val="11"/>
      <color rgb="FFFF0000"/>
      <name val="Calibri"/>
      <family val="2"/>
    </font>
    <font>
      <b/>
      <sz val="11"/>
      <color rgb="FF000000"/>
      <name val="Calibri"/>
      <family val="2"/>
    </font>
    <font>
      <sz val="11"/>
      <color rgb="FF00B050"/>
      <name val="Calibri"/>
      <family val="2"/>
    </font>
    <font>
      <b/>
      <sz val="11"/>
      <name val="Calibri"/>
      <family val="2"/>
    </font>
  </fonts>
  <fills count="14">
    <fill>
      <patternFill patternType="none"/>
    </fill>
    <fill>
      <patternFill patternType="gray125"/>
    </fill>
    <fill>
      <patternFill patternType="solid">
        <fgColor rgb="FFE7E6E6"/>
        <bgColor rgb="FFF2F2F2"/>
      </patternFill>
    </fill>
    <fill>
      <patternFill patternType="solid">
        <fgColor rgb="FF000000"/>
        <bgColor rgb="FF003300"/>
      </patternFill>
    </fill>
    <fill>
      <patternFill patternType="solid">
        <fgColor rgb="FFF2F2F2"/>
        <bgColor rgb="FFE7E6E6"/>
      </patternFill>
    </fill>
    <fill>
      <patternFill patternType="solid">
        <fgColor rgb="FFD9D9D9"/>
        <bgColor rgb="FFE7E6E6"/>
      </patternFill>
    </fill>
    <fill>
      <patternFill patternType="solid">
        <fgColor rgb="FF00B050"/>
        <bgColor rgb="FF008080"/>
      </patternFill>
    </fill>
    <fill>
      <patternFill patternType="solid">
        <fgColor rgb="FFFFC000"/>
        <bgColor rgb="FFFF9900"/>
      </patternFill>
    </fill>
    <fill>
      <patternFill patternType="solid">
        <fgColor rgb="FFC00000"/>
        <bgColor rgb="FF9C0006"/>
      </patternFill>
    </fill>
    <fill>
      <patternFill patternType="solid">
        <fgColor theme="1" tint="0.34998626667073579"/>
        <bgColor indexed="64"/>
      </patternFill>
    </fill>
    <fill>
      <patternFill patternType="solid">
        <fgColor theme="1"/>
        <bgColor indexed="64"/>
      </patternFill>
    </fill>
    <fill>
      <patternFill patternType="solid">
        <fgColor theme="1"/>
        <bgColor rgb="FF003300"/>
      </patternFill>
    </fill>
    <fill>
      <patternFill patternType="solid">
        <fgColor theme="0" tint="-4.9989318521683403E-2"/>
        <bgColor indexed="64"/>
      </patternFill>
    </fill>
    <fill>
      <patternFill patternType="solid">
        <fgColor theme="0" tint="-4.9989318521683403E-2"/>
        <bgColor rgb="FFE7E6E6"/>
      </patternFill>
    </fill>
  </fills>
  <borders count="6">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30" fillId="0" borderId="0" applyBorder="0" applyProtection="0"/>
    <xf numFmtId="0" fontId="7" fillId="0" borderId="0" applyBorder="0" applyProtection="0"/>
    <xf numFmtId="0" fontId="1" fillId="0" borderId="0"/>
    <xf numFmtId="0" fontId="10" fillId="0" borderId="0" applyBorder="0" applyProtection="0"/>
  </cellStyleXfs>
  <cellXfs count="93">
    <xf numFmtId="0" fontId="0" fillId="0" borderId="0" xfId="0"/>
    <xf numFmtId="0" fontId="13" fillId="3" borderId="0" xfId="0" applyFont="1" applyFill="1" applyAlignment="1">
      <alignment horizontal="center"/>
    </xf>
    <xf numFmtId="164" fontId="4" fillId="0" borderId="0" xfId="0" applyNumberFormat="1" applyFont="1" applyAlignment="1">
      <alignment horizontal="center" vertical="center"/>
    </xf>
    <xf numFmtId="49" fontId="0" fillId="0" borderId="0" xfId="0" applyNumberFormat="1"/>
    <xf numFmtId="0" fontId="0" fillId="0" borderId="0" xfId="0" applyAlignment="1">
      <alignment wrapText="1"/>
    </xf>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wrapText="1"/>
    </xf>
    <xf numFmtId="0" fontId="3" fillId="0" borderId="0" xfId="0" applyFont="1" applyAlignment="1">
      <alignment vertical="center"/>
    </xf>
    <xf numFmtId="49" fontId="3" fillId="0" borderId="0" xfId="0" applyNumberFormat="1" applyFont="1" applyAlignment="1">
      <alignment vertical="center"/>
    </xf>
    <xf numFmtId="164" fontId="4" fillId="0" borderId="0" xfId="0" applyNumberFormat="1" applyFont="1" applyAlignment="1">
      <alignment vertical="center"/>
    </xf>
    <xf numFmtId="0" fontId="5" fillId="0" borderId="0" xfId="0" applyFont="1" applyAlignment="1">
      <alignment horizontal="left" wrapText="1"/>
    </xf>
    <xf numFmtId="0" fontId="5" fillId="0" borderId="0" xfId="0" applyFont="1" applyAlignment="1">
      <alignment horizontal="center"/>
    </xf>
    <xf numFmtId="0" fontId="0" fillId="0" borderId="0" xfId="0" applyAlignment="1">
      <alignment vertical="center"/>
    </xf>
    <xf numFmtId="0" fontId="8" fillId="0" borderId="0" xfId="0" applyFont="1" applyAlignment="1">
      <alignment vertical="center"/>
    </xf>
    <xf numFmtId="0" fontId="7" fillId="0" borderId="0" xfId="2" applyBorder="1" applyProtection="1"/>
    <xf numFmtId="0" fontId="11" fillId="2" borderId="0" xfId="4" applyFont="1" applyFill="1" applyBorder="1" applyAlignment="1" applyProtection="1">
      <alignment wrapText="1"/>
    </xf>
    <xf numFmtId="49" fontId="11" fillId="2" borderId="0" xfId="4" applyNumberFormat="1" applyFont="1" applyFill="1" applyBorder="1" applyAlignment="1" applyProtection="1">
      <alignment wrapText="1"/>
    </xf>
    <xf numFmtId="0" fontId="12" fillId="2" borderId="3" xfId="4" applyFont="1" applyFill="1" applyBorder="1" applyAlignment="1" applyProtection="1">
      <alignment horizontal="center" wrapText="1"/>
    </xf>
    <xf numFmtId="0" fontId="12" fillId="2" borderId="4" xfId="4" applyFont="1" applyFill="1" applyBorder="1" applyAlignment="1" applyProtection="1">
      <alignment horizontal="center" wrapText="1"/>
    </xf>
    <xf numFmtId="0" fontId="12" fillId="2" borderId="3" xfId="4" applyFont="1" applyFill="1" applyBorder="1" applyAlignment="1" applyProtection="1">
      <alignment horizontal="left" wrapText="1"/>
    </xf>
    <xf numFmtId="0" fontId="12" fillId="2" borderId="0" xfId="4" applyFont="1" applyFill="1" applyBorder="1" applyAlignment="1" applyProtection="1">
      <alignment horizontal="left" wrapText="1"/>
    </xf>
    <xf numFmtId="0" fontId="12" fillId="2" borderId="4" xfId="4" applyFont="1" applyFill="1" applyBorder="1" applyAlignment="1" applyProtection="1">
      <alignment horizontal="left" wrapText="1"/>
    </xf>
    <xf numFmtId="0" fontId="6" fillId="0" borderId="0" xfId="0" applyFont="1"/>
    <xf numFmtId="0" fontId="13" fillId="3" borderId="0" xfId="0" applyFont="1" applyFill="1"/>
    <xf numFmtId="49" fontId="13" fillId="3" borderId="0" xfId="0" applyNumberFormat="1" applyFont="1" applyFill="1"/>
    <xf numFmtId="0" fontId="13" fillId="3" borderId="0" xfId="0" applyFont="1" applyFill="1" applyAlignment="1">
      <alignment wrapText="1"/>
    </xf>
    <xf numFmtId="0" fontId="14" fillId="3" borderId="0" xfId="0" applyFont="1" applyFill="1" applyAlignment="1">
      <alignment horizontal="center"/>
    </xf>
    <xf numFmtId="0" fontId="13" fillId="3" borderId="0" xfId="0" applyFont="1" applyFill="1" applyAlignment="1">
      <alignment horizontal="left" wrapText="1"/>
    </xf>
    <xf numFmtId="0" fontId="15" fillId="4" borderId="0" xfId="0" applyFont="1" applyFill="1"/>
    <xf numFmtId="0" fontId="14" fillId="4" borderId="0" xfId="0" applyFont="1" applyFill="1"/>
    <xf numFmtId="49" fontId="14" fillId="4" borderId="0" xfId="0" applyNumberFormat="1" applyFont="1" applyFill="1"/>
    <xf numFmtId="0" fontId="14" fillId="4" borderId="0" xfId="0" applyFont="1" applyFill="1" applyAlignment="1">
      <alignment wrapText="1"/>
    </xf>
    <xf numFmtId="0" fontId="14" fillId="4" borderId="0" xfId="0" applyFont="1" applyFill="1" applyAlignment="1">
      <alignment horizontal="center"/>
    </xf>
    <xf numFmtId="0" fontId="14" fillId="4" borderId="0" xfId="0" applyFont="1" applyFill="1" applyAlignment="1">
      <alignment horizontal="left" wrapText="1"/>
    </xf>
    <xf numFmtId="0" fontId="0" fillId="4" borderId="0" xfId="0" applyFill="1" applyAlignment="1">
      <alignment horizontal="center"/>
    </xf>
    <xf numFmtId="0" fontId="0" fillId="0" borderId="0" xfId="0" applyAlignment="1">
      <alignment horizontal="center" wrapText="1"/>
    </xf>
    <xf numFmtId="0" fontId="17" fillId="0" borderId="0" xfId="0" applyFont="1" applyAlignment="1">
      <alignment horizontal="center"/>
    </xf>
    <xf numFmtId="0" fontId="1" fillId="0" borderId="0" xfId="3"/>
    <xf numFmtId="0" fontId="1" fillId="0" borderId="0" xfId="3" applyAlignment="1">
      <alignment wrapText="1"/>
    </xf>
    <xf numFmtId="0" fontId="20" fillId="0" borderId="0" xfId="3" applyFont="1"/>
    <xf numFmtId="0" fontId="22" fillId="5" borderId="0" xfId="0" applyFont="1" applyFill="1" applyAlignment="1">
      <alignment horizontal="center" wrapText="1"/>
    </xf>
    <xf numFmtId="0" fontId="24" fillId="0" borderId="0" xfId="0" applyFont="1" applyAlignment="1">
      <alignment horizontal="right"/>
    </xf>
    <xf numFmtId="165" fontId="26" fillId="0" borderId="0" xfId="1" applyNumberFormat="1" applyFont="1" applyBorder="1" applyAlignment="1" applyProtection="1">
      <alignment horizontal="right"/>
    </xf>
    <xf numFmtId="165" fontId="26" fillId="0" borderId="0" xfId="1" applyNumberFormat="1" applyFont="1" applyBorder="1" applyAlignment="1" applyProtection="1">
      <alignment horizontal="left"/>
    </xf>
    <xf numFmtId="0" fontId="6" fillId="5" borderId="0" xfId="0" applyFont="1" applyFill="1" applyAlignment="1">
      <alignment horizontal="center" wrapText="1"/>
    </xf>
    <xf numFmtId="0" fontId="27" fillId="5" borderId="0" xfId="0" applyFont="1" applyFill="1" applyAlignment="1">
      <alignment horizontal="center" wrapText="1"/>
    </xf>
    <xf numFmtId="0" fontId="28" fillId="5" borderId="0" xfId="0" applyFont="1" applyFill="1" applyAlignment="1">
      <alignment horizontal="center" wrapText="1"/>
    </xf>
    <xf numFmtId="0" fontId="29" fillId="6" borderId="0" xfId="0" applyFont="1" applyFill="1" applyAlignment="1">
      <alignment horizontal="center" vertical="center"/>
    </xf>
    <xf numFmtId="0" fontId="29" fillId="7" borderId="0" xfId="0" applyFont="1" applyFill="1" applyAlignment="1">
      <alignment horizontal="center" vertical="center"/>
    </xf>
    <xf numFmtId="0" fontId="29" fillId="8" borderId="0" xfId="0" applyFont="1" applyFill="1" applyAlignment="1">
      <alignment horizontal="center" vertical="center"/>
    </xf>
    <xf numFmtId="0" fontId="29" fillId="0" borderId="0" xfId="0" applyFont="1"/>
    <xf numFmtId="0" fontId="0" fillId="0" borderId="0" xfId="0" applyAlignment="1">
      <alignment horizontal="center" vertical="center"/>
    </xf>
    <xf numFmtId="0" fontId="21" fillId="0" borderId="0" xfId="0" applyFont="1"/>
    <xf numFmtId="0" fontId="0" fillId="0" borderId="0" xfId="0" applyAlignment="1">
      <alignment horizontal="left" indent="1"/>
    </xf>
    <xf numFmtId="0" fontId="2" fillId="0" borderId="0" xfId="0" applyFont="1"/>
    <xf numFmtId="0" fontId="0" fillId="4" borderId="0" xfId="0" applyFill="1" applyAlignment="1">
      <alignment horizontal="left" wrapText="1"/>
    </xf>
    <xf numFmtId="0" fontId="32" fillId="0" borderId="0" xfId="0" applyFont="1" applyAlignment="1">
      <alignment horizontal="left" wrapText="1"/>
    </xf>
    <xf numFmtId="0" fontId="34" fillId="0" borderId="0" xfId="0" applyFont="1" applyAlignment="1">
      <alignment horizontal="center"/>
    </xf>
    <xf numFmtId="0" fontId="34" fillId="0" borderId="0" xfId="0" applyFont="1" applyAlignment="1">
      <alignment vertical="top" wrapText="1"/>
    </xf>
    <xf numFmtId="0" fontId="0" fillId="0" borderId="0" xfId="0" quotePrefix="1" applyAlignment="1">
      <alignment horizontal="left" wrapText="1"/>
    </xf>
    <xf numFmtId="0" fontId="33" fillId="0" borderId="0" xfId="0" applyFont="1" applyAlignment="1">
      <alignment vertical="top"/>
    </xf>
    <xf numFmtId="0" fontId="34" fillId="0" borderId="0" xfId="0" applyFont="1" applyAlignment="1">
      <alignment vertical="top"/>
    </xf>
    <xf numFmtId="0" fontId="31" fillId="0" borderId="0" xfId="0" applyFont="1" applyAlignment="1">
      <alignment vertical="top" wrapText="1"/>
    </xf>
    <xf numFmtId="0" fontId="31" fillId="0" borderId="0" xfId="0" applyFont="1" applyAlignment="1">
      <alignment horizontal="left" wrapText="1"/>
    </xf>
    <xf numFmtId="0" fontId="0" fillId="9" borderId="0" xfId="0" applyFill="1"/>
    <xf numFmtId="49" fontId="0" fillId="9" borderId="0" xfId="0" applyNumberFormat="1" applyFill="1"/>
    <xf numFmtId="0" fontId="0" fillId="9" borderId="0" xfId="0" applyFill="1" applyAlignment="1">
      <alignment wrapText="1"/>
    </xf>
    <xf numFmtId="0" fontId="0" fillId="9" borderId="0" xfId="0" applyFill="1" applyAlignment="1">
      <alignment horizontal="center"/>
    </xf>
    <xf numFmtId="0" fontId="17" fillId="9" borderId="0" xfId="0" applyFont="1" applyFill="1" applyAlignment="1">
      <alignment horizontal="center"/>
    </xf>
    <xf numFmtId="0" fontId="34" fillId="9" borderId="0" xfId="0" applyFont="1" applyFill="1" applyAlignment="1">
      <alignment horizontal="center"/>
    </xf>
    <xf numFmtId="0" fontId="0" fillId="9" borderId="0" xfId="0" applyFill="1" applyAlignment="1">
      <alignment horizontal="left" wrapText="1"/>
    </xf>
    <xf numFmtId="0" fontId="35" fillId="9" borderId="0" xfId="0" applyFont="1" applyFill="1" applyAlignment="1">
      <alignment horizontal="left" wrapText="1"/>
    </xf>
    <xf numFmtId="0" fontId="31" fillId="9" borderId="0" xfId="0" applyFont="1" applyFill="1" applyAlignment="1">
      <alignment horizontal="left" wrapText="1"/>
    </xf>
    <xf numFmtId="0" fontId="0" fillId="9" borderId="0" xfId="0" applyFill="1" applyAlignment="1">
      <alignment horizontal="center" wrapText="1"/>
    </xf>
    <xf numFmtId="0" fontId="38" fillId="0" borderId="0" xfId="0" applyFont="1" applyAlignment="1">
      <alignment horizontal="center"/>
    </xf>
    <xf numFmtId="0" fontId="0" fillId="10" borderId="0" xfId="0" applyFill="1" applyAlignment="1">
      <alignment horizontal="center"/>
    </xf>
    <xf numFmtId="0" fontId="13" fillId="11" borderId="0" xfId="0" applyFont="1" applyFill="1" applyAlignment="1">
      <alignment horizontal="center"/>
    </xf>
    <xf numFmtId="0" fontId="0" fillId="12" borderId="0" xfId="0" applyFill="1" applyAlignment="1">
      <alignment horizontal="center"/>
    </xf>
    <xf numFmtId="0" fontId="14" fillId="13" borderId="0" xfId="0" applyFont="1" applyFill="1" applyAlignment="1">
      <alignment horizontal="center"/>
    </xf>
    <xf numFmtId="0" fontId="9" fillId="0" borderId="5" xfId="0" applyFont="1" applyBorder="1" applyAlignment="1">
      <alignment horizontal="center"/>
    </xf>
    <xf numFmtId="0" fontId="36" fillId="9" borderId="0" xfId="0" applyFont="1" applyFill="1" applyAlignment="1">
      <alignment horizontal="left" wrapText="1"/>
    </xf>
    <xf numFmtId="0" fontId="37" fillId="0" borderId="0" xfId="0" applyFont="1"/>
    <xf numFmtId="0" fontId="11" fillId="2" borderId="0" xfId="4" applyFont="1" applyFill="1" applyBorder="1" applyAlignment="1" applyProtection="1">
      <alignment horizontal="left" wrapText="1"/>
    </xf>
    <xf numFmtId="0" fontId="11" fillId="2" borderId="1" xfId="4" applyFont="1" applyFill="1" applyBorder="1" applyAlignment="1" applyProtection="1">
      <alignment horizontal="center" wrapText="1"/>
    </xf>
    <xf numFmtId="164" fontId="4" fillId="0" borderId="0" xfId="0" applyNumberFormat="1" applyFont="1" applyAlignment="1">
      <alignment horizontal="center" vertical="center"/>
    </xf>
    <xf numFmtId="0" fontId="11" fillId="2" borderId="0" xfId="4" applyFont="1" applyFill="1" applyBorder="1" applyAlignment="1" applyProtection="1">
      <alignment horizontal="center" wrapText="1"/>
    </xf>
    <xf numFmtId="0" fontId="11" fillId="2" borderId="2" xfId="4" applyFont="1" applyFill="1" applyBorder="1" applyAlignment="1" applyProtection="1">
      <alignment horizontal="center" wrapText="1"/>
    </xf>
    <xf numFmtId="0" fontId="21" fillId="5" borderId="0" xfId="0" applyFont="1" applyFill="1" applyAlignment="1">
      <alignment horizontal="left" wrapText="1"/>
    </xf>
    <xf numFmtId="0" fontId="23" fillId="0" borderId="0" xfId="0" applyFont="1" applyAlignment="1">
      <alignment horizontal="right"/>
    </xf>
    <xf numFmtId="0" fontId="25" fillId="0" borderId="0" xfId="0" applyFont="1" applyAlignment="1">
      <alignment horizontal="left"/>
    </xf>
    <xf numFmtId="0" fontId="13" fillId="3" borderId="0" xfId="0" applyFont="1" applyFill="1" applyAlignment="1">
      <alignment horizontal="center"/>
    </xf>
    <xf numFmtId="0" fontId="2" fillId="0" borderId="0" xfId="0" quotePrefix="1" applyFont="1" applyAlignment="1">
      <alignment horizontal="left" wrapText="1"/>
    </xf>
  </cellXfs>
  <cellStyles count="5">
    <cellStyle name="Excel Built-in Explanatory Text" xfId="4" xr:uid="{00000000-0005-0000-0000-000008000000}"/>
    <cellStyle name="Hyperlink" xfId="2" builtinId="8"/>
    <cellStyle name="Normal" xfId="0" builtinId="0"/>
    <cellStyle name="Normal 2" xfId="3" xr:uid="{00000000-0005-0000-0000-000006000000}"/>
    <cellStyle name="Percent" xfId="1" builtinId="5"/>
  </cellStyles>
  <dxfs count="114">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9C0006"/>
      <rgbColor rgb="FF006100"/>
      <rgbColor rgb="FF000080"/>
      <rgbColor rgb="FF808000"/>
      <rgbColor rgb="FF800080"/>
      <rgbColor rgb="FF008080"/>
      <rgbColor rgb="FFC0C0C0"/>
      <rgbColor rgb="FF7F7F7F"/>
      <rgbColor rgb="FF9999FF"/>
      <rgbColor rgb="FF993366"/>
      <rgbColor rgb="FFF2F2F2"/>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142875</xdr:colOff>
      <xdr:row>44</xdr:row>
      <xdr:rowOff>190500</xdr:rowOff>
    </xdr:to>
    <xdr:sp macro="" textlink="">
      <xdr:nvSpPr>
        <xdr:cNvPr id="1026" name="_x0000_t202" hidden="1">
          <a:extLst>
            <a:ext uri="{FF2B5EF4-FFF2-40B4-BE49-F238E27FC236}">
              <a16:creationId xmlns:a16="http://schemas.microsoft.com/office/drawing/2014/main" id="{C318981F-8FCF-090A-CE54-76EE673C29D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142875</xdr:colOff>
      <xdr:row>44</xdr:row>
      <xdr:rowOff>190500</xdr:rowOff>
    </xdr:to>
    <xdr:sp macro="" textlink="">
      <xdr:nvSpPr>
        <xdr:cNvPr id="2" name="AutoShape 2">
          <a:extLst>
            <a:ext uri="{FF2B5EF4-FFF2-40B4-BE49-F238E27FC236}">
              <a16:creationId xmlns:a16="http://schemas.microsoft.com/office/drawing/2014/main" id="{887EE4E6-D82D-A2D6-5E8E-2CFEF324B2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142875</xdr:colOff>
      <xdr:row>44</xdr:row>
      <xdr:rowOff>190500</xdr:rowOff>
    </xdr:to>
    <xdr:sp macro="" textlink="">
      <xdr:nvSpPr>
        <xdr:cNvPr id="3" name="AutoShape 2">
          <a:extLst>
            <a:ext uri="{FF2B5EF4-FFF2-40B4-BE49-F238E27FC236}">
              <a16:creationId xmlns:a16="http://schemas.microsoft.com/office/drawing/2014/main" id="{1155E851-72E8-78F1-7D49-542DECF485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142875</xdr:colOff>
      <xdr:row>44</xdr:row>
      <xdr:rowOff>190500</xdr:rowOff>
    </xdr:to>
    <xdr:sp macro="" textlink="">
      <xdr:nvSpPr>
        <xdr:cNvPr id="4" name="AutoShape 2">
          <a:extLst>
            <a:ext uri="{FF2B5EF4-FFF2-40B4-BE49-F238E27FC236}">
              <a16:creationId xmlns:a16="http://schemas.microsoft.com/office/drawing/2014/main" id="{C5499B19-91D9-3638-1821-ED8F9EFDA29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142875</xdr:colOff>
      <xdr:row>40</xdr:row>
      <xdr:rowOff>0</xdr:rowOff>
    </xdr:to>
    <xdr:sp macro="" textlink="">
      <xdr:nvSpPr>
        <xdr:cNvPr id="5" name="AutoShape 2">
          <a:extLst>
            <a:ext uri="{FF2B5EF4-FFF2-40B4-BE49-F238E27FC236}">
              <a16:creationId xmlns:a16="http://schemas.microsoft.com/office/drawing/2014/main" id="{58467C78-556C-4435-B040-24C5100518F0}"/>
            </a:ext>
          </a:extLst>
        </xdr:cNvPr>
        <xdr:cNvSpPr>
          <a:spLocks noChangeArrowheads="1"/>
        </xdr:cNvSpPr>
      </xdr:nvSpPr>
      <xdr:spPr bwMode="auto">
        <a:xfrm>
          <a:off x="0" y="0"/>
          <a:ext cx="7191375" cy="112395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turityTable" displayName="MaturityTable" ref="B2:D8" totalsRowShown="0">
  <autoFilter ref="B2:D8" xr:uid="{00000000-0009-0000-0100-000001000000}"/>
  <tableColumns count="3">
    <tableColumn id="1" xr3:uid="{00000000-0010-0000-0000-000001000000}" name="Level"/>
    <tableColumn id="2" xr3:uid="{00000000-0010-0000-0000-000002000000}" name="Maturity"/>
    <tableColumn id="3" xr3:uid="{00000000-0010-0000-0000-000003000000}" name="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turityTable3" displayName="MaturityTable3" ref="B12:D18" totalsRowShown="0">
  <autoFilter ref="B12:D18" xr:uid="{00000000-0009-0000-0100-000002000000}"/>
  <tableColumns count="3">
    <tableColumn id="1" xr3:uid="{00000000-0010-0000-0100-000001000000}" name="Level"/>
    <tableColumn id="2" xr3:uid="{00000000-0010-0000-0100-000002000000}" name="Maturity"/>
    <tableColumn id="3" xr3:uid="{00000000-0010-0000-0100-000003000000}" name="Descrip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274"/>
  <sheetViews>
    <sheetView tabSelected="1" topLeftCell="A45" zoomScale="175" zoomScaleNormal="175" workbookViewId="0">
      <pane xSplit="1" topLeftCell="F1" activePane="topRight" state="frozen"/>
      <selection pane="topRight" activeCell="N53" sqref="N53"/>
    </sheetView>
  </sheetViews>
  <sheetFormatPr defaultColWidth="11.28515625" defaultRowHeight="15" x14ac:dyDescent="0.25"/>
  <cols>
    <col min="1" max="1" width="4.28515625" customWidth="1"/>
    <col min="2" max="2" width="3.7109375" customWidth="1"/>
    <col min="3" max="3" width="15.7109375" hidden="1" customWidth="1"/>
    <col min="4" max="4" width="8" style="3" customWidth="1"/>
    <col min="5" max="5" width="62" style="4" customWidth="1"/>
    <col min="6" max="8" width="5" style="5" customWidth="1"/>
    <col min="9" max="9" width="9.5703125" style="5" customWidth="1"/>
    <col min="10" max="11" width="6.7109375" style="5" customWidth="1"/>
    <col min="12" max="12" width="6.85546875" style="6" customWidth="1"/>
    <col min="13" max="13" width="28" style="7" customWidth="1"/>
    <col min="14" max="14" width="56.7109375" style="7" customWidth="1"/>
    <col min="15" max="15" width="5.140625" customWidth="1"/>
    <col min="16" max="16" width="9.42578125" customWidth="1"/>
    <col min="17" max="17" width="63.5703125" customWidth="1"/>
  </cols>
  <sheetData>
    <row r="1" spans="2:17" ht="40.5" customHeight="1" x14ac:dyDescent="0.55000000000000004">
      <c r="B1" s="8" t="s">
        <v>0</v>
      </c>
      <c r="C1" s="8"/>
      <c r="D1" s="9"/>
      <c r="E1" s="8"/>
      <c r="F1" s="8"/>
      <c r="G1" s="8"/>
      <c r="H1" s="8"/>
      <c r="I1" s="8"/>
      <c r="J1" s="10"/>
      <c r="K1" s="85"/>
      <c r="L1" s="85"/>
      <c r="M1" s="11"/>
      <c r="N1" s="11"/>
      <c r="O1" s="12"/>
      <c r="P1" s="12"/>
      <c r="Q1" s="12"/>
    </row>
    <row r="2" spans="2:17" ht="16.5" customHeight="1" x14ac:dyDescent="0.55000000000000004">
      <c r="B2" s="13" t="s">
        <v>580</v>
      </c>
      <c r="C2" s="8"/>
      <c r="D2" s="9"/>
      <c r="E2" s="8"/>
      <c r="F2" s="8"/>
      <c r="G2" s="8"/>
      <c r="H2" s="8"/>
      <c r="I2" s="8"/>
      <c r="J2" s="10"/>
      <c r="K2" s="2"/>
      <c r="L2" s="2"/>
      <c r="M2" s="11"/>
      <c r="N2" s="11"/>
      <c r="O2" s="12"/>
      <c r="P2" s="12"/>
      <c r="Q2" s="12"/>
    </row>
    <row r="3" spans="2:17" ht="29.25" x14ac:dyDescent="0.55000000000000004">
      <c r="B3" t="s">
        <v>571</v>
      </c>
      <c r="C3" s="8"/>
      <c r="D3" s="9"/>
      <c r="E3" s="8"/>
      <c r="F3" s="14" t="s">
        <v>1</v>
      </c>
      <c r="G3" s="14" t="s">
        <v>2</v>
      </c>
      <c r="H3" s="14" t="s">
        <v>2</v>
      </c>
      <c r="I3" s="8"/>
      <c r="J3" s="10"/>
      <c r="K3" s="2"/>
      <c r="L3" s="2"/>
      <c r="M3" s="11"/>
      <c r="N3" s="11"/>
      <c r="O3" s="12"/>
      <c r="P3" s="12"/>
      <c r="Q3" s="12"/>
    </row>
    <row r="4" spans="2:17" x14ac:dyDescent="0.25">
      <c r="B4" t="s">
        <v>582</v>
      </c>
      <c r="F4" s="80" t="s">
        <v>3</v>
      </c>
      <c r="G4" s="80" t="s">
        <v>4</v>
      </c>
      <c r="H4" s="80" t="s">
        <v>5</v>
      </c>
      <c r="J4" s="82" t="s">
        <v>581</v>
      </c>
      <c r="K4"/>
      <c r="L4"/>
      <c r="M4"/>
      <c r="Q4" s="15"/>
    </row>
    <row r="5" spans="2:17" ht="16.5" customHeight="1" x14ac:dyDescent="0.25">
      <c r="B5" s="16"/>
      <c r="C5" s="16"/>
      <c r="D5" s="17"/>
      <c r="E5" s="83" t="s">
        <v>6</v>
      </c>
      <c r="F5" s="86" t="s">
        <v>7</v>
      </c>
      <c r="G5" s="86" t="s">
        <v>8</v>
      </c>
      <c r="H5" s="86" t="s">
        <v>9</v>
      </c>
      <c r="I5" s="86" t="s">
        <v>10</v>
      </c>
      <c r="J5" s="84" t="s">
        <v>11</v>
      </c>
      <c r="K5" s="84"/>
      <c r="L5" s="87" t="s">
        <v>12</v>
      </c>
      <c r="M5" s="83" t="s">
        <v>551</v>
      </c>
      <c r="N5" s="86" t="s">
        <v>572</v>
      </c>
      <c r="O5" s="84" t="s">
        <v>13</v>
      </c>
      <c r="P5" s="84"/>
      <c r="Q5" s="84"/>
    </row>
    <row r="6" spans="2:17" ht="15" customHeight="1" x14ac:dyDescent="0.25">
      <c r="B6" s="83" t="s">
        <v>14</v>
      </c>
      <c r="C6" s="83"/>
      <c r="D6" s="83"/>
      <c r="E6" s="83"/>
      <c r="F6" s="86"/>
      <c r="G6" s="86"/>
      <c r="H6" s="86"/>
      <c r="I6" s="86"/>
      <c r="J6" s="18" t="s">
        <v>15</v>
      </c>
      <c r="K6" s="19" t="s">
        <v>16</v>
      </c>
      <c r="L6" s="87"/>
      <c r="M6" s="83"/>
      <c r="N6" s="86"/>
      <c r="O6" s="20" t="s">
        <v>17</v>
      </c>
      <c r="P6" s="21" t="s">
        <v>18</v>
      </c>
      <c r="Q6" s="22" t="s">
        <v>19</v>
      </c>
    </row>
    <row r="7" spans="2:17" s="23" customFormat="1" hidden="1" x14ac:dyDescent="0.25">
      <c r="B7" s="24" t="s">
        <v>20</v>
      </c>
      <c r="C7" s="24"/>
      <c r="D7" s="25"/>
      <c r="E7" s="26"/>
      <c r="F7" s="1"/>
      <c r="G7" s="1"/>
      <c r="H7" s="1"/>
      <c r="I7" s="1"/>
      <c r="J7" s="1"/>
      <c r="K7" s="1"/>
      <c r="L7" s="27"/>
      <c r="M7" s="28"/>
      <c r="N7" s="28"/>
      <c r="O7" s="24"/>
      <c r="P7" s="24"/>
      <c r="Q7" s="24"/>
    </row>
    <row r="8" spans="2:17" s="23" customFormat="1" hidden="1" x14ac:dyDescent="0.25">
      <c r="B8" s="29" t="s">
        <v>21</v>
      </c>
      <c r="C8" s="30"/>
      <c r="D8" s="31"/>
      <c r="E8" s="32"/>
      <c r="F8" s="33"/>
      <c r="G8" s="33"/>
      <c r="H8" s="33"/>
      <c r="I8" s="33"/>
      <c r="J8" s="33"/>
      <c r="K8" s="33"/>
      <c r="L8" s="33"/>
      <c r="M8" s="34"/>
      <c r="N8" s="34"/>
      <c r="O8" s="30"/>
      <c r="P8" s="30"/>
      <c r="Q8" s="30"/>
    </row>
    <row r="9" spans="2:17" hidden="1" x14ac:dyDescent="0.25">
      <c r="B9" t="s">
        <v>22</v>
      </c>
      <c r="C9" t="s">
        <v>23</v>
      </c>
      <c r="D9" s="3" t="s">
        <v>24</v>
      </c>
      <c r="E9" s="4" t="s">
        <v>25</v>
      </c>
      <c r="F9" s="5" t="s">
        <v>26</v>
      </c>
      <c r="I9" s="37" t="s">
        <v>438</v>
      </c>
      <c r="K9" s="5">
        <v>0</v>
      </c>
      <c r="L9" s="58">
        <f t="shared" ref="L9:L25" si="0">K9-J9</f>
        <v>0</v>
      </c>
      <c r="P9" s="4"/>
    </row>
    <row r="10" spans="2:17" hidden="1" x14ac:dyDescent="0.25">
      <c r="B10" t="s">
        <v>22</v>
      </c>
      <c r="C10" t="s">
        <v>23</v>
      </c>
      <c r="D10" s="3" t="s">
        <v>27</v>
      </c>
      <c r="E10" s="4" t="s">
        <v>28</v>
      </c>
      <c r="F10" s="5" t="s">
        <v>26</v>
      </c>
      <c r="I10" s="37" t="s">
        <v>438</v>
      </c>
      <c r="K10" s="5">
        <v>0</v>
      </c>
      <c r="L10" s="58">
        <f t="shared" si="0"/>
        <v>0</v>
      </c>
      <c r="P10" s="4"/>
    </row>
    <row r="11" spans="2:17" ht="30" hidden="1" x14ac:dyDescent="0.25">
      <c r="B11" t="s">
        <v>22</v>
      </c>
      <c r="C11" t="s">
        <v>23</v>
      </c>
      <c r="D11" s="3" t="s">
        <v>29</v>
      </c>
      <c r="E11" s="4" t="s">
        <v>30</v>
      </c>
      <c r="F11" s="5" t="s">
        <v>26</v>
      </c>
      <c r="I11" s="37" t="s">
        <v>438</v>
      </c>
      <c r="K11" s="5">
        <v>0</v>
      </c>
      <c r="L11" s="58">
        <f t="shared" si="0"/>
        <v>0</v>
      </c>
      <c r="P11" s="4"/>
    </row>
    <row r="12" spans="2:17" s="23" customFormat="1" hidden="1" x14ac:dyDescent="0.25">
      <c r="B12" s="29" t="s">
        <v>31</v>
      </c>
      <c r="C12" s="30"/>
      <c r="D12" s="31"/>
      <c r="E12" s="32"/>
      <c r="F12" s="33"/>
      <c r="G12" s="33"/>
      <c r="H12" s="33"/>
      <c r="I12" s="33"/>
      <c r="J12" s="33"/>
      <c r="K12" s="35"/>
      <c r="L12" s="33"/>
      <c r="M12" s="34"/>
      <c r="N12" s="34"/>
      <c r="O12" s="30"/>
      <c r="P12" s="32"/>
      <c r="Q12" s="30"/>
    </row>
    <row r="13" spans="2:17" hidden="1" x14ac:dyDescent="0.25">
      <c r="B13" t="s">
        <v>22</v>
      </c>
      <c r="C13" t="s">
        <v>23</v>
      </c>
      <c r="D13" s="3" t="s">
        <v>32</v>
      </c>
      <c r="E13" s="4" t="s">
        <v>33</v>
      </c>
      <c r="F13" s="5" t="s">
        <v>26</v>
      </c>
      <c r="I13" s="37" t="s">
        <v>438</v>
      </c>
      <c r="K13" s="5">
        <v>0</v>
      </c>
      <c r="L13" s="58">
        <f t="shared" si="0"/>
        <v>0</v>
      </c>
      <c r="P13" s="4"/>
    </row>
    <row r="14" spans="2:17" hidden="1" x14ac:dyDescent="0.25">
      <c r="B14" t="s">
        <v>22</v>
      </c>
      <c r="C14" t="s">
        <v>23</v>
      </c>
      <c r="D14" s="3" t="s">
        <v>34</v>
      </c>
      <c r="E14" s="4" t="s">
        <v>35</v>
      </c>
      <c r="F14" s="5" t="s">
        <v>26</v>
      </c>
      <c r="I14" s="37" t="s">
        <v>438</v>
      </c>
      <c r="K14" s="5">
        <v>0</v>
      </c>
      <c r="L14" s="58">
        <f t="shared" si="0"/>
        <v>0</v>
      </c>
      <c r="P14" s="4"/>
    </row>
    <row r="15" spans="2:17" hidden="1" x14ac:dyDescent="0.25">
      <c r="B15" t="s">
        <v>22</v>
      </c>
      <c r="C15" t="s">
        <v>23</v>
      </c>
      <c r="D15" s="3" t="s">
        <v>36</v>
      </c>
      <c r="E15" s="4" t="s">
        <v>37</v>
      </c>
      <c r="F15" s="5" t="s">
        <v>26</v>
      </c>
      <c r="I15" s="37" t="s">
        <v>438</v>
      </c>
      <c r="K15" s="5">
        <v>0</v>
      </c>
      <c r="L15" s="58">
        <f t="shared" si="0"/>
        <v>0</v>
      </c>
      <c r="P15" s="4"/>
    </row>
    <row r="16" spans="2:17" s="23" customFormat="1" hidden="1" x14ac:dyDescent="0.25">
      <c r="B16" s="29" t="s">
        <v>38</v>
      </c>
      <c r="C16" s="30"/>
      <c r="D16" s="31"/>
      <c r="E16" s="32"/>
      <c r="F16" s="33"/>
      <c r="G16" s="33"/>
      <c r="H16" s="33"/>
      <c r="I16" s="33"/>
      <c r="J16" s="33"/>
      <c r="K16" s="35"/>
      <c r="L16" s="33"/>
      <c r="M16" s="34"/>
      <c r="N16" s="34"/>
      <c r="O16" s="30"/>
      <c r="P16" s="32"/>
      <c r="Q16" s="30"/>
    </row>
    <row r="17" spans="2:17" s="23" customFormat="1" hidden="1" x14ac:dyDescent="0.25">
      <c r="B17" s="23" t="s">
        <v>22</v>
      </c>
      <c r="C17" s="23" t="s">
        <v>23</v>
      </c>
      <c r="D17" s="3" t="s">
        <v>39</v>
      </c>
      <c r="E17" s="4" t="s">
        <v>40</v>
      </c>
      <c r="F17" s="5" t="s">
        <v>26</v>
      </c>
      <c r="G17" s="5"/>
      <c r="H17" s="5"/>
      <c r="I17" s="37" t="s">
        <v>438</v>
      </c>
      <c r="J17" s="5"/>
      <c r="K17" s="5">
        <v>0</v>
      </c>
      <c r="L17" s="58">
        <f t="shared" si="0"/>
        <v>0</v>
      </c>
      <c r="M17" s="7"/>
      <c r="N17" s="7"/>
      <c r="P17" s="4"/>
    </row>
    <row r="18" spans="2:17" s="23" customFormat="1" hidden="1" x14ac:dyDescent="0.25">
      <c r="B18" s="23" t="s">
        <v>22</v>
      </c>
      <c r="C18" s="23" t="s">
        <v>23</v>
      </c>
      <c r="D18" s="3" t="s">
        <v>41</v>
      </c>
      <c r="E18" s="4" t="s">
        <v>42</v>
      </c>
      <c r="F18" s="5" t="s">
        <v>26</v>
      </c>
      <c r="G18" s="5"/>
      <c r="H18" s="5"/>
      <c r="I18" s="37" t="s">
        <v>438</v>
      </c>
      <c r="J18" s="5"/>
      <c r="K18" s="5">
        <v>0</v>
      </c>
      <c r="L18" s="58">
        <f t="shared" si="0"/>
        <v>0</v>
      </c>
      <c r="M18" s="7"/>
      <c r="N18" s="7"/>
      <c r="P18" s="4"/>
    </row>
    <row r="19" spans="2:17" s="23" customFormat="1" hidden="1" x14ac:dyDescent="0.25">
      <c r="B19" s="29" t="s">
        <v>43</v>
      </c>
      <c r="C19" s="30"/>
      <c r="D19" s="31"/>
      <c r="E19" s="32"/>
      <c r="F19" s="33"/>
      <c r="G19" s="33"/>
      <c r="H19" s="33"/>
      <c r="I19" s="33"/>
      <c r="J19" s="33"/>
      <c r="K19" s="35"/>
      <c r="L19" s="33"/>
      <c r="M19" s="34"/>
      <c r="N19" s="34"/>
      <c r="O19" s="30"/>
      <c r="P19" s="32"/>
      <c r="Q19" s="30"/>
    </row>
    <row r="20" spans="2:17" hidden="1" x14ac:dyDescent="0.25">
      <c r="B20" t="s">
        <v>22</v>
      </c>
      <c r="C20" t="s">
        <v>23</v>
      </c>
      <c r="D20" s="3" t="s">
        <v>44</v>
      </c>
      <c r="E20" s="4" t="s">
        <v>45</v>
      </c>
      <c r="F20" s="5" t="s">
        <v>26</v>
      </c>
      <c r="I20" s="37" t="s">
        <v>438</v>
      </c>
      <c r="K20" s="5">
        <v>0</v>
      </c>
      <c r="L20" s="58">
        <f t="shared" si="0"/>
        <v>0</v>
      </c>
      <c r="P20" s="4"/>
    </row>
    <row r="21" spans="2:17" ht="30.6" hidden="1" customHeight="1" x14ac:dyDescent="0.25">
      <c r="B21" t="s">
        <v>22</v>
      </c>
      <c r="C21" t="s">
        <v>23</v>
      </c>
      <c r="D21" s="3" t="s">
        <v>46</v>
      </c>
      <c r="E21" s="4" t="s">
        <v>47</v>
      </c>
      <c r="F21" s="5" t="s">
        <v>26</v>
      </c>
      <c r="I21" s="37" t="s">
        <v>438</v>
      </c>
      <c r="K21" s="5">
        <v>0</v>
      </c>
      <c r="L21" s="58">
        <f t="shared" si="0"/>
        <v>0</v>
      </c>
      <c r="P21" s="4"/>
    </row>
    <row r="22" spans="2:17" s="23" customFormat="1" hidden="1" x14ac:dyDescent="0.25">
      <c r="B22" s="29" t="s">
        <v>48</v>
      </c>
      <c r="C22" s="30"/>
      <c r="D22" s="31"/>
      <c r="E22" s="32"/>
      <c r="F22" s="33"/>
      <c r="G22" s="33"/>
      <c r="H22" s="33"/>
      <c r="I22" s="33"/>
      <c r="J22" s="33"/>
      <c r="K22" s="35"/>
      <c r="L22" s="33"/>
      <c r="M22" s="34"/>
      <c r="N22" s="34"/>
      <c r="O22" s="30"/>
      <c r="P22" s="32"/>
      <c r="Q22" s="30"/>
    </row>
    <row r="23" spans="2:17" hidden="1" x14ac:dyDescent="0.25">
      <c r="B23" t="s">
        <v>22</v>
      </c>
      <c r="C23" t="s">
        <v>23</v>
      </c>
      <c r="D23" s="3" t="s">
        <v>49</v>
      </c>
      <c r="E23" s="4" t="s">
        <v>50</v>
      </c>
      <c r="F23" s="5" t="s">
        <v>26</v>
      </c>
      <c r="I23" s="37" t="s">
        <v>438</v>
      </c>
      <c r="K23" s="5">
        <v>0</v>
      </c>
      <c r="L23" s="58">
        <f t="shared" si="0"/>
        <v>0</v>
      </c>
      <c r="P23" s="4"/>
    </row>
    <row r="24" spans="2:17" ht="30" hidden="1" x14ac:dyDescent="0.25">
      <c r="B24" t="s">
        <v>22</v>
      </c>
      <c r="C24" t="s">
        <v>23</v>
      </c>
      <c r="D24" s="3" t="s">
        <v>51</v>
      </c>
      <c r="E24" s="4" t="s">
        <v>52</v>
      </c>
      <c r="F24" s="5" t="s">
        <v>26</v>
      </c>
      <c r="I24" s="37" t="s">
        <v>438</v>
      </c>
      <c r="K24" s="5">
        <v>0</v>
      </c>
      <c r="L24" s="58">
        <f t="shared" si="0"/>
        <v>0</v>
      </c>
      <c r="P24" s="4"/>
    </row>
    <row r="25" spans="2:17" hidden="1" x14ac:dyDescent="0.25">
      <c r="B25" t="s">
        <v>22</v>
      </c>
      <c r="C25" t="s">
        <v>23</v>
      </c>
      <c r="D25" s="3" t="s">
        <v>53</v>
      </c>
      <c r="E25" s="4" t="s">
        <v>54</v>
      </c>
      <c r="F25" s="5" t="s">
        <v>26</v>
      </c>
      <c r="I25" s="37" t="s">
        <v>438</v>
      </c>
      <c r="K25" s="5">
        <v>0</v>
      </c>
      <c r="L25" s="58">
        <f t="shared" si="0"/>
        <v>0</v>
      </c>
      <c r="P25" s="4"/>
    </row>
    <row r="26" spans="2:17" s="23" customFormat="1" x14ac:dyDescent="0.25">
      <c r="B26" s="24" t="s">
        <v>55</v>
      </c>
      <c r="C26" s="24"/>
      <c r="D26" s="25"/>
      <c r="E26" s="26"/>
      <c r="F26" s="1"/>
      <c r="G26" s="1"/>
      <c r="H26" s="1"/>
      <c r="I26" s="1"/>
      <c r="J26" s="1"/>
      <c r="K26" s="1"/>
      <c r="L26" s="1"/>
      <c r="M26" s="28"/>
      <c r="N26" s="28"/>
      <c r="O26" s="24"/>
      <c r="P26" s="24"/>
      <c r="Q26" s="24"/>
    </row>
    <row r="27" spans="2:17" s="23" customFormat="1" x14ac:dyDescent="0.25">
      <c r="B27" s="29" t="s">
        <v>56</v>
      </c>
      <c r="C27" s="30"/>
      <c r="D27" s="31"/>
      <c r="E27" s="32"/>
      <c r="F27" s="33"/>
      <c r="G27" s="33"/>
      <c r="H27" s="33"/>
      <c r="I27" s="33"/>
      <c r="J27" s="33"/>
      <c r="K27" s="33"/>
      <c r="L27" s="33"/>
      <c r="M27" s="34"/>
      <c r="N27" s="34"/>
      <c r="O27" s="30"/>
      <c r="P27" s="30"/>
      <c r="Q27" s="30"/>
    </row>
    <row r="28" spans="2:17" x14ac:dyDescent="0.25">
      <c r="B28" t="s">
        <v>57</v>
      </c>
      <c r="C28" t="s">
        <v>58</v>
      </c>
      <c r="D28" s="3" t="s">
        <v>59</v>
      </c>
      <c r="E28" s="4" t="s">
        <v>60</v>
      </c>
      <c r="F28" s="5" t="s">
        <v>26</v>
      </c>
      <c r="I28" s="75" t="s">
        <v>569</v>
      </c>
      <c r="K28" s="5">
        <v>5</v>
      </c>
      <c r="L28" s="58">
        <f t="shared" ref="L28:L91" si="1">K28-J28</f>
        <v>5</v>
      </c>
      <c r="M28" s="7" t="s">
        <v>552</v>
      </c>
      <c r="N28" s="59"/>
      <c r="P28" s="4"/>
    </row>
    <row r="29" spans="2:17" ht="30" x14ac:dyDescent="0.25">
      <c r="B29" t="s">
        <v>57</v>
      </c>
      <c r="C29" t="s">
        <v>58</v>
      </c>
      <c r="D29" s="3" t="s">
        <v>61</v>
      </c>
      <c r="E29" s="4" t="s">
        <v>62</v>
      </c>
      <c r="F29" s="5" t="s">
        <v>26</v>
      </c>
      <c r="I29" s="75" t="s">
        <v>569</v>
      </c>
      <c r="K29" s="5">
        <v>5</v>
      </c>
      <c r="L29" s="58">
        <f t="shared" si="1"/>
        <v>5</v>
      </c>
      <c r="M29" s="7" t="s">
        <v>552</v>
      </c>
      <c r="N29" s="60" t="s">
        <v>574</v>
      </c>
      <c r="P29" s="4"/>
    </row>
    <row r="30" spans="2:17" ht="30" x14ac:dyDescent="0.25">
      <c r="B30" t="s">
        <v>57</v>
      </c>
      <c r="C30" t="s">
        <v>58</v>
      </c>
      <c r="D30" s="3" t="s">
        <v>63</v>
      </c>
      <c r="E30" s="4" t="s">
        <v>64</v>
      </c>
      <c r="F30" s="5" t="s">
        <v>26</v>
      </c>
      <c r="I30" s="75" t="s">
        <v>569</v>
      </c>
      <c r="K30" s="5">
        <v>5</v>
      </c>
      <c r="L30" s="58">
        <f t="shared" si="1"/>
        <v>5</v>
      </c>
      <c r="M30" s="7" t="s">
        <v>552</v>
      </c>
      <c r="N30" s="60"/>
      <c r="P30" s="4"/>
    </row>
    <row r="31" spans="2:17" ht="30" x14ac:dyDescent="0.25">
      <c r="B31" t="s">
        <v>57</v>
      </c>
      <c r="C31" t="s">
        <v>58</v>
      </c>
      <c r="D31" s="3" t="s">
        <v>65</v>
      </c>
      <c r="E31" s="4" t="s">
        <v>66</v>
      </c>
      <c r="F31" s="5" t="s">
        <v>26</v>
      </c>
      <c r="I31" s="75" t="s">
        <v>569</v>
      </c>
      <c r="K31" s="5">
        <v>5</v>
      </c>
      <c r="L31" s="58">
        <f t="shared" si="1"/>
        <v>5</v>
      </c>
      <c r="M31" s="7" t="s">
        <v>554</v>
      </c>
      <c r="P31" s="4"/>
    </row>
    <row r="32" spans="2:17" x14ac:dyDescent="0.25">
      <c r="B32" t="s">
        <v>57</v>
      </c>
      <c r="C32" t="s">
        <v>58</v>
      </c>
      <c r="D32" s="3" t="s">
        <v>67</v>
      </c>
      <c r="E32" s="4" t="s">
        <v>68</v>
      </c>
      <c r="F32" s="5" t="s">
        <v>26</v>
      </c>
      <c r="I32" s="75" t="s">
        <v>569</v>
      </c>
      <c r="K32" s="5">
        <v>5</v>
      </c>
      <c r="L32" s="58">
        <f t="shared" si="1"/>
        <v>5</v>
      </c>
      <c r="M32" s="7" t="s">
        <v>554</v>
      </c>
      <c r="P32" s="4"/>
    </row>
    <row r="33" spans="2:17" ht="45" x14ac:dyDescent="0.25">
      <c r="B33" t="s">
        <v>57</v>
      </c>
      <c r="C33" t="s">
        <v>58</v>
      </c>
      <c r="D33" s="3" t="s">
        <v>69</v>
      </c>
      <c r="E33" s="4" t="s">
        <v>70</v>
      </c>
      <c r="F33" s="5" t="s">
        <v>26</v>
      </c>
      <c r="I33" s="75" t="s">
        <v>569</v>
      </c>
      <c r="K33" s="5">
        <v>5</v>
      </c>
      <c r="L33" s="58">
        <f t="shared" si="1"/>
        <v>5</v>
      </c>
      <c r="M33" s="7" t="s">
        <v>553</v>
      </c>
      <c r="N33" s="60" t="s">
        <v>573</v>
      </c>
      <c r="P33" s="4"/>
    </row>
    <row r="34" spans="2:17" ht="30" x14ac:dyDescent="0.25">
      <c r="B34" t="s">
        <v>57</v>
      </c>
      <c r="C34" t="s">
        <v>58</v>
      </c>
      <c r="D34" s="3" t="s">
        <v>71</v>
      </c>
      <c r="E34" s="4" t="s">
        <v>72</v>
      </c>
      <c r="F34" s="5" t="s">
        <v>26</v>
      </c>
      <c r="I34" s="75" t="s">
        <v>569</v>
      </c>
      <c r="K34" s="5">
        <v>5</v>
      </c>
      <c r="L34" s="58">
        <f t="shared" si="1"/>
        <v>5</v>
      </c>
      <c r="M34" s="7" t="s">
        <v>552</v>
      </c>
      <c r="N34" s="60"/>
      <c r="P34" s="4"/>
    </row>
    <row r="35" spans="2:17" s="23" customFormat="1" x14ac:dyDescent="0.25">
      <c r="B35" s="29" t="s">
        <v>73</v>
      </c>
      <c r="C35" s="30"/>
      <c r="D35" s="31"/>
      <c r="E35" s="32"/>
      <c r="F35" s="33"/>
      <c r="G35" s="33"/>
      <c r="H35" s="33"/>
      <c r="I35" s="33"/>
      <c r="J35" s="33"/>
      <c r="K35" s="33"/>
      <c r="L35" s="33"/>
      <c r="M35" s="34"/>
      <c r="N35" s="34"/>
      <c r="O35" s="30"/>
      <c r="P35" s="30"/>
      <c r="Q35" s="30"/>
    </row>
    <row r="36" spans="2:17" x14ac:dyDescent="0.25">
      <c r="B36" t="s">
        <v>57</v>
      </c>
      <c r="C36" t="s">
        <v>58</v>
      </c>
      <c r="D36" s="3" t="s">
        <v>74</v>
      </c>
      <c r="E36" s="4" t="s">
        <v>75</v>
      </c>
      <c r="F36" s="5" t="s">
        <v>26</v>
      </c>
      <c r="I36" s="75" t="s">
        <v>569</v>
      </c>
      <c r="K36" s="5">
        <v>5</v>
      </c>
      <c r="L36" s="58">
        <f t="shared" si="1"/>
        <v>5</v>
      </c>
      <c r="M36" s="7" t="s">
        <v>553</v>
      </c>
      <c r="N36" s="61"/>
      <c r="P36" s="4"/>
    </row>
    <row r="37" spans="2:17" ht="30" x14ac:dyDescent="0.25">
      <c r="B37" t="s">
        <v>57</v>
      </c>
      <c r="C37" t="s">
        <v>58</v>
      </c>
      <c r="D37" s="3" t="s">
        <v>76</v>
      </c>
      <c r="E37" s="4" t="s">
        <v>77</v>
      </c>
      <c r="F37" s="5" t="s">
        <v>26</v>
      </c>
      <c r="I37" s="75" t="s">
        <v>569</v>
      </c>
      <c r="K37" s="5">
        <v>5</v>
      </c>
      <c r="L37" s="58">
        <f t="shared" si="1"/>
        <v>5</v>
      </c>
      <c r="M37" s="7" t="s">
        <v>553</v>
      </c>
      <c r="N37" s="62"/>
      <c r="P37" s="4"/>
    </row>
    <row r="38" spans="2:17" ht="30" x14ac:dyDescent="0.25">
      <c r="B38" t="s">
        <v>57</v>
      </c>
      <c r="C38" t="s">
        <v>58</v>
      </c>
      <c r="D38" s="3" t="s">
        <v>78</v>
      </c>
      <c r="E38" s="4" t="s">
        <v>79</v>
      </c>
      <c r="F38" s="5" t="s">
        <v>26</v>
      </c>
      <c r="I38" s="75" t="s">
        <v>569</v>
      </c>
      <c r="K38" s="5">
        <v>5</v>
      </c>
      <c r="L38" s="58">
        <f t="shared" si="1"/>
        <v>5</v>
      </c>
      <c r="M38" s="7" t="s">
        <v>553</v>
      </c>
      <c r="N38" s="59"/>
      <c r="P38" s="4"/>
    </row>
    <row r="39" spans="2:17" x14ac:dyDescent="0.25">
      <c r="B39" t="s">
        <v>57</v>
      </c>
      <c r="C39" t="s">
        <v>58</v>
      </c>
      <c r="D39" s="3" t="s">
        <v>80</v>
      </c>
      <c r="E39" s="4" t="s">
        <v>81</v>
      </c>
      <c r="F39" s="5" t="s">
        <v>26</v>
      </c>
      <c r="I39" s="75" t="s">
        <v>569</v>
      </c>
      <c r="K39" s="5">
        <v>5</v>
      </c>
      <c r="L39" s="58">
        <f t="shared" si="1"/>
        <v>5</v>
      </c>
      <c r="M39" s="7" t="s">
        <v>553</v>
      </c>
      <c r="N39" s="59"/>
      <c r="P39" s="4"/>
    </row>
    <row r="40" spans="2:17" x14ac:dyDescent="0.25">
      <c r="B40" t="s">
        <v>57</v>
      </c>
      <c r="C40" t="s">
        <v>58</v>
      </c>
      <c r="D40" s="3" t="s">
        <v>82</v>
      </c>
      <c r="E40" s="4" t="s">
        <v>555</v>
      </c>
      <c r="F40" s="5" t="s">
        <v>26</v>
      </c>
      <c r="I40" s="75" t="s">
        <v>569</v>
      </c>
      <c r="K40" s="5">
        <v>5</v>
      </c>
      <c r="L40" s="58">
        <f t="shared" si="1"/>
        <v>5</v>
      </c>
      <c r="M40" s="7" t="s">
        <v>553</v>
      </c>
      <c r="N40" s="59"/>
      <c r="P40" s="4"/>
    </row>
    <row r="41" spans="2:17" ht="45.75" customHeight="1" x14ac:dyDescent="0.25">
      <c r="B41" t="s">
        <v>57</v>
      </c>
      <c r="C41" t="s">
        <v>58</v>
      </c>
      <c r="D41" s="3" t="s">
        <v>83</v>
      </c>
      <c r="E41" s="4" t="s">
        <v>84</v>
      </c>
      <c r="F41" s="5" t="s">
        <v>26</v>
      </c>
      <c r="I41" s="75" t="s">
        <v>569</v>
      </c>
      <c r="K41" s="5">
        <v>5</v>
      </c>
      <c r="L41" s="58">
        <f t="shared" si="1"/>
        <v>5</v>
      </c>
      <c r="M41" s="7" t="s">
        <v>570</v>
      </c>
      <c r="N41" s="59"/>
      <c r="P41" s="4"/>
    </row>
    <row r="42" spans="2:17" ht="60" x14ac:dyDescent="0.25">
      <c r="B42" t="s">
        <v>57</v>
      </c>
      <c r="C42" t="s">
        <v>58</v>
      </c>
      <c r="D42" s="3" t="s">
        <v>85</v>
      </c>
      <c r="E42" s="4" t="s">
        <v>86</v>
      </c>
      <c r="F42" s="5" t="s">
        <v>26</v>
      </c>
      <c r="I42" s="75" t="s">
        <v>569</v>
      </c>
      <c r="K42" s="5">
        <v>5</v>
      </c>
      <c r="L42" s="58">
        <f t="shared" si="1"/>
        <v>5</v>
      </c>
      <c r="M42" s="7" t="s">
        <v>554</v>
      </c>
      <c r="N42" s="63"/>
      <c r="P42" s="4"/>
      <c r="Q42" s="4" t="s">
        <v>564</v>
      </c>
    </row>
    <row r="43" spans="2:17" s="23" customFormat="1" x14ac:dyDescent="0.25">
      <c r="B43" s="29" t="s">
        <v>87</v>
      </c>
      <c r="C43" s="30"/>
      <c r="D43" s="31"/>
      <c r="E43" s="32"/>
      <c r="F43" s="33"/>
      <c r="G43" s="33"/>
      <c r="H43" s="33"/>
      <c r="I43" s="33"/>
      <c r="J43" s="33"/>
      <c r="K43" s="33"/>
      <c r="L43" s="33"/>
      <c r="M43" s="34"/>
      <c r="N43" s="34"/>
      <c r="O43" s="30"/>
      <c r="P43" s="30"/>
      <c r="Q43" s="30"/>
    </row>
    <row r="44" spans="2:17" ht="75.75" customHeight="1" x14ac:dyDescent="0.25">
      <c r="B44" t="s">
        <v>57</v>
      </c>
      <c r="C44" t="s">
        <v>58</v>
      </c>
      <c r="D44" s="3" t="s">
        <v>88</v>
      </c>
      <c r="E44" s="4" t="s">
        <v>89</v>
      </c>
      <c r="F44" s="5" t="s">
        <v>26</v>
      </c>
      <c r="I44" s="75" t="s">
        <v>569</v>
      </c>
      <c r="K44" s="5">
        <v>5</v>
      </c>
      <c r="L44" s="58">
        <f t="shared" si="1"/>
        <v>5</v>
      </c>
      <c r="M44" s="7" t="s">
        <v>554</v>
      </c>
      <c r="N44" s="60"/>
      <c r="P44" s="4"/>
    </row>
    <row r="45" spans="2:17" ht="45" x14ac:dyDescent="0.25">
      <c r="B45" t="s">
        <v>57</v>
      </c>
      <c r="C45" t="s">
        <v>58</v>
      </c>
      <c r="D45" s="3" t="s">
        <v>90</v>
      </c>
      <c r="E45" s="4" t="s">
        <v>91</v>
      </c>
      <c r="F45" s="5" t="s">
        <v>26</v>
      </c>
      <c r="I45" s="75" t="s">
        <v>569</v>
      </c>
      <c r="K45" s="5">
        <v>5</v>
      </c>
      <c r="L45" s="58">
        <f t="shared" si="1"/>
        <v>5</v>
      </c>
      <c r="M45" s="7" t="s">
        <v>552</v>
      </c>
      <c r="P45" s="4"/>
    </row>
    <row r="46" spans="2:17" x14ac:dyDescent="0.25">
      <c r="B46" t="s">
        <v>57</v>
      </c>
      <c r="C46" t="s">
        <v>58</v>
      </c>
      <c r="D46" s="3" t="s">
        <v>92</v>
      </c>
      <c r="E46" s="4" t="s">
        <v>93</v>
      </c>
      <c r="F46" s="5" t="s">
        <v>26</v>
      </c>
      <c r="I46" s="75" t="s">
        <v>569</v>
      </c>
      <c r="K46" s="5">
        <v>5</v>
      </c>
      <c r="L46" s="58">
        <f t="shared" si="1"/>
        <v>5</v>
      </c>
      <c r="M46" s="7" t="s">
        <v>554</v>
      </c>
      <c r="N46" s="60"/>
      <c r="P46" s="4"/>
    </row>
    <row r="47" spans="2:17" ht="30" x14ac:dyDescent="0.25">
      <c r="B47" t="s">
        <v>57</v>
      </c>
      <c r="C47" t="s">
        <v>58</v>
      </c>
      <c r="D47" s="3" t="s">
        <v>94</v>
      </c>
      <c r="E47" s="4" t="s">
        <v>95</v>
      </c>
      <c r="F47" s="5" t="s">
        <v>26</v>
      </c>
      <c r="I47" s="75" t="s">
        <v>569</v>
      </c>
      <c r="K47" s="5">
        <v>5</v>
      </c>
      <c r="L47" s="58">
        <f t="shared" si="1"/>
        <v>5</v>
      </c>
      <c r="M47" s="7" t="s">
        <v>554</v>
      </c>
      <c r="P47" s="4"/>
    </row>
    <row r="48" spans="2:17" s="23" customFormat="1" x14ac:dyDescent="0.25">
      <c r="B48" s="29" t="s">
        <v>96</v>
      </c>
      <c r="C48" s="30"/>
      <c r="D48" s="31"/>
      <c r="E48" s="32"/>
      <c r="F48" s="33"/>
      <c r="G48" s="33"/>
      <c r="H48" s="33"/>
      <c r="I48" s="33"/>
      <c r="J48" s="33"/>
      <c r="K48" s="33"/>
      <c r="L48" s="33"/>
      <c r="M48" s="34"/>
      <c r="N48" s="34"/>
      <c r="O48" s="30"/>
      <c r="P48" s="30"/>
      <c r="Q48" s="30"/>
    </row>
    <row r="49" spans="2:17" x14ac:dyDescent="0.25">
      <c r="B49" t="s">
        <v>57</v>
      </c>
      <c r="C49" t="s">
        <v>58</v>
      </c>
      <c r="D49" s="3" t="s">
        <v>97</v>
      </c>
      <c r="E49" s="4" t="s">
        <v>98</v>
      </c>
      <c r="F49" s="5" t="s">
        <v>26</v>
      </c>
      <c r="I49" s="75" t="s">
        <v>569</v>
      </c>
      <c r="K49" s="5">
        <v>5</v>
      </c>
      <c r="L49" s="58">
        <f t="shared" si="1"/>
        <v>5</v>
      </c>
      <c r="M49" s="7" t="s">
        <v>553</v>
      </c>
      <c r="P49" s="4"/>
    </row>
    <row r="50" spans="2:17" ht="30" x14ac:dyDescent="0.25">
      <c r="B50" t="s">
        <v>57</v>
      </c>
      <c r="C50" t="s">
        <v>58</v>
      </c>
      <c r="D50" s="3" t="s">
        <v>99</v>
      </c>
      <c r="E50" s="4" t="s">
        <v>100</v>
      </c>
      <c r="F50" s="5" t="s">
        <v>26</v>
      </c>
      <c r="I50" s="75" t="s">
        <v>569</v>
      </c>
      <c r="K50" s="5">
        <v>5</v>
      </c>
      <c r="L50" s="58">
        <f t="shared" si="1"/>
        <v>5</v>
      </c>
      <c r="M50" s="7" t="s">
        <v>552</v>
      </c>
      <c r="P50" s="4"/>
    </row>
    <row r="51" spans="2:17" ht="14.25" customHeight="1" x14ac:dyDescent="0.25">
      <c r="B51" t="s">
        <v>57</v>
      </c>
      <c r="C51" t="s">
        <v>58</v>
      </c>
      <c r="D51" s="3" t="s">
        <v>101</v>
      </c>
      <c r="E51" s="4" t="s">
        <v>102</v>
      </c>
      <c r="F51" s="5" t="s">
        <v>26</v>
      </c>
      <c r="I51" s="75" t="s">
        <v>569</v>
      </c>
      <c r="K51" s="5">
        <v>5</v>
      </c>
      <c r="L51" s="58">
        <f t="shared" si="1"/>
        <v>5</v>
      </c>
      <c r="M51" s="7" t="s">
        <v>553</v>
      </c>
      <c r="P51" s="4"/>
    </row>
    <row r="52" spans="2:17" x14ac:dyDescent="0.25">
      <c r="B52" t="s">
        <v>57</v>
      </c>
      <c r="C52" t="s">
        <v>58</v>
      </c>
      <c r="D52" s="3" t="s">
        <v>103</v>
      </c>
      <c r="E52" s="4" t="s">
        <v>104</v>
      </c>
      <c r="F52" s="5" t="s">
        <v>26</v>
      </c>
      <c r="I52" s="75" t="s">
        <v>569</v>
      </c>
      <c r="K52" s="5">
        <v>5</v>
      </c>
      <c r="L52" s="58">
        <f t="shared" si="1"/>
        <v>5</v>
      </c>
      <c r="M52" s="7" t="s">
        <v>553</v>
      </c>
      <c r="P52" s="4"/>
    </row>
    <row r="53" spans="2:17" x14ac:dyDescent="0.25">
      <c r="B53" t="s">
        <v>57</v>
      </c>
      <c r="C53" t="s">
        <v>58</v>
      </c>
      <c r="D53" s="3" t="s">
        <v>105</v>
      </c>
      <c r="E53" s="4" t="s">
        <v>106</v>
      </c>
      <c r="F53" s="5" t="s">
        <v>26</v>
      </c>
      <c r="I53" s="75" t="s">
        <v>569</v>
      </c>
      <c r="K53" s="5">
        <v>5</v>
      </c>
      <c r="L53" s="58">
        <f t="shared" si="1"/>
        <v>5</v>
      </c>
      <c r="M53" s="7" t="s">
        <v>557</v>
      </c>
      <c r="P53" s="4"/>
    </row>
    <row r="54" spans="2:17" x14ac:dyDescent="0.25">
      <c r="B54" t="s">
        <v>57</v>
      </c>
      <c r="C54" t="s">
        <v>58</v>
      </c>
      <c r="D54" s="3" t="s">
        <v>107</v>
      </c>
      <c r="E54" s="4" t="s">
        <v>108</v>
      </c>
      <c r="F54" s="5" t="s">
        <v>26</v>
      </c>
      <c r="I54" s="75" t="s">
        <v>569</v>
      </c>
      <c r="K54" s="5">
        <v>5</v>
      </c>
      <c r="L54" s="58">
        <f t="shared" si="1"/>
        <v>5</v>
      </c>
      <c r="M54" s="7" t="s">
        <v>553</v>
      </c>
      <c r="P54" s="4"/>
    </row>
    <row r="55" spans="2:17" ht="75" x14ac:dyDescent="0.25">
      <c r="B55" t="s">
        <v>57</v>
      </c>
      <c r="D55" s="3" t="s">
        <v>109</v>
      </c>
      <c r="E55" s="4" t="s">
        <v>110</v>
      </c>
      <c r="F55" s="5" t="s">
        <v>26</v>
      </c>
      <c r="I55" s="75" t="s">
        <v>569</v>
      </c>
      <c r="K55" s="5">
        <v>5</v>
      </c>
      <c r="L55" s="58">
        <f t="shared" si="1"/>
        <v>5</v>
      </c>
      <c r="M55" s="7" t="s">
        <v>557</v>
      </c>
      <c r="N55" s="92" t="s">
        <v>583</v>
      </c>
      <c r="P55" s="4"/>
    </row>
    <row r="56" spans="2:17" x14ac:dyDescent="0.25">
      <c r="B56" t="s">
        <v>57</v>
      </c>
      <c r="D56" s="3" t="s">
        <v>111</v>
      </c>
      <c r="E56" s="4" t="s">
        <v>112</v>
      </c>
      <c r="F56" s="5" t="s">
        <v>26</v>
      </c>
      <c r="I56" s="75" t="s">
        <v>569</v>
      </c>
      <c r="K56" s="5">
        <v>5</v>
      </c>
      <c r="L56" s="58">
        <f t="shared" si="1"/>
        <v>5</v>
      </c>
      <c r="M56" s="7" t="s">
        <v>557</v>
      </c>
      <c r="P56" s="4"/>
    </row>
    <row r="57" spans="2:17" s="23" customFormat="1" x14ac:dyDescent="0.25">
      <c r="B57" s="29" t="s">
        <v>113</v>
      </c>
      <c r="C57" s="30"/>
      <c r="D57" s="31"/>
      <c r="E57" s="32"/>
      <c r="F57" s="33"/>
      <c r="G57" s="33"/>
      <c r="H57" s="33"/>
      <c r="I57" s="33"/>
      <c r="J57" s="33"/>
      <c r="K57" s="33"/>
      <c r="L57" s="33"/>
      <c r="M57" s="34"/>
      <c r="N57" s="34"/>
      <c r="O57" s="30"/>
      <c r="P57" s="30"/>
      <c r="Q57" s="30"/>
    </row>
    <row r="58" spans="2:17" ht="45" x14ac:dyDescent="0.25">
      <c r="B58" t="s">
        <v>57</v>
      </c>
      <c r="C58" t="s">
        <v>58</v>
      </c>
      <c r="D58" s="3" t="s">
        <v>114</v>
      </c>
      <c r="E58" s="4" t="s">
        <v>115</v>
      </c>
      <c r="F58" s="5" t="s">
        <v>26</v>
      </c>
      <c r="I58" s="75" t="s">
        <v>569</v>
      </c>
      <c r="K58" s="5">
        <v>5</v>
      </c>
      <c r="L58" s="58">
        <f t="shared" si="1"/>
        <v>5</v>
      </c>
      <c r="M58" s="7" t="s">
        <v>552</v>
      </c>
      <c r="P58" s="4"/>
    </row>
    <row r="59" spans="2:17" x14ac:dyDescent="0.25">
      <c r="B59" t="s">
        <v>57</v>
      </c>
      <c r="C59" t="s">
        <v>58</v>
      </c>
      <c r="D59" s="3" t="s">
        <v>116</v>
      </c>
      <c r="E59" s="4" t="s">
        <v>117</v>
      </c>
      <c r="F59" s="5" t="s">
        <v>26</v>
      </c>
      <c r="I59" s="75" t="s">
        <v>569</v>
      </c>
      <c r="K59" s="5">
        <v>5</v>
      </c>
      <c r="L59" s="58">
        <f t="shared" si="1"/>
        <v>5</v>
      </c>
      <c r="M59" s="7" t="s">
        <v>556</v>
      </c>
      <c r="P59" s="4"/>
    </row>
    <row r="60" spans="2:17" x14ac:dyDescent="0.25">
      <c r="B60" t="s">
        <v>57</v>
      </c>
      <c r="C60" t="s">
        <v>58</v>
      </c>
      <c r="D60" s="3" t="s">
        <v>118</v>
      </c>
      <c r="E60" s="4" t="s">
        <v>119</v>
      </c>
      <c r="F60" s="5" t="s">
        <v>26</v>
      </c>
      <c r="I60" s="75" t="s">
        <v>569</v>
      </c>
      <c r="K60" s="5">
        <v>5</v>
      </c>
      <c r="L60" s="58">
        <f t="shared" si="1"/>
        <v>5</v>
      </c>
      <c r="M60" s="7" t="s">
        <v>556</v>
      </c>
      <c r="P60" s="4"/>
    </row>
    <row r="61" spans="2:17" ht="17.25" customHeight="1" x14ac:dyDescent="0.25">
      <c r="B61" t="s">
        <v>57</v>
      </c>
      <c r="C61" t="s">
        <v>58</v>
      </c>
      <c r="D61" s="3" t="s">
        <v>120</v>
      </c>
      <c r="E61" s="4" t="s">
        <v>121</v>
      </c>
      <c r="F61" s="5" t="s">
        <v>26</v>
      </c>
      <c r="I61" s="75" t="s">
        <v>569</v>
      </c>
      <c r="K61" s="5">
        <v>5</v>
      </c>
      <c r="L61" s="58">
        <f t="shared" si="1"/>
        <v>5</v>
      </c>
      <c r="M61" s="7" t="s">
        <v>553</v>
      </c>
      <c r="P61" s="4"/>
    </row>
    <row r="62" spans="2:17" s="23" customFormat="1" x14ac:dyDescent="0.25">
      <c r="B62" s="29" t="s">
        <v>122</v>
      </c>
      <c r="C62" s="30"/>
      <c r="D62" s="31"/>
      <c r="E62" s="32"/>
      <c r="F62" s="33"/>
      <c r="G62" s="33"/>
      <c r="H62" s="33"/>
      <c r="I62" s="33"/>
      <c r="J62" s="33"/>
      <c r="K62" s="33"/>
      <c r="L62" s="33"/>
      <c r="M62" s="56"/>
      <c r="N62" s="56"/>
      <c r="O62" s="30"/>
      <c r="P62" s="30"/>
      <c r="Q62" s="30"/>
    </row>
    <row r="63" spans="2:17" ht="30" x14ac:dyDescent="0.25">
      <c r="B63" t="s">
        <v>57</v>
      </c>
      <c r="C63" t="s">
        <v>58</v>
      </c>
      <c r="D63" s="3" t="s">
        <v>123</v>
      </c>
      <c r="E63" s="4" t="s">
        <v>124</v>
      </c>
      <c r="F63" s="5" t="s">
        <v>26</v>
      </c>
      <c r="I63" s="75" t="s">
        <v>569</v>
      </c>
      <c r="K63" s="5">
        <v>5</v>
      </c>
      <c r="L63" s="58">
        <f t="shared" si="1"/>
        <v>5</v>
      </c>
      <c r="M63" s="7" t="s">
        <v>552</v>
      </c>
      <c r="P63" s="4"/>
    </row>
    <row r="64" spans="2:17" ht="45" x14ac:dyDescent="0.25">
      <c r="B64" t="s">
        <v>57</v>
      </c>
      <c r="C64" t="s">
        <v>58</v>
      </c>
      <c r="D64" s="3" t="s">
        <v>125</v>
      </c>
      <c r="E64" s="4" t="s">
        <v>126</v>
      </c>
      <c r="F64" s="5" t="s">
        <v>26</v>
      </c>
      <c r="I64" s="75" t="s">
        <v>569</v>
      </c>
      <c r="K64" s="5">
        <v>5</v>
      </c>
      <c r="L64" s="58">
        <f t="shared" si="1"/>
        <v>5</v>
      </c>
      <c r="M64" s="7" t="s">
        <v>553</v>
      </c>
      <c r="P64" s="4"/>
    </row>
    <row r="65" spans="2:17" ht="30" x14ac:dyDescent="0.25">
      <c r="B65" t="s">
        <v>57</v>
      </c>
      <c r="C65" t="s">
        <v>58</v>
      </c>
      <c r="D65" s="3" t="s">
        <v>127</v>
      </c>
      <c r="E65" s="4" t="s">
        <v>128</v>
      </c>
      <c r="F65" s="5" t="s">
        <v>26</v>
      </c>
      <c r="I65" s="75" t="s">
        <v>569</v>
      </c>
      <c r="K65" s="5">
        <v>5</v>
      </c>
      <c r="L65" s="58">
        <f t="shared" si="1"/>
        <v>5</v>
      </c>
      <c r="M65" s="7" t="s">
        <v>559</v>
      </c>
      <c r="P65" s="4"/>
    </row>
    <row r="66" spans="2:17" ht="30" x14ac:dyDescent="0.25">
      <c r="B66" t="s">
        <v>57</v>
      </c>
      <c r="D66" s="3" t="s">
        <v>129</v>
      </c>
      <c r="E66" s="4" t="s">
        <v>130</v>
      </c>
      <c r="F66" s="5" t="s">
        <v>26</v>
      </c>
      <c r="I66" s="75" t="s">
        <v>569</v>
      </c>
      <c r="K66" s="5">
        <v>5</v>
      </c>
      <c r="L66" s="58">
        <f t="shared" si="1"/>
        <v>5</v>
      </c>
      <c r="M66" s="7" t="s">
        <v>559</v>
      </c>
      <c r="P66" s="4"/>
    </row>
    <row r="67" spans="2:17" ht="30" x14ac:dyDescent="0.25">
      <c r="B67" t="s">
        <v>57</v>
      </c>
      <c r="D67" s="3" t="s">
        <v>131</v>
      </c>
      <c r="E67" s="4" t="s">
        <v>132</v>
      </c>
      <c r="F67" s="5" t="s">
        <v>26</v>
      </c>
      <c r="I67" s="75" t="s">
        <v>569</v>
      </c>
      <c r="K67" s="5">
        <v>5</v>
      </c>
      <c r="L67" s="58">
        <f t="shared" si="1"/>
        <v>5</v>
      </c>
      <c r="M67" s="7" t="s">
        <v>556</v>
      </c>
      <c r="P67" s="4"/>
    </row>
    <row r="68" spans="2:17" ht="30" x14ac:dyDescent="0.25">
      <c r="B68" t="s">
        <v>57</v>
      </c>
      <c r="D68" s="3" t="s">
        <v>133</v>
      </c>
      <c r="E68" s="4" t="s">
        <v>134</v>
      </c>
      <c r="F68" s="5" t="s">
        <v>26</v>
      </c>
      <c r="I68" s="75" t="s">
        <v>569</v>
      </c>
      <c r="K68" s="5">
        <v>5</v>
      </c>
      <c r="L68" s="58">
        <f t="shared" si="1"/>
        <v>5</v>
      </c>
      <c r="M68" s="7" t="s">
        <v>559</v>
      </c>
      <c r="P68" s="4"/>
    </row>
    <row r="69" spans="2:17" ht="30" x14ac:dyDescent="0.25">
      <c r="B69" t="s">
        <v>57</v>
      </c>
      <c r="D69" s="3" t="s">
        <v>135</v>
      </c>
      <c r="E69" s="4" t="s">
        <v>136</v>
      </c>
      <c r="F69" s="5" t="s">
        <v>26</v>
      </c>
      <c r="I69" s="75" t="s">
        <v>569</v>
      </c>
      <c r="K69" s="5">
        <v>5</v>
      </c>
      <c r="L69" s="58">
        <f t="shared" si="1"/>
        <v>5</v>
      </c>
      <c r="M69" s="7" t="s">
        <v>556</v>
      </c>
      <c r="P69" s="4"/>
    </row>
    <row r="70" spans="2:17" s="23" customFormat="1" x14ac:dyDescent="0.25">
      <c r="B70" s="29" t="s">
        <v>137</v>
      </c>
      <c r="C70" s="30"/>
      <c r="D70" s="31"/>
      <c r="E70" s="32"/>
      <c r="F70" s="33"/>
      <c r="G70" s="33"/>
      <c r="H70" s="33"/>
      <c r="I70" s="33"/>
      <c r="J70" s="33"/>
      <c r="K70" s="33"/>
      <c r="L70" s="33"/>
      <c r="M70" s="34"/>
      <c r="N70" s="34"/>
      <c r="O70" s="30"/>
      <c r="P70" s="30"/>
      <c r="Q70" s="30"/>
    </row>
    <row r="71" spans="2:17" ht="30" x14ac:dyDescent="0.25">
      <c r="B71" t="s">
        <v>57</v>
      </c>
      <c r="C71" t="s">
        <v>58</v>
      </c>
      <c r="D71" s="3" t="s">
        <v>138</v>
      </c>
      <c r="E71" s="4" t="s">
        <v>139</v>
      </c>
      <c r="F71" s="5" t="s">
        <v>26</v>
      </c>
      <c r="I71" s="75" t="s">
        <v>569</v>
      </c>
      <c r="K71" s="5">
        <v>5</v>
      </c>
      <c r="L71" s="58">
        <f t="shared" si="1"/>
        <v>5</v>
      </c>
      <c r="M71" s="7" t="s">
        <v>556</v>
      </c>
      <c r="P71" s="4"/>
    </row>
    <row r="72" spans="2:17" ht="45" x14ac:dyDescent="0.25">
      <c r="B72" t="s">
        <v>57</v>
      </c>
      <c r="C72" t="s">
        <v>58</v>
      </c>
      <c r="D72" s="3" t="s">
        <v>140</v>
      </c>
      <c r="E72" s="4" t="s">
        <v>141</v>
      </c>
      <c r="F72" s="5" t="s">
        <v>26</v>
      </c>
      <c r="I72" s="75" t="s">
        <v>569</v>
      </c>
      <c r="K72" s="5">
        <v>5</v>
      </c>
      <c r="L72" s="58">
        <f t="shared" si="1"/>
        <v>5</v>
      </c>
      <c r="M72" s="7" t="s">
        <v>559</v>
      </c>
      <c r="P72" s="4"/>
    </row>
    <row r="73" spans="2:17" ht="30" x14ac:dyDescent="0.25">
      <c r="B73" t="s">
        <v>57</v>
      </c>
      <c r="C73" t="s">
        <v>58</v>
      </c>
      <c r="D73" s="3" t="s">
        <v>142</v>
      </c>
      <c r="E73" s="4" t="s">
        <v>143</v>
      </c>
      <c r="F73" s="5" t="s">
        <v>26</v>
      </c>
      <c r="I73" s="75" t="s">
        <v>569</v>
      </c>
      <c r="K73" s="5">
        <v>5</v>
      </c>
      <c r="L73" s="58">
        <f t="shared" si="1"/>
        <v>5</v>
      </c>
      <c r="M73" s="7" t="s">
        <v>560</v>
      </c>
      <c r="P73" s="4"/>
      <c r="Q73" s="7" t="s">
        <v>578</v>
      </c>
    </row>
    <row r="74" spans="2:17" ht="45" x14ac:dyDescent="0.25">
      <c r="B74" s="65" t="s">
        <v>57</v>
      </c>
      <c r="C74" s="65" t="s">
        <v>58</v>
      </c>
      <c r="D74" s="66" t="s">
        <v>144</v>
      </c>
      <c r="E74" s="67" t="s">
        <v>146</v>
      </c>
      <c r="F74" s="68" t="s">
        <v>26</v>
      </c>
      <c r="G74" s="68"/>
      <c r="H74" s="68"/>
      <c r="I74" s="69" t="s">
        <v>438</v>
      </c>
      <c r="J74" s="68"/>
      <c r="K74" s="68">
        <v>0</v>
      </c>
      <c r="L74" s="70">
        <f t="shared" si="1"/>
        <v>0</v>
      </c>
      <c r="M74" s="71" t="s">
        <v>552</v>
      </c>
      <c r="N74" s="72" t="s">
        <v>566</v>
      </c>
      <c r="O74" s="65"/>
      <c r="P74" s="67"/>
      <c r="Q74" s="72" t="s">
        <v>575</v>
      </c>
    </row>
    <row r="75" spans="2:17" x14ac:dyDescent="0.25">
      <c r="B75" t="s">
        <v>57</v>
      </c>
      <c r="D75" s="3" t="s">
        <v>145</v>
      </c>
      <c r="E75" s="4" t="s">
        <v>149</v>
      </c>
      <c r="F75" s="5" t="s">
        <v>26</v>
      </c>
      <c r="I75" s="75" t="s">
        <v>569</v>
      </c>
      <c r="K75" s="5">
        <v>5</v>
      </c>
      <c r="L75" s="58">
        <f t="shared" si="1"/>
        <v>5</v>
      </c>
      <c r="M75" s="7" t="s">
        <v>559</v>
      </c>
      <c r="P75" s="4"/>
    </row>
    <row r="76" spans="2:17" ht="30" x14ac:dyDescent="0.25">
      <c r="B76" t="s">
        <v>57</v>
      </c>
      <c r="D76" s="3" t="s">
        <v>147</v>
      </c>
      <c r="E76" s="4" t="s">
        <v>150</v>
      </c>
      <c r="F76" s="5" t="s">
        <v>26</v>
      </c>
      <c r="I76" s="75" t="s">
        <v>569</v>
      </c>
      <c r="K76" s="5">
        <v>5</v>
      </c>
      <c r="L76" s="58">
        <f t="shared" si="1"/>
        <v>5</v>
      </c>
      <c r="M76" s="7" t="s">
        <v>554</v>
      </c>
      <c r="P76" s="4"/>
    </row>
    <row r="77" spans="2:17" ht="45" x14ac:dyDescent="0.25">
      <c r="B77" s="65" t="s">
        <v>57</v>
      </c>
      <c r="C77" s="65"/>
      <c r="D77" s="66" t="s">
        <v>148</v>
      </c>
      <c r="E77" s="67" t="s">
        <v>151</v>
      </c>
      <c r="F77" s="68" t="s">
        <v>26</v>
      </c>
      <c r="G77" s="68"/>
      <c r="H77" s="68"/>
      <c r="I77" s="69" t="s">
        <v>438</v>
      </c>
      <c r="J77" s="68"/>
      <c r="K77" s="68">
        <v>0</v>
      </c>
      <c r="L77" s="70">
        <f t="shared" si="1"/>
        <v>0</v>
      </c>
      <c r="M77" s="71" t="s">
        <v>553</v>
      </c>
      <c r="N77" s="72" t="s">
        <v>568</v>
      </c>
      <c r="O77" s="65"/>
      <c r="P77" s="67"/>
      <c r="Q77" s="73" t="s">
        <v>567</v>
      </c>
    </row>
    <row r="78" spans="2:17" s="23" customFormat="1" x14ac:dyDescent="0.25">
      <c r="B78" s="29" t="s">
        <v>152</v>
      </c>
      <c r="C78" s="30"/>
      <c r="D78" s="31"/>
      <c r="E78" s="32"/>
      <c r="F78" s="33"/>
      <c r="G78" s="33"/>
      <c r="H78" s="33"/>
      <c r="I78" s="33"/>
      <c r="J78" s="33"/>
      <c r="K78" s="33"/>
      <c r="L78" s="33"/>
      <c r="M78" s="34"/>
      <c r="N78" s="34"/>
      <c r="O78" s="30"/>
      <c r="P78" s="30"/>
      <c r="Q78" s="30"/>
    </row>
    <row r="79" spans="2:17" ht="15" customHeight="1" x14ac:dyDescent="0.25">
      <c r="B79" t="s">
        <v>57</v>
      </c>
      <c r="C79" t="s">
        <v>58</v>
      </c>
      <c r="D79" s="3" t="s">
        <v>153</v>
      </c>
      <c r="E79" s="4" t="s">
        <v>154</v>
      </c>
      <c r="F79" s="5" t="s">
        <v>26</v>
      </c>
      <c r="I79" s="75" t="s">
        <v>569</v>
      </c>
      <c r="K79" s="5">
        <v>5</v>
      </c>
      <c r="L79" s="58">
        <f t="shared" si="1"/>
        <v>5</v>
      </c>
      <c r="M79" s="7" t="s">
        <v>557</v>
      </c>
      <c r="P79" s="4"/>
    </row>
    <row r="80" spans="2:17" ht="15.75" customHeight="1" x14ac:dyDescent="0.25">
      <c r="B80" t="s">
        <v>57</v>
      </c>
      <c r="C80" t="s">
        <v>58</v>
      </c>
      <c r="D80" s="3" t="s">
        <v>155</v>
      </c>
      <c r="E80" s="4" t="s">
        <v>156</v>
      </c>
      <c r="F80" s="5" t="s">
        <v>26</v>
      </c>
      <c r="I80" s="75" t="s">
        <v>569</v>
      </c>
      <c r="K80" s="5">
        <v>5</v>
      </c>
      <c r="L80" s="58">
        <f t="shared" si="1"/>
        <v>5</v>
      </c>
      <c r="M80" s="7" t="s">
        <v>559</v>
      </c>
      <c r="P80" s="4"/>
    </row>
    <row r="81" spans="2:17" ht="15" customHeight="1" x14ac:dyDescent="0.25">
      <c r="B81" t="s">
        <v>57</v>
      </c>
      <c r="C81" t="s">
        <v>58</v>
      </c>
      <c r="D81" s="3" t="s">
        <v>157</v>
      </c>
      <c r="E81" s="4" t="s">
        <v>158</v>
      </c>
      <c r="F81" s="5" t="s">
        <v>26</v>
      </c>
      <c r="I81" s="75" t="s">
        <v>569</v>
      </c>
      <c r="K81" s="5">
        <v>5</v>
      </c>
      <c r="L81" s="58">
        <f t="shared" si="1"/>
        <v>5</v>
      </c>
      <c r="M81" s="7" t="s">
        <v>554</v>
      </c>
      <c r="P81" s="4"/>
    </row>
    <row r="82" spans="2:17" ht="30" x14ac:dyDescent="0.25">
      <c r="B82" t="s">
        <v>57</v>
      </c>
      <c r="C82" t="s">
        <v>58</v>
      </c>
      <c r="D82" s="3" t="s">
        <v>159</v>
      </c>
      <c r="E82" s="4" t="s">
        <v>160</v>
      </c>
      <c r="F82" s="5" t="s">
        <v>26</v>
      </c>
      <c r="I82" s="75" t="s">
        <v>569</v>
      </c>
      <c r="K82" s="5">
        <v>5</v>
      </c>
      <c r="L82" s="58">
        <f t="shared" si="1"/>
        <v>5</v>
      </c>
      <c r="M82" s="7" t="s">
        <v>554</v>
      </c>
      <c r="P82" s="4"/>
    </row>
    <row r="83" spans="2:17" s="23" customFormat="1" x14ac:dyDescent="0.25">
      <c r="B83" s="29" t="s">
        <v>161</v>
      </c>
      <c r="C83" s="30"/>
      <c r="D83" s="31"/>
      <c r="E83" s="32"/>
      <c r="F83" s="33"/>
      <c r="G83" s="33"/>
      <c r="H83" s="33"/>
      <c r="I83" s="33"/>
      <c r="J83" s="33"/>
      <c r="K83" s="33"/>
      <c r="L83" s="33"/>
      <c r="M83" s="34"/>
      <c r="N83" s="34"/>
      <c r="O83" s="30"/>
      <c r="P83" s="30"/>
      <c r="Q83" s="30"/>
    </row>
    <row r="84" spans="2:17" x14ac:dyDescent="0.25">
      <c r="B84" t="s">
        <v>57</v>
      </c>
      <c r="C84" t="s">
        <v>58</v>
      </c>
      <c r="D84" s="3" t="s">
        <v>162</v>
      </c>
      <c r="E84" s="4" t="s">
        <v>163</v>
      </c>
      <c r="F84" s="5" t="s">
        <v>26</v>
      </c>
      <c r="I84" s="75" t="s">
        <v>569</v>
      </c>
      <c r="K84" s="5">
        <v>5</v>
      </c>
      <c r="L84" s="58">
        <f t="shared" si="1"/>
        <v>5</v>
      </c>
      <c r="M84" s="7" t="s">
        <v>556</v>
      </c>
      <c r="P84" s="4"/>
    </row>
    <row r="85" spans="2:17" ht="30" x14ac:dyDescent="0.25">
      <c r="B85" t="s">
        <v>57</v>
      </c>
      <c r="C85" t="s">
        <v>58</v>
      </c>
      <c r="D85" s="3" t="s">
        <v>164</v>
      </c>
      <c r="E85" s="4" t="s">
        <v>165</v>
      </c>
      <c r="F85" s="5" t="s">
        <v>26</v>
      </c>
      <c r="I85" s="75" t="s">
        <v>569</v>
      </c>
      <c r="K85" s="5">
        <v>5</v>
      </c>
      <c r="L85" s="58">
        <f t="shared" si="1"/>
        <v>5</v>
      </c>
      <c r="M85" s="7" t="s">
        <v>558</v>
      </c>
      <c r="P85" s="4"/>
    </row>
    <row r="86" spans="2:17" x14ac:dyDescent="0.25">
      <c r="B86" t="s">
        <v>57</v>
      </c>
      <c r="C86" t="s">
        <v>58</v>
      </c>
      <c r="D86" s="3" t="s">
        <v>166</v>
      </c>
      <c r="E86" s="4" t="s">
        <v>167</v>
      </c>
      <c r="F86" s="5" t="s">
        <v>26</v>
      </c>
      <c r="I86" s="75" t="s">
        <v>569</v>
      </c>
      <c r="K86" s="5">
        <v>5</v>
      </c>
      <c r="L86" s="58">
        <f t="shared" si="1"/>
        <v>5</v>
      </c>
      <c r="M86" s="7" t="s">
        <v>553</v>
      </c>
      <c r="P86" s="4"/>
      <c r="Q86" s="7" t="s">
        <v>579</v>
      </c>
    </row>
    <row r="87" spans="2:17" ht="30" x14ac:dyDescent="0.25">
      <c r="B87" t="s">
        <v>57</v>
      </c>
      <c r="D87" s="3" t="s">
        <v>168</v>
      </c>
      <c r="E87" s="4" t="s">
        <v>169</v>
      </c>
      <c r="F87" s="5" t="s">
        <v>26</v>
      </c>
      <c r="I87" s="75" t="s">
        <v>569</v>
      </c>
      <c r="K87" s="5">
        <v>5</v>
      </c>
      <c r="L87" s="58">
        <f t="shared" si="1"/>
        <v>5</v>
      </c>
      <c r="M87" s="7" t="s">
        <v>561</v>
      </c>
      <c r="P87" s="4"/>
    </row>
    <row r="88" spans="2:17" x14ac:dyDescent="0.25">
      <c r="B88" t="s">
        <v>57</v>
      </c>
      <c r="D88" s="3" t="s">
        <v>170</v>
      </c>
      <c r="E88" s="4" t="s">
        <v>171</v>
      </c>
      <c r="F88" s="5" t="s">
        <v>26</v>
      </c>
      <c r="I88" s="75" t="s">
        <v>569</v>
      </c>
      <c r="K88" s="5">
        <v>5</v>
      </c>
      <c r="L88" s="58">
        <f t="shared" si="1"/>
        <v>5</v>
      </c>
      <c r="M88" s="7" t="s">
        <v>562</v>
      </c>
      <c r="P88" s="4"/>
    </row>
    <row r="89" spans="2:17" s="23" customFormat="1" x14ac:dyDescent="0.25">
      <c r="B89" s="29" t="s">
        <v>172</v>
      </c>
      <c r="C89" s="30"/>
      <c r="D89" s="31"/>
      <c r="E89" s="32"/>
      <c r="F89" s="33"/>
      <c r="G89" s="33"/>
      <c r="H89" s="33"/>
      <c r="I89" s="33"/>
      <c r="J89" s="33"/>
      <c r="K89" s="33"/>
      <c r="L89" s="33"/>
      <c r="M89" s="34"/>
      <c r="N89" s="34"/>
      <c r="O89" s="30"/>
      <c r="P89" s="30"/>
      <c r="Q89" s="30"/>
    </row>
    <row r="90" spans="2:17" ht="30" x14ac:dyDescent="0.25">
      <c r="B90" t="s">
        <v>57</v>
      </c>
      <c r="C90" t="s">
        <v>58</v>
      </c>
      <c r="D90" s="3" t="s">
        <v>173</v>
      </c>
      <c r="E90" s="4" t="s">
        <v>174</v>
      </c>
      <c r="F90" s="5" t="s">
        <v>26</v>
      </c>
      <c r="G90" s="36"/>
      <c r="H90" s="36"/>
      <c r="I90" s="75" t="s">
        <v>569</v>
      </c>
      <c r="K90" s="5">
        <v>5</v>
      </c>
      <c r="L90" s="58">
        <f t="shared" si="1"/>
        <v>5</v>
      </c>
      <c r="M90" s="7" t="s">
        <v>554</v>
      </c>
      <c r="P90" s="4"/>
    </row>
    <row r="91" spans="2:17" x14ac:dyDescent="0.25">
      <c r="B91" t="s">
        <v>57</v>
      </c>
      <c r="C91" t="s">
        <v>58</v>
      </c>
      <c r="D91" s="3" t="s">
        <v>175</v>
      </c>
      <c r="E91" s="4" t="s">
        <v>176</v>
      </c>
      <c r="F91" s="5" t="s">
        <v>26</v>
      </c>
      <c r="G91" s="36"/>
      <c r="H91" s="36"/>
      <c r="I91" s="75" t="s">
        <v>569</v>
      </c>
      <c r="K91" s="5">
        <v>5</v>
      </c>
      <c r="L91" s="58">
        <f t="shared" si="1"/>
        <v>5</v>
      </c>
      <c r="M91" s="7" t="s">
        <v>554</v>
      </c>
      <c r="P91" s="4"/>
    </row>
    <row r="92" spans="2:17" x14ac:dyDescent="0.25">
      <c r="B92" t="s">
        <v>57</v>
      </c>
      <c r="C92" t="s">
        <v>58</v>
      </c>
      <c r="D92" s="3" t="s">
        <v>177</v>
      </c>
      <c r="E92" s="4" t="s">
        <v>178</v>
      </c>
      <c r="F92" s="5" t="s">
        <v>26</v>
      </c>
      <c r="G92" s="36"/>
      <c r="H92" s="36"/>
      <c r="I92" s="75" t="s">
        <v>569</v>
      </c>
      <c r="K92" s="5">
        <v>5</v>
      </c>
      <c r="L92" s="58">
        <f t="shared" ref="L92:L114" si="2">K92-J92</f>
        <v>5</v>
      </c>
      <c r="M92" s="7" t="s">
        <v>553</v>
      </c>
      <c r="P92" s="4"/>
    </row>
    <row r="93" spans="2:17" x14ac:dyDescent="0.25">
      <c r="B93" t="s">
        <v>57</v>
      </c>
      <c r="C93" t="s">
        <v>58</v>
      </c>
      <c r="D93" s="3" t="s">
        <v>179</v>
      </c>
      <c r="E93" s="4" t="s">
        <v>180</v>
      </c>
      <c r="F93" s="5" t="s">
        <v>26</v>
      </c>
      <c r="G93" s="36"/>
      <c r="H93" s="36"/>
      <c r="I93" s="75" t="s">
        <v>569</v>
      </c>
      <c r="K93" s="5">
        <v>5</v>
      </c>
      <c r="L93" s="58">
        <f t="shared" si="2"/>
        <v>5</v>
      </c>
      <c r="M93" s="7" t="s">
        <v>554</v>
      </c>
      <c r="P93" s="4"/>
    </row>
    <row r="94" spans="2:17" ht="30" x14ac:dyDescent="0.25">
      <c r="B94" t="s">
        <v>57</v>
      </c>
      <c r="D94" s="3" t="s">
        <v>181</v>
      </c>
      <c r="E94" s="4" t="s">
        <v>182</v>
      </c>
      <c r="F94" s="5" t="s">
        <v>26</v>
      </c>
      <c r="G94" s="36"/>
      <c r="H94" s="36"/>
      <c r="I94" s="75" t="s">
        <v>569</v>
      </c>
      <c r="K94" s="5">
        <v>5</v>
      </c>
      <c r="L94" s="58">
        <f t="shared" si="2"/>
        <v>5</v>
      </c>
      <c r="M94" s="7" t="s">
        <v>553</v>
      </c>
      <c r="P94" s="4"/>
    </row>
    <row r="95" spans="2:17" x14ac:dyDescent="0.25">
      <c r="B95" s="29" t="s">
        <v>183</v>
      </c>
      <c r="C95" s="30"/>
      <c r="D95" s="31"/>
      <c r="E95" s="32"/>
      <c r="F95" s="33"/>
      <c r="G95" s="33"/>
      <c r="H95" s="33"/>
      <c r="I95" s="33"/>
      <c r="J95" s="33"/>
      <c r="K95" s="33"/>
      <c r="L95" s="33"/>
      <c r="M95" s="34"/>
      <c r="N95" s="34"/>
      <c r="O95" s="30"/>
      <c r="P95" s="30"/>
      <c r="Q95" s="30"/>
    </row>
    <row r="96" spans="2:17" ht="30" x14ac:dyDescent="0.25">
      <c r="B96" t="s">
        <v>57</v>
      </c>
      <c r="C96" t="s">
        <v>58</v>
      </c>
      <c r="D96" s="3" t="s">
        <v>184</v>
      </c>
      <c r="E96" s="4" t="s">
        <v>185</v>
      </c>
      <c r="F96" s="5" t="s">
        <v>26</v>
      </c>
      <c r="G96" s="36"/>
      <c r="H96" s="36"/>
      <c r="I96" s="75" t="s">
        <v>569</v>
      </c>
      <c r="K96" s="5">
        <v>5</v>
      </c>
      <c r="L96" s="58">
        <f t="shared" si="2"/>
        <v>5</v>
      </c>
      <c r="M96" s="7" t="s">
        <v>552</v>
      </c>
      <c r="N96" s="60"/>
      <c r="P96" s="4"/>
    </row>
    <row r="97" spans="2:17" ht="30" x14ac:dyDescent="0.25">
      <c r="B97" t="s">
        <v>57</v>
      </c>
      <c r="C97" t="s">
        <v>58</v>
      </c>
      <c r="D97" s="3" t="s">
        <v>186</v>
      </c>
      <c r="E97" s="4" t="s">
        <v>187</v>
      </c>
      <c r="F97" s="5" t="s">
        <v>26</v>
      </c>
      <c r="G97" s="36"/>
      <c r="H97" s="36"/>
      <c r="I97" s="75" t="s">
        <v>569</v>
      </c>
      <c r="K97" s="5">
        <v>5</v>
      </c>
      <c r="L97" s="58">
        <f t="shared" si="2"/>
        <v>5</v>
      </c>
      <c r="M97" s="7" t="s">
        <v>552</v>
      </c>
      <c r="P97" s="4"/>
    </row>
    <row r="98" spans="2:17" ht="30" x14ac:dyDescent="0.25">
      <c r="B98" t="s">
        <v>57</v>
      </c>
      <c r="C98" t="s">
        <v>58</v>
      </c>
      <c r="D98" s="3" t="s">
        <v>188</v>
      </c>
      <c r="E98" s="4" t="s">
        <v>189</v>
      </c>
      <c r="F98" s="5" t="s">
        <v>26</v>
      </c>
      <c r="G98" s="36"/>
      <c r="H98" s="36"/>
      <c r="I98" s="75" t="s">
        <v>569</v>
      </c>
      <c r="K98" s="5">
        <v>5</v>
      </c>
      <c r="L98" s="58">
        <f t="shared" si="2"/>
        <v>5</v>
      </c>
      <c r="M98" s="7" t="s">
        <v>552</v>
      </c>
      <c r="P98" s="4"/>
    </row>
    <row r="99" spans="2:17" ht="30" x14ac:dyDescent="0.25">
      <c r="B99" t="s">
        <v>57</v>
      </c>
      <c r="C99" t="s">
        <v>58</v>
      </c>
      <c r="D99" s="3" t="s">
        <v>190</v>
      </c>
      <c r="E99" s="4" t="s">
        <v>191</v>
      </c>
      <c r="F99" s="5" t="s">
        <v>26</v>
      </c>
      <c r="G99" s="36"/>
      <c r="H99" s="36"/>
      <c r="I99" s="75" t="s">
        <v>569</v>
      </c>
      <c r="K99" s="5">
        <v>5</v>
      </c>
      <c r="L99" s="58">
        <f t="shared" si="2"/>
        <v>5</v>
      </c>
      <c r="M99" s="7" t="s">
        <v>563</v>
      </c>
      <c r="N99" s="60"/>
      <c r="P99" s="4"/>
    </row>
    <row r="100" spans="2:17" ht="30" x14ac:dyDescent="0.25">
      <c r="B100" t="s">
        <v>57</v>
      </c>
      <c r="D100" s="3" t="s">
        <v>192</v>
      </c>
      <c r="E100" s="4" t="s">
        <v>193</v>
      </c>
      <c r="F100" s="5" t="s">
        <v>26</v>
      </c>
      <c r="G100" s="36"/>
      <c r="H100" s="36"/>
      <c r="I100" s="75" t="s">
        <v>569</v>
      </c>
      <c r="K100" s="5">
        <v>5</v>
      </c>
      <c r="L100" s="58">
        <f t="shared" si="2"/>
        <v>5</v>
      </c>
      <c r="M100" s="7" t="s">
        <v>563</v>
      </c>
      <c r="P100" s="4"/>
    </row>
    <row r="101" spans="2:17" x14ac:dyDescent="0.25">
      <c r="B101" s="29" t="s">
        <v>194</v>
      </c>
      <c r="C101" s="30"/>
      <c r="D101" s="31"/>
      <c r="E101" s="32"/>
      <c r="F101" s="33"/>
      <c r="G101" s="33"/>
      <c r="H101" s="33"/>
      <c r="I101" s="33"/>
      <c r="J101" s="33"/>
      <c r="K101" s="33"/>
      <c r="L101" s="33"/>
      <c r="M101" s="34"/>
      <c r="N101" s="34"/>
      <c r="O101" s="30"/>
      <c r="P101" s="30"/>
    </row>
    <row r="102" spans="2:17" x14ac:dyDescent="0.25">
      <c r="B102" t="s">
        <v>57</v>
      </c>
      <c r="C102" t="s">
        <v>58</v>
      </c>
      <c r="D102" s="3" t="s">
        <v>195</v>
      </c>
      <c r="E102" s="4" t="s">
        <v>196</v>
      </c>
      <c r="F102" s="5" t="s">
        <v>26</v>
      </c>
      <c r="G102" s="36"/>
      <c r="H102" s="36"/>
      <c r="I102" s="75" t="s">
        <v>569</v>
      </c>
      <c r="K102" s="5">
        <v>5</v>
      </c>
      <c r="L102" s="58">
        <f t="shared" si="2"/>
        <v>5</v>
      </c>
      <c r="M102" s="7" t="s">
        <v>552</v>
      </c>
      <c r="P102" s="4"/>
    </row>
    <row r="103" spans="2:17" ht="30" x14ac:dyDescent="0.25">
      <c r="B103" t="s">
        <v>57</v>
      </c>
      <c r="C103" t="s">
        <v>58</v>
      </c>
      <c r="D103" s="3" t="s">
        <v>197</v>
      </c>
      <c r="E103" s="4" t="s">
        <v>198</v>
      </c>
      <c r="F103" s="5" t="s">
        <v>26</v>
      </c>
      <c r="G103" s="36"/>
      <c r="H103" s="36"/>
      <c r="I103" s="75" t="s">
        <v>569</v>
      </c>
      <c r="K103" s="5">
        <v>5</v>
      </c>
      <c r="L103" s="58">
        <f t="shared" si="2"/>
        <v>5</v>
      </c>
      <c r="M103" s="7" t="s">
        <v>554</v>
      </c>
      <c r="P103" s="4"/>
    </row>
    <row r="104" spans="2:17" ht="74.25" customHeight="1" x14ac:dyDescent="0.25">
      <c r="B104" t="s">
        <v>57</v>
      </c>
      <c r="C104" t="s">
        <v>58</v>
      </c>
      <c r="D104" s="3" t="s">
        <v>199</v>
      </c>
      <c r="E104" s="4" t="s">
        <v>200</v>
      </c>
      <c r="F104" s="5" t="s">
        <v>26</v>
      </c>
      <c r="G104" s="36"/>
      <c r="H104" s="36"/>
      <c r="I104" s="75" t="s">
        <v>569</v>
      </c>
      <c r="K104" s="5">
        <v>5</v>
      </c>
      <c r="L104" s="58">
        <f t="shared" si="2"/>
        <v>5</v>
      </c>
      <c r="M104" s="7" t="s">
        <v>552</v>
      </c>
      <c r="N104" s="64"/>
      <c r="P104" s="4"/>
      <c r="Q104" s="4" t="s">
        <v>565</v>
      </c>
    </row>
    <row r="105" spans="2:17" ht="30" x14ac:dyDescent="0.25">
      <c r="B105" t="s">
        <v>57</v>
      </c>
      <c r="C105" t="s">
        <v>58</v>
      </c>
      <c r="D105" s="3" t="s">
        <v>201</v>
      </c>
      <c r="E105" s="4" t="s">
        <v>202</v>
      </c>
      <c r="F105" s="5" t="s">
        <v>26</v>
      </c>
      <c r="G105" s="36"/>
      <c r="H105" s="36"/>
      <c r="I105" s="75" t="s">
        <v>569</v>
      </c>
      <c r="K105" s="5">
        <v>5</v>
      </c>
      <c r="L105" s="58">
        <f t="shared" si="2"/>
        <v>5</v>
      </c>
      <c r="M105" s="7" t="s">
        <v>554</v>
      </c>
      <c r="P105" s="4"/>
    </row>
    <row r="106" spans="2:17" ht="30" x14ac:dyDescent="0.25">
      <c r="B106" t="s">
        <v>57</v>
      </c>
      <c r="D106" s="3" t="s">
        <v>203</v>
      </c>
      <c r="E106" s="4" t="s">
        <v>204</v>
      </c>
      <c r="F106" s="5" t="s">
        <v>26</v>
      </c>
      <c r="G106" s="36"/>
      <c r="H106" s="36"/>
      <c r="I106" s="75" t="s">
        <v>569</v>
      </c>
      <c r="K106" s="5">
        <v>5</v>
      </c>
      <c r="L106" s="58">
        <f t="shared" si="2"/>
        <v>5</v>
      </c>
      <c r="M106" s="7" t="s">
        <v>554</v>
      </c>
      <c r="P106" s="4"/>
    </row>
    <row r="107" spans="2:17" x14ac:dyDescent="0.25">
      <c r="B107" t="s">
        <v>57</v>
      </c>
      <c r="D107" s="3" t="s">
        <v>205</v>
      </c>
      <c r="E107" s="4" t="s">
        <v>206</v>
      </c>
      <c r="F107" s="5" t="s">
        <v>26</v>
      </c>
      <c r="G107" s="36"/>
      <c r="H107" s="36"/>
      <c r="I107" s="75" t="s">
        <v>569</v>
      </c>
      <c r="K107" s="5">
        <v>5</v>
      </c>
      <c r="L107" s="58">
        <f t="shared" si="2"/>
        <v>5</v>
      </c>
      <c r="M107" s="7" t="s">
        <v>554</v>
      </c>
      <c r="P107" s="4"/>
    </row>
    <row r="108" spans="2:17" ht="90" x14ac:dyDescent="0.25">
      <c r="B108" s="65" t="s">
        <v>57</v>
      </c>
      <c r="C108" s="65"/>
      <c r="D108" s="66" t="s">
        <v>207</v>
      </c>
      <c r="E108" s="67" t="s">
        <v>208</v>
      </c>
      <c r="F108" s="68" t="s">
        <v>26</v>
      </c>
      <c r="G108" s="74"/>
      <c r="H108" s="74"/>
      <c r="I108" s="69" t="s">
        <v>438</v>
      </c>
      <c r="J108" s="68"/>
      <c r="K108" s="68">
        <v>0</v>
      </c>
      <c r="L108" s="70">
        <f t="shared" si="2"/>
        <v>0</v>
      </c>
      <c r="M108" s="71" t="s">
        <v>554</v>
      </c>
      <c r="N108" s="72" t="s">
        <v>577</v>
      </c>
      <c r="O108" s="65"/>
      <c r="P108" s="67"/>
      <c r="Q108" s="81" t="s">
        <v>576</v>
      </c>
    </row>
    <row r="109" spans="2:17" x14ac:dyDescent="0.25">
      <c r="B109" s="29" t="s">
        <v>209</v>
      </c>
      <c r="C109" s="30"/>
      <c r="D109" s="31"/>
      <c r="E109" s="32"/>
      <c r="F109" s="33"/>
      <c r="G109" s="33"/>
      <c r="H109" s="33"/>
      <c r="I109" s="33"/>
      <c r="J109" s="33"/>
      <c r="K109" s="33"/>
      <c r="L109" s="33"/>
      <c r="M109" s="34"/>
      <c r="N109" s="34"/>
      <c r="O109" s="30"/>
      <c r="P109" s="30"/>
      <c r="Q109" s="30"/>
    </row>
    <row r="110" spans="2:17" ht="30" x14ac:dyDescent="0.25">
      <c r="B110" t="s">
        <v>57</v>
      </c>
      <c r="C110" t="s">
        <v>58</v>
      </c>
      <c r="D110" s="3" t="s">
        <v>210</v>
      </c>
      <c r="E110" s="4" t="s">
        <v>211</v>
      </c>
      <c r="F110" s="5" t="s">
        <v>26</v>
      </c>
      <c r="G110" s="36"/>
      <c r="H110" s="36"/>
      <c r="I110" s="75" t="s">
        <v>569</v>
      </c>
      <c r="K110" s="5">
        <v>5</v>
      </c>
      <c r="L110" s="58">
        <f t="shared" si="2"/>
        <v>5</v>
      </c>
      <c r="M110" s="7" t="s">
        <v>556</v>
      </c>
      <c r="P110" s="4"/>
    </row>
    <row r="111" spans="2:17" ht="30" x14ac:dyDescent="0.25">
      <c r="B111" t="s">
        <v>57</v>
      </c>
      <c r="C111" t="s">
        <v>58</v>
      </c>
      <c r="D111" s="3" t="s">
        <v>212</v>
      </c>
      <c r="E111" s="4" t="s">
        <v>213</v>
      </c>
      <c r="F111" s="5" t="s">
        <v>26</v>
      </c>
      <c r="G111" s="36"/>
      <c r="H111" s="36"/>
      <c r="I111" s="75" t="s">
        <v>569</v>
      </c>
      <c r="K111" s="5">
        <v>5</v>
      </c>
      <c r="L111" s="58">
        <f t="shared" si="2"/>
        <v>5</v>
      </c>
      <c r="M111" s="57" t="s">
        <v>560</v>
      </c>
      <c r="N111" s="57"/>
      <c r="P111" s="4"/>
    </row>
    <row r="112" spans="2:17" ht="30" x14ac:dyDescent="0.25">
      <c r="B112" t="s">
        <v>57</v>
      </c>
      <c r="C112" t="s">
        <v>58</v>
      </c>
      <c r="D112" s="3" t="s">
        <v>214</v>
      </c>
      <c r="E112" s="4" t="s">
        <v>215</v>
      </c>
      <c r="F112" s="5" t="s">
        <v>26</v>
      </c>
      <c r="G112" s="36"/>
      <c r="H112" s="36"/>
      <c r="I112" s="75" t="s">
        <v>569</v>
      </c>
      <c r="K112" s="5">
        <v>5</v>
      </c>
      <c r="L112" s="58">
        <f t="shared" si="2"/>
        <v>5</v>
      </c>
      <c r="M112" s="7" t="s">
        <v>552</v>
      </c>
      <c r="P112" s="4"/>
    </row>
    <row r="113" spans="2:17" ht="30" x14ac:dyDescent="0.25">
      <c r="B113" t="s">
        <v>57</v>
      </c>
      <c r="C113" t="s">
        <v>58</v>
      </c>
      <c r="D113" s="3" t="s">
        <v>216</v>
      </c>
      <c r="E113" s="4" t="s">
        <v>217</v>
      </c>
      <c r="F113" s="5" t="s">
        <v>26</v>
      </c>
      <c r="G113" s="36"/>
      <c r="H113" s="36"/>
      <c r="I113" s="75" t="s">
        <v>569</v>
      </c>
      <c r="K113" s="5">
        <v>5</v>
      </c>
      <c r="L113" s="58">
        <f t="shared" si="2"/>
        <v>5</v>
      </c>
      <c r="M113" s="7" t="s">
        <v>559</v>
      </c>
      <c r="P113" s="4"/>
    </row>
    <row r="114" spans="2:17" ht="29.25" customHeight="1" x14ac:dyDescent="0.25">
      <c r="B114" t="s">
        <v>57</v>
      </c>
      <c r="D114" s="3" t="s">
        <v>218</v>
      </c>
      <c r="E114" s="4" t="s">
        <v>219</v>
      </c>
      <c r="F114" s="5" t="s">
        <v>26</v>
      </c>
      <c r="G114" s="36"/>
      <c r="H114" s="36"/>
      <c r="I114" s="75" t="s">
        <v>569</v>
      </c>
      <c r="K114" s="5">
        <v>5</v>
      </c>
      <c r="L114" s="58">
        <f t="shared" si="2"/>
        <v>5</v>
      </c>
      <c r="M114" s="7" t="s">
        <v>552</v>
      </c>
      <c r="P114" s="4"/>
    </row>
    <row r="115" spans="2:17" s="23" customFormat="1" hidden="1" x14ac:dyDescent="0.25">
      <c r="B115" s="24" t="s">
        <v>220</v>
      </c>
      <c r="C115" s="24"/>
      <c r="D115" s="25"/>
      <c r="E115" s="26"/>
      <c r="F115" s="1"/>
      <c r="G115" s="1"/>
      <c r="H115" s="1"/>
      <c r="I115" s="1"/>
      <c r="J115" s="1"/>
      <c r="K115" s="76"/>
      <c r="L115" s="77"/>
      <c r="M115" s="28"/>
      <c r="N115" s="28"/>
      <c r="O115" s="24"/>
      <c r="P115" s="24"/>
      <c r="Q115" s="24"/>
    </row>
    <row r="116" spans="2:17" s="23" customFormat="1" hidden="1" x14ac:dyDescent="0.25">
      <c r="B116" s="29" t="s">
        <v>221</v>
      </c>
      <c r="C116" s="30"/>
      <c r="D116" s="31"/>
      <c r="E116" s="32"/>
      <c r="F116" s="33"/>
      <c r="G116" s="33"/>
      <c r="H116" s="33"/>
      <c r="I116" s="33"/>
      <c r="J116" s="33"/>
      <c r="K116" s="78"/>
      <c r="L116" s="79"/>
      <c r="M116" s="34"/>
      <c r="N116" s="34"/>
      <c r="O116" s="30"/>
      <c r="P116" s="30"/>
      <c r="Q116" s="30"/>
    </row>
    <row r="117" spans="2:17" ht="30" hidden="1" x14ac:dyDescent="0.25">
      <c r="B117" t="s">
        <v>222</v>
      </c>
      <c r="C117" t="s">
        <v>223</v>
      </c>
      <c r="D117" s="3" t="s">
        <v>224</v>
      </c>
      <c r="E117" s="4" t="s">
        <v>225</v>
      </c>
      <c r="F117" s="5" t="s">
        <v>26</v>
      </c>
      <c r="I117" s="37" t="s">
        <v>438</v>
      </c>
      <c r="L117" s="58"/>
      <c r="P117" s="4"/>
    </row>
    <row r="118" spans="2:17" ht="30" hidden="1" x14ac:dyDescent="0.25">
      <c r="B118" t="s">
        <v>222</v>
      </c>
      <c r="D118" s="3" t="s">
        <v>226</v>
      </c>
      <c r="E118" s="4" t="s">
        <v>227</v>
      </c>
      <c r="F118" s="5" t="s">
        <v>26</v>
      </c>
      <c r="I118" s="37" t="s">
        <v>438</v>
      </c>
      <c r="L118" s="58"/>
      <c r="P118" s="4"/>
    </row>
    <row r="119" spans="2:17" ht="30" hidden="1" x14ac:dyDescent="0.25">
      <c r="B119" t="s">
        <v>222</v>
      </c>
      <c r="D119" s="3" t="s">
        <v>228</v>
      </c>
      <c r="E119" s="4" t="s">
        <v>229</v>
      </c>
      <c r="F119" s="5" t="s">
        <v>26</v>
      </c>
      <c r="I119" s="37" t="s">
        <v>438</v>
      </c>
      <c r="L119" s="58"/>
      <c r="P119" s="4"/>
    </row>
    <row r="120" spans="2:17" ht="30" hidden="1" x14ac:dyDescent="0.25">
      <c r="B120" t="s">
        <v>222</v>
      </c>
      <c r="D120" s="3" t="s">
        <v>230</v>
      </c>
      <c r="E120" s="4" t="s">
        <v>231</v>
      </c>
      <c r="F120" s="5" t="s">
        <v>26</v>
      </c>
      <c r="I120" s="37" t="s">
        <v>438</v>
      </c>
      <c r="L120" s="58"/>
      <c r="P120" s="4"/>
    </row>
    <row r="121" spans="2:17" ht="30" hidden="1" x14ac:dyDescent="0.25">
      <c r="B121" t="s">
        <v>222</v>
      </c>
      <c r="D121" s="3" t="s">
        <v>232</v>
      </c>
      <c r="E121" s="4" t="s">
        <v>233</v>
      </c>
      <c r="F121" s="5" t="s">
        <v>26</v>
      </c>
      <c r="I121" s="37" t="s">
        <v>438</v>
      </c>
      <c r="L121" s="58"/>
      <c r="P121" s="4"/>
    </row>
    <row r="122" spans="2:17" s="23" customFormat="1" hidden="1" x14ac:dyDescent="0.25">
      <c r="B122" s="29" t="s">
        <v>234</v>
      </c>
      <c r="C122" s="30"/>
      <c r="D122" s="31"/>
      <c r="E122" s="32"/>
      <c r="F122" s="33"/>
      <c r="G122" s="33"/>
      <c r="H122" s="33"/>
      <c r="I122" s="33"/>
      <c r="J122" s="33"/>
      <c r="K122" s="78"/>
      <c r="L122" s="79"/>
      <c r="M122" s="34"/>
      <c r="N122" s="34"/>
      <c r="O122" s="30"/>
      <c r="P122" s="30"/>
      <c r="Q122" s="30"/>
    </row>
    <row r="123" spans="2:17" ht="30" hidden="1" x14ac:dyDescent="0.25">
      <c r="B123" t="s">
        <v>222</v>
      </c>
      <c r="C123" t="s">
        <v>223</v>
      </c>
      <c r="D123" s="3" t="s">
        <v>235</v>
      </c>
      <c r="E123" s="4" t="s">
        <v>236</v>
      </c>
      <c r="F123" s="5" t="s">
        <v>26</v>
      </c>
      <c r="I123" s="37" t="s">
        <v>438</v>
      </c>
      <c r="L123" s="58"/>
      <c r="P123" s="4"/>
    </row>
    <row r="124" spans="2:17" ht="30" hidden="1" x14ac:dyDescent="0.25">
      <c r="B124" t="s">
        <v>222</v>
      </c>
      <c r="C124" t="s">
        <v>223</v>
      </c>
      <c r="D124" s="3" t="s">
        <v>237</v>
      </c>
      <c r="E124" s="4" t="s">
        <v>238</v>
      </c>
      <c r="F124" s="5" t="s">
        <v>26</v>
      </c>
      <c r="I124" s="37" t="s">
        <v>438</v>
      </c>
      <c r="L124" s="58"/>
      <c r="P124" s="4"/>
    </row>
    <row r="125" spans="2:17" ht="30" hidden="1" x14ac:dyDescent="0.25">
      <c r="B125" t="s">
        <v>222</v>
      </c>
      <c r="C125" t="s">
        <v>223</v>
      </c>
      <c r="D125" s="3" t="s">
        <v>239</v>
      </c>
      <c r="E125" s="4" t="s">
        <v>240</v>
      </c>
      <c r="F125" s="5" t="s">
        <v>26</v>
      </c>
      <c r="I125" s="37" t="s">
        <v>438</v>
      </c>
      <c r="L125" s="58"/>
      <c r="P125" s="4"/>
    </row>
    <row r="126" spans="2:17" hidden="1" x14ac:dyDescent="0.25">
      <c r="B126" t="s">
        <v>222</v>
      </c>
      <c r="C126" t="s">
        <v>223</v>
      </c>
      <c r="D126" s="3" t="s">
        <v>241</v>
      </c>
      <c r="E126" s="4" t="s">
        <v>242</v>
      </c>
      <c r="F126" s="5" t="s">
        <v>26</v>
      </c>
      <c r="I126" s="37" t="s">
        <v>438</v>
      </c>
      <c r="L126" s="58"/>
      <c r="P126" s="4"/>
    </row>
    <row r="127" spans="2:17" ht="30" hidden="1" x14ac:dyDescent="0.25">
      <c r="B127" t="s">
        <v>222</v>
      </c>
      <c r="D127" s="3" t="s">
        <v>243</v>
      </c>
      <c r="E127" s="4" t="s">
        <v>244</v>
      </c>
      <c r="F127" s="5" t="s">
        <v>26</v>
      </c>
      <c r="I127" s="37" t="s">
        <v>438</v>
      </c>
      <c r="L127" s="58"/>
      <c r="P127" s="4"/>
    </row>
    <row r="128" spans="2:17" s="23" customFormat="1" hidden="1" x14ac:dyDescent="0.25">
      <c r="B128" s="29" t="s">
        <v>245</v>
      </c>
      <c r="C128" s="30"/>
      <c r="D128" s="31"/>
      <c r="E128" s="32"/>
      <c r="F128" s="33"/>
      <c r="G128" s="33"/>
      <c r="H128" s="33"/>
      <c r="I128" s="33"/>
      <c r="J128" s="33"/>
      <c r="K128" s="78"/>
      <c r="L128" s="33"/>
      <c r="M128" s="34"/>
      <c r="N128" s="34"/>
      <c r="O128" s="30"/>
      <c r="P128" s="30"/>
      <c r="Q128" s="30"/>
    </row>
    <row r="129" spans="2:17" ht="30" hidden="1" x14ac:dyDescent="0.25">
      <c r="B129" t="s">
        <v>222</v>
      </c>
      <c r="C129" t="s">
        <v>223</v>
      </c>
      <c r="D129" s="3" t="s">
        <v>246</v>
      </c>
      <c r="E129" s="4" t="s">
        <v>247</v>
      </c>
      <c r="F129" s="5" t="s">
        <v>26</v>
      </c>
      <c r="I129" s="37" t="s">
        <v>438</v>
      </c>
      <c r="L129" s="58"/>
      <c r="P129" s="4"/>
    </row>
    <row r="130" spans="2:17" ht="45" hidden="1" x14ac:dyDescent="0.25">
      <c r="B130" t="s">
        <v>222</v>
      </c>
      <c r="C130" t="s">
        <v>223</v>
      </c>
      <c r="D130" s="3" t="s">
        <v>248</v>
      </c>
      <c r="E130" s="4" t="s">
        <v>249</v>
      </c>
      <c r="F130" s="36" t="s">
        <v>26</v>
      </c>
      <c r="G130" s="36"/>
      <c r="H130" s="36"/>
      <c r="I130" s="37" t="s">
        <v>438</v>
      </c>
      <c r="L130" s="58"/>
      <c r="P130" s="4"/>
    </row>
    <row r="131" spans="2:17" ht="45" hidden="1" x14ac:dyDescent="0.25">
      <c r="B131" t="s">
        <v>222</v>
      </c>
      <c r="C131" t="s">
        <v>223</v>
      </c>
      <c r="D131" s="3" t="s">
        <v>250</v>
      </c>
      <c r="E131" s="4" t="s">
        <v>251</v>
      </c>
      <c r="F131" s="36" t="s">
        <v>26</v>
      </c>
      <c r="I131" s="37" t="s">
        <v>438</v>
      </c>
      <c r="L131" s="58"/>
      <c r="P131" s="4"/>
    </row>
    <row r="132" spans="2:17" ht="30" hidden="1" x14ac:dyDescent="0.25">
      <c r="B132" t="s">
        <v>222</v>
      </c>
      <c r="C132" t="s">
        <v>223</v>
      </c>
      <c r="D132" s="3" t="s">
        <v>252</v>
      </c>
      <c r="E132" s="4" t="s">
        <v>253</v>
      </c>
      <c r="F132" s="36" t="s">
        <v>26</v>
      </c>
      <c r="I132" s="37" t="s">
        <v>438</v>
      </c>
      <c r="L132" s="58"/>
      <c r="P132" s="4"/>
    </row>
    <row r="133" spans="2:17" ht="30" hidden="1" x14ac:dyDescent="0.25">
      <c r="B133" t="s">
        <v>222</v>
      </c>
      <c r="D133" s="3" t="s">
        <v>254</v>
      </c>
      <c r="E133" s="4" t="s">
        <v>255</v>
      </c>
      <c r="F133" s="36" t="s">
        <v>26</v>
      </c>
      <c r="I133" s="37" t="s">
        <v>438</v>
      </c>
      <c r="L133" s="58"/>
      <c r="P133" s="4"/>
    </row>
    <row r="134" spans="2:17" hidden="1" x14ac:dyDescent="0.25">
      <c r="B134" t="s">
        <v>222</v>
      </c>
      <c r="D134" s="3" t="s">
        <v>256</v>
      </c>
      <c r="E134" s="4" t="s">
        <v>257</v>
      </c>
      <c r="F134" s="36" t="s">
        <v>26</v>
      </c>
      <c r="I134" s="37" t="s">
        <v>438</v>
      </c>
      <c r="L134" s="58"/>
      <c r="P134" s="4"/>
    </row>
    <row r="135" spans="2:17" hidden="1" x14ac:dyDescent="0.25">
      <c r="B135" t="s">
        <v>222</v>
      </c>
      <c r="D135" s="3" t="s">
        <v>258</v>
      </c>
      <c r="E135" s="4" t="s">
        <v>259</v>
      </c>
      <c r="F135" s="36" t="s">
        <v>26</v>
      </c>
      <c r="I135" s="37" t="s">
        <v>438</v>
      </c>
      <c r="L135" s="58"/>
      <c r="P135" s="4"/>
    </row>
    <row r="136" spans="2:17" ht="15.75" hidden="1" customHeight="1" x14ac:dyDescent="0.25">
      <c r="B136" t="s">
        <v>222</v>
      </c>
      <c r="D136" s="3" t="s">
        <v>260</v>
      </c>
      <c r="E136" s="4" t="s">
        <v>261</v>
      </c>
      <c r="F136" s="36" t="s">
        <v>26</v>
      </c>
      <c r="I136" s="37" t="s">
        <v>438</v>
      </c>
      <c r="L136" s="58"/>
      <c r="P136" s="4"/>
    </row>
    <row r="137" spans="2:17" hidden="1" x14ac:dyDescent="0.25">
      <c r="B137" t="s">
        <v>222</v>
      </c>
      <c r="D137" s="3" t="s">
        <v>262</v>
      </c>
      <c r="E137" s="4" t="s">
        <v>263</v>
      </c>
      <c r="F137" s="36" t="s">
        <v>26</v>
      </c>
      <c r="I137" s="37" t="s">
        <v>438</v>
      </c>
      <c r="L137" s="58"/>
      <c r="P137" s="4"/>
    </row>
    <row r="138" spans="2:17" s="23" customFormat="1" hidden="1" x14ac:dyDescent="0.25">
      <c r="B138" s="29" t="s">
        <v>264</v>
      </c>
      <c r="C138" s="30"/>
      <c r="D138" s="31"/>
      <c r="E138" s="32"/>
      <c r="F138" s="33"/>
      <c r="G138" s="33"/>
      <c r="H138" s="33"/>
      <c r="I138" s="33"/>
      <c r="J138" s="33"/>
      <c r="K138" s="78"/>
      <c r="L138" s="33"/>
      <c r="M138" s="34"/>
      <c r="N138" s="34"/>
      <c r="O138" s="30"/>
      <c r="P138" s="30"/>
      <c r="Q138" s="30"/>
    </row>
    <row r="139" spans="2:17" ht="30" hidden="1" x14ac:dyDescent="0.25">
      <c r="B139" t="s">
        <v>222</v>
      </c>
      <c r="C139" t="s">
        <v>223</v>
      </c>
      <c r="D139" s="3" t="s">
        <v>265</v>
      </c>
      <c r="E139" s="4" t="s">
        <v>266</v>
      </c>
      <c r="F139" s="5" t="s">
        <v>26</v>
      </c>
      <c r="I139" s="37" t="s">
        <v>438</v>
      </c>
      <c r="L139" s="58"/>
      <c r="P139" s="4"/>
    </row>
    <row r="140" spans="2:17" hidden="1" x14ac:dyDescent="0.25">
      <c r="B140" t="s">
        <v>222</v>
      </c>
      <c r="C140" t="s">
        <v>223</v>
      </c>
      <c r="D140" s="3" t="s">
        <v>267</v>
      </c>
      <c r="E140" s="4" t="s">
        <v>268</v>
      </c>
      <c r="F140" s="5" t="s">
        <v>26</v>
      </c>
      <c r="I140" s="37" t="s">
        <v>438</v>
      </c>
      <c r="L140" s="58"/>
      <c r="P140" s="4"/>
    </row>
    <row r="141" spans="2:17" s="23" customFormat="1" hidden="1" x14ac:dyDescent="0.25">
      <c r="B141" s="29" t="s">
        <v>269</v>
      </c>
      <c r="C141" s="30"/>
      <c r="D141" s="31"/>
      <c r="E141" s="32"/>
      <c r="F141" s="33"/>
      <c r="G141" s="33"/>
      <c r="H141" s="33"/>
      <c r="I141" s="33"/>
      <c r="J141" s="33"/>
      <c r="K141" s="78"/>
      <c r="L141" s="33"/>
      <c r="M141" s="34"/>
      <c r="N141" s="34"/>
      <c r="O141" s="30"/>
      <c r="P141" s="30"/>
      <c r="Q141" s="30"/>
    </row>
    <row r="142" spans="2:17" ht="28.5" hidden="1" customHeight="1" x14ac:dyDescent="0.25">
      <c r="B142" t="s">
        <v>222</v>
      </c>
      <c r="C142" t="s">
        <v>223</v>
      </c>
      <c r="D142" s="3" t="s">
        <v>270</v>
      </c>
      <c r="E142" s="4" t="s">
        <v>271</v>
      </c>
      <c r="F142" s="5" t="s">
        <v>26</v>
      </c>
      <c r="I142" s="37" t="s">
        <v>438</v>
      </c>
      <c r="L142" s="58"/>
      <c r="P142" s="4"/>
    </row>
    <row r="143" spans="2:17" ht="34.5" hidden="1" customHeight="1" x14ac:dyDescent="0.25">
      <c r="B143" t="s">
        <v>222</v>
      </c>
      <c r="C143" t="s">
        <v>223</v>
      </c>
      <c r="D143" s="3" t="s">
        <v>272</v>
      </c>
      <c r="E143" s="4" t="s">
        <v>273</v>
      </c>
      <c r="F143" s="5" t="s">
        <v>26</v>
      </c>
      <c r="I143" s="37" t="s">
        <v>438</v>
      </c>
      <c r="L143" s="58"/>
      <c r="P143" s="4"/>
    </row>
    <row r="144" spans="2:17" ht="45" hidden="1" x14ac:dyDescent="0.25">
      <c r="B144" t="s">
        <v>222</v>
      </c>
      <c r="C144" t="s">
        <v>223</v>
      </c>
      <c r="D144" s="3" t="s">
        <v>274</v>
      </c>
      <c r="E144" s="4" t="s">
        <v>275</v>
      </c>
      <c r="F144" s="5" t="s">
        <v>26</v>
      </c>
      <c r="I144" s="37" t="s">
        <v>438</v>
      </c>
      <c r="L144" s="58"/>
      <c r="P144" s="4"/>
    </row>
    <row r="145" spans="2:17" hidden="1" x14ac:dyDescent="0.25">
      <c r="B145" t="s">
        <v>222</v>
      </c>
      <c r="D145" s="3" t="s">
        <v>276</v>
      </c>
      <c r="E145" s="4" t="s">
        <v>277</v>
      </c>
      <c r="F145" s="5" t="s">
        <v>26</v>
      </c>
      <c r="I145" s="37" t="s">
        <v>438</v>
      </c>
      <c r="L145" s="58"/>
      <c r="P145" s="4"/>
    </row>
    <row r="146" spans="2:17" ht="30" hidden="1" x14ac:dyDescent="0.25">
      <c r="B146" t="s">
        <v>222</v>
      </c>
      <c r="D146" s="3" t="s">
        <v>278</v>
      </c>
      <c r="E146" s="4" t="s">
        <v>279</v>
      </c>
      <c r="F146" s="5" t="s">
        <v>26</v>
      </c>
      <c r="I146" s="37" t="s">
        <v>438</v>
      </c>
      <c r="L146" s="58"/>
      <c r="P146" s="4"/>
    </row>
    <row r="147" spans="2:17" hidden="1" x14ac:dyDescent="0.25">
      <c r="B147" t="s">
        <v>222</v>
      </c>
      <c r="D147" s="3" t="s">
        <v>280</v>
      </c>
      <c r="E147" s="4" t="s">
        <v>281</v>
      </c>
      <c r="F147" s="5" t="s">
        <v>26</v>
      </c>
      <c r="I147" s="37" t="s">
        <v>438</v>
      </c>
      <c r="L147" s="58"/>
      <c r="P147" s="4"/>
    </row>
    <row r="148" spans="2:17" s="23" customFormat="1" hidden="1" x14ac:dyDescent="0.25">
      <c r="B148" s="29" t="s">
        <v>282</v>
      </c>
      <c r="C148" s="30"/>
      <c r="D148" s="31"/>
      <c r="E148" s="32"/>
      <c r="F148" s="33"/>
      <c r="G148" s="33"/>
      <c r="H148" s="33"/>
      <c r="I148" s="33"/>
      <c r="J148" s="33"/>
      <c r="K148" s="78"/>
      <c r="L148" s="33"/>
      <c r="M148" s="34"/>
      <c r="N148" s="34"/>
      <c r="O148" s="30"/>
      <c r="P148" s="30"/>
      <c r="Q148" s="30"/>
    </row>
    <row r="149" spans="2:17" hidden="1" x14ac:dyDescent="0.25">
      <c r="B149" t="s">
        <v>222</v>
      </c>
      <c r="C149" t="s">
        <v>223</v>
      </c>
      <c r="D149" s="3" t="s">
        <v>283</v>
      </c>
      <c r="E149" s="4" t="s">
        <v>284</v>
      </c>
      <c r="F149" s="5" t="s">
        <v>26</v>
      </c>
      <c r="I149" s="37" t="s">
        <v>438</v>
      </c>
      <c r="L149" s="58"/>
      <c r="P149" s="4"/>
    </row>
    <row r="150" spans="2:17" hidden="1" x14ac:dyDescent="0.25">
      <c r="B150" t="s">
        <v>222</v>
      </c>
      <c r="C150" t="s">
        <v>223</v>
      </c>
      <c r="D150" s="3" t="s">
        <v>285</v>
      </c>
      <c r="E150" s="4" t="s">
        <v>286</v>
      </c>
      <c r="F150" s="5" t="s">
        <v>26</v>
      </c>
      <c r="I150" s="37" t="s">
        <v>438</v>
      </c>
      <c r="L150" s="58"/>
      <c r="P150" s="4"/>
    </row>
    <row r="151" spans="2:17" hidden="1" x14ac:dyDescent="0.25">
      <c r="B151" t="s">
        <v>222</v>
      </c>
      <c r="D151" s="3" t="s">
        <v>287</v>
      </c>
      <c r="E151" s="4" t="s">
        <v>288</v>
      </c>
      <c r="F151" s="5" t="s">
        <v>26</v>
      </c>
      <c r="I151" s="37" t="s">
        <v>438</v>
      </c>
      <c r="L151" s="58"/>
      <c r="P151" s="4"/>
    </row>
    <row r="152" spans="2:17" hidden="1" x14ac:dyDescent="0.25">
      <c r="B152" t="s">
        <v>222</v>
      </c>
      <c r="D152" s="3" t="s">
        <v>289</v>
      </c>
      <c r="E152" s="4" t="s">
        <v>290</v>
      </c>
      <c r="F152" s="5" t="s">
        <v>26</v>
      </c>
      <c r="I152" s="37" t="s">
        <v>438</v>
      </c>
      <c r="L152" s="58"/>
      <c r="P152" s="4"/>
    </row>
    <row r="153" spans="2:17" hidden="1" x14ac:dyDescent="0.25">
      <c r="B153" t="s">
        <v>222</v>
      </c>
      <c r="D153" s="3" t="s">
        <v>291</v>
      </c>
      <c r="E153" s="4" t="s">
        <v>292</v>
      </c>
      <c r="F153" s="5" t="s">
        <v>26</v>
      </c>
      <c r="I153" s="37" t="s">
        <v>438</v>
      </c>
      <c r="L153" s="58"/>
      <c r="P153" s="4"/>
    </row>
    <row r="154" spans="2:17" hidden="1" x14ac:dyDescent="0.25">
      <c r="B154" t="s">
        <v>222</v>
      </c>
      <c r="D154" s="3" t="s">
        <v>293</v>
      </c>
      <c r="E154" s="4" t="s">
        <v>294</v>
      </c>
      <c r="F154" s="5" t="s">
        <v>26</v>
      </c>
      <c r="I154" s="37" t="s">
        <v>438</v>
      </c>
      <c r="L154" s="58"/>
      <c r="P154" s="4"/>
    </row>
    <row r="155" spans="2:17" hidden="1" x14ac:dyDescent="0.25">
      <c r="B155" t="s">
        <v>222</v>
      </c>
      <c r="D155" s="3" t="s">
        <v>295</v>
      </c>
      <c r="E155" s="4" t="s">
        <v>296</v>
      </c>
      <c r="F155" s="5" t="s">
        <v>26</v>
      </c>
      <c r="I155" s="37" t="s">
        <v>438</v>
      </c>
      <c r="L155" s="58"/>
      <c r="P155" s="4"/>
    </row>
    <row r="156" spans="2:17" hidden="1" x14ac:dyDescent="0.25">
      <c r="B156" t="s">
        <v>222</v>
      </c>
      <c r="D156" s="3" t="s">
        <v>297</v>
      </c>
      <c r="E156" s="4" t="s">
        <v>298</v>
      </c>
      <c r="F156" s="5" t="s">
        <v>26</v>
      </c>
      <c r="I156" s="37" t="s">
        <v>438</v>
      </c>
      <c r="L156" s="58"/>
      <c r="P156" s="4"/>
    </row>
    <row r="157" spans="2:17" s="23" customFormat="1" hidden="1" x14ac:dyDescent="0.25">
      <c r="B157" s="29" t="s">
        <v>299</v>
      </c>
      <c r="C157" s="30"/>
      <c r="D157" s="31"/>
      <c r="E157" s="32"/>
      <c r="F157" s="33"/>
      <c r="G157" s="33"/>
      <c r="H157" s="33"/>
      <c r="I157" s="33"/>
      <c r="J157" s="33"/>
      <c r="K157" s="78"/>
      <c r="L157" s="33"/>
      <c r="M157" s="34"/>
      <c r="N157" s="34"/>
      <c r="O157" s="30"/>
      <c r="P157" s="30"/>
      <c r="Q157" s="30"/>
    </row>
    <row r="158" spans="2:17" ht="15.75" hidden="1" customHeight="1" x14ac:dyDescent="0.25">
      <c r="B158" t="s">
        <v>222</v>
      </c>
      <c r="C158" t="s">
        <v>223</v>
      </c>
      <c r="D158" s="3" t="s">
        <v>300</v>
      </c>
      <c r="E158" s="4" t="s">
        <v>301</v>
      </c>
      <c r="F158" s="5" t="s">
        <v>26</v>
      </c>
      <c r="I158" s="37" t="s">
        <v>438</v>
      </c>
      <c r="L158" s="58"/>
      <c r="P158" s="4"/>
    </row>
    <row r="159" spans="2:17" ht="15.75" hidden="1" customHeight="1" x14ac:dyDescent="0.25">
      <c r="B159" t="s">
        <v>222</v>
      </c>
      <c r="D159" s="3" t="s">
        <v>302</v>
      </c>
      <c r="E159" s="4" t="s">
        <v>303</v>
      </c>
      <c r="F159" s="5" t="s">
        <v>26</v>
      </c>
      <c r="I159" s="37" t="s">
        <v>438</v>
      </c>
      <c r="L159" s="58"/>
      <c r="P159" s="4"/>
    </row>
    <row r="160" spans="2:17" ht="15.75" hidden="1" customHeight="1" x14ac:dyDescent="0.25">
      <c r="D160" s="3" t="s">
        <v>304</v>
      </c>
      <c r="E160" s="4" t="s">
        <v>305</v>
      </c>
      <c r="F160" s="5" t="s">
        <v>26</v>
      </c>
      <c r="I160" s="37" t="s">
        <v>438</v>
      </c>
      <c r="L160" s="58"/>
      <c r="P160" s="4"/>
    </row>
    <row r="161" spans="2:17" ht="15.75" hidden="1" customHeight="1" x14ac:dyDescent="0.25">
      <c r="D161" s="3" t="s">
        <v>306</v>
      </c>
      <c r="E161" s="4" t="s">
        <v>307</v>
      </c>
      <c r="F161" s="5" t="s">
        <v>26</v>
      </c>
      <c r="I161" s="37" t="s">
        <v>438</v>
      </c>
      <c r="L161" s="58"/>
      <c r="P161" s="4"/>
    </row>
    <row r="162" spans="2:17" ht="15.75" hidden="1" customHeight="1" x14ac:dyDescent="0.25">
      <c r="D162" s="3" t="s">
        <v>308</v>
      </c>
      <c r="E162" s="4" t="s">
        <v>309</v>
      </c>
      <c r="F162" s="5" t="s">
        <v>26</v>
      </c>
      <c r="I162" s="37" t="s">
        <v>438</v>
      </c>
      <c r="L162" s="58"/>
      <c r="P162" s="4"/>
    </row>
    <row r="163" spans="2:17" ht="15.75" hidden="1" customHeight="1" x14ac:dyDescent="0.25">
      <c r="D163" s="3" t="s">
        <v>310</v>
      </c>
      <c r="E163" s="4" t="s">
        <v>311</v>
      </c>
      <c r="F163" s="5" t="s">
        <v>26</v>
      </c>
      <c r="I163" s="37" t="s">
        <v>438</v>
      </c>
      <c r="L163" s="58"/>
      <c r="P163" s="4"/>
    </row>
    <row r="164" spans="2:17" ht="15.75" hidden="1" customHeight="1" x14ac:dyDescent="0.25">
      <c r="D164" s="3" t="s">
        <v>312</v>
      </c>
      <c r="E164" s="4" t="s">
        <v>313</v>
      </c>
      <c r="F164" s="5" t="s">
        <v>26</v>
      </c>
      <c r="I164" s="37" t="s">
        <v>438</v>
      </c>
      <c r="L164" s="58"/>
      <c r="P164" s="4"/>
    </row>
    <row r="165" spans="2:17" ht="15.75" hidden="1" customHeight="1" x14ac:dyDescent="0.25">
      <c r="D165" s="3" t="s">
        <v>314</v>
      </c>
      <c r="E165" s="4" t="s">
        <v>315</v>
      </c>
      <c r="F165" s="5" t="s">
        <v>26</v>
      </c>
      <c r="I165" s="37" t="s">
        <v>438</v>
      </c>
      <c r="L165" s="58"/>
      <c r="P165" s="4"/>
    </row>
    <row r="166" spans="2:17" ht="15.75" hidden="1" customHeight="1" x14ac:dyDescent="0.25">
      <c r="D166" s="3" t="s">
        <v>316</v>
      </c>
      <c r="E166" s="4" t="s">
        <v>317</v>
      </c>
      <c r="F166" s="5" t="s">
        <v>26</v>
      </c>
      <c r="I166" s="37" t="s">
        <v>438</v>
      </c>
      <c r="L166" s="58"/>
      <c r="P166" s="4"/>
    </row>
    <row r="167" spans="2:17" s="23" customFormat="1" hidden="1" x14ac:dyDescent="0.25">
      <c r="B167" s="24" t="s">
        <v>318</v>
      </c>
      <c r="C167" s="24"/>
      <c r="D167" s="25"/>
      <c r="E167" s="26"/>
      <c r="F167" s="1"/>
      <c r="G167" s="1"/>
      <c r="H167" s="1"/>
      <c r="I167" s="1"/>
      <c r="J167" s="1"/>
      <c r="K167" s="76"/>
      <c r="L167" s="1"/>
      <c r="M167" s="28"/>
      <c r="N167" s="28"/>
      <c r="O167" s="24"/>
      <c r="P167" s="24"/>
      <c r="Q167" s="24"/>
    </row>
    <row r="168" spans="2:17" s="23" customFormat="1" hidden="1" x14ac:dyDescent="0.25">
      <c r="B168" s="29" t="s">
        <v>319</v>
      </c>
      <c r="C168" s="30"/>
      <c r="D168" s="31"/>
      <c r="E168" s="32"/>
      <c r="F168" s="33"/>
      <c r="G168" s="33"/>
      <c r="H168" s="33"/>
      <c r="I168" s="33"/>
      <c r="J168" s="33"/>
      <c r="K168" s="78"/>
      <c r="L168" s="33"/>
      <c r="M168" s="34"/>
      <c r="N168" s="34"/>
      <c r="O168" s="30"/>
      <c r="P168" s="30"/>
      <c r="Q168" s="30"/>
    </row>
    <row r="169" spans="2:17" ht="30" hidden="1" x14ac:dyDescent="0.25">
      <c r="B169" t="s">
        <v>320</v>
      </c>
      <c r="C169" t="s">
        <v>321</v>
      </c>
      <c r="D169" s="3" t="s">
        <v>322</v>
      </c>
      <c r="E169" s="4" t="s">
        <v>323</v>
      </c>
      <c r="F169" s="5" t="s">
        <v>26</v>
      </c>
      <c r="I169" s="37" t="s">
        <v>438</v>
      </c>
      <c r="L169" s="58"/>
      <c r="P169" s="4"/>
    </row>
    <row r="170" spans="2:17" hidden="1" x14ac:dyDescent="0.25">
      <c r="B170" t="s">
        <v>320</v>
      </c>
      <c r="C170" t="s">
        <v>321</v>
      </c>
      <c r="D170" s="3" t="s">
        <v>324</v>
      </c>
      <c r="E170" s="4" t="s">
        <v>325</v>
      </c>
      <c r="F170" s="5" t="s">
        <v>26</v>
      </c>
      <c r="I170" s="37" t="s">
        <v>438</v>
      </c>
      <c r="L170" s="58"/>
      <c r="P170" s="4"/>
    </row>
    <row r="171" spans="2:17" ht="30" hidden="1" x14ac:dyDescent="0.25">
      <c r="B171" t="s">
        <v>320</v>
      </c>
      <c r="C171" t="s">
        <v>321</v>
      </c>
      <c r="D171" s="3" t="s">
        <v>326</v>
      </c>
      <c r="E171" s="4" t="s">
        <v>327</v>
      </c>
      <c r="F171" s="5" t="s">
        <v>26</v>
      </c>
      <c r="I171" s="37" t="s">
        <v>438</v>
      </c>
      <c r="L171" s="58"/>
      <c r="P171" s="4"/>
    </row>
    <row r="172" spans="2:17" hidden="1" x14ac:dyDescent="0.25">
      <c r="B172" t="s">
        <v>320</v>
      </c>
      <c r="C172" t="s">
        <v>321</v>
      </c>
      <c r="D172" s="3" t="s">
        <v>328</v>
      </c>
      <c r="E172" s="4" t="s">
        <v>329</v>
      </c>
      <c r="F172" s="5" t="s">
        <v>26</v>
      </c>
      <c r="I172" s="37" t="s">
        <v>438</v>
      </c>
      <c r="L172" s="58"/>
      <c r="P172" s="4"/>
    </row>
    <row r="173" spans="2:17" s="23" customFormat="1" hidden="1" x14ac:dyDescent="0.25">
      <c r="B173" s="29" t="s">
        <v>330</v>
      </c>
      <c r="C173" s="30"/>
      <c r="D173" s="31"/>
      <c r="E173" s="32"/>
      <c r="F173" s="33"/>
      <c r="G173" s="33"/>
      <c r="H173" s="33"/>
      <c r="I173" s="33"/>
      <c r="J173" s="33"/>
      <c r="K173" s="78"/>
      <c r="L173" s="33"/>
      <c r="M173" s="34"/>
      <c r="N173" s="34"/>
      <c r="O173" s="30"/>
      <c r="P173" s="30"/>
      <c r="Q173" s="30"/>
    </row>
    <row r="174" spans="2:17" ht="45" hidden="1" x14ac:dyDescent="0.25">
      <c r="B174" t="s">
        <v>320</v>
      </c>
      <c r="C174" t="s">
        <v>321</v>
      </c>
      <c r="D174" s="3" t="s">
        <v>331</v>
      </c>
      <c r="E174" s="4" t="s">
        <v>332</v>
      </c>
      <c r="F174" s="5" t="s">
        <v>26</v>
      </c>
      <c r="I174" s="37" t="s">
        <v>438</v>
      </c>
      <c r="L174" s="58"/>
      <c r="P174" s="4"/>
    </row>
    <row r="175" spans="2:17" ht="45" hidden="1" x14ac:dyDescent="0.25">
      <c r="B175" t="s">
        <v>320</v>
      </c>
      <c r="C175" t="s">
        <v>321</v>
      </c>
      <c r="D175" s="3" t="s">
        <v>333</v>
      </c>
      <c r="E175" s="4" t="s">
        <v>334</v>
      </c>
      <c r="F175" s="5" t="s">
        <v>26</v>
      </c>
      <c r="I175" s="37" t="s">
        <v>438</v>
      </c>
      <c r="L175" s="58"/>
      <c r="P175" s="4"/>
    </row>
    <row r="176" spans="2:17" hidden="1" x14ac:dyDescent="0.25">
      <c r="B176" t="s">
        <v>320</v>
      </c>
      <c r="D176" s="3" t="s">
        <v>335</v>
      </c>
      <c r="E176" s="4" t="s">
        <v>336</v>
      </c>
      <c r="F176" s="5" t="s">
        <v>26</v>
      </c>
      <c r="I176" s="37" t="s">
        <v>438</v>
      </c>
      <c r="L176" s="58"/>
      <c r="P176" s="4"/>
    </row>
    <row r="177" spans="2:17" ht="30" hidden="1" x14ac:dyDescent="0.25">
      <c r="B177" t="s">
        <v>320</v>
      </c>
      <c r="D177" s="3" t="s">
        <v>337</v>
      </c>
      <c r="E177" s="4" t="s">
        <v>338</v>
      </c>
      <c r="F177" s="5" t="s">
        <v>26</v>
      </c>
      <c r="I177" s="37" t="s">
        <v>438</v>
      </c>
      <c r="L177" s="58"/>
      <c r="P177" s="4"/>
    </row>
    <row r="178" spans="2:17" hidden="1" x14ac:dyDescent="0.25">
      <c r="B178" t="s">
        <v>320</v>
      </c>
      <c r="D178" s="3" t="s">
        <v>339</v>
      </c>
      <c r="E178" s="4" t="s">
        <v>340</v>
      </c>
      <c r="F178" s="5" t="s">
        <v>26</v>
      </c>
      <c r="I178" s="37" t="s">
        <v>438</v>
      </c>
      <c r="L178" s="58"/>
      <c r="P178" s="4"/>
    </row>
    <row r="179" spans="2:17" ht="30" hidden="1" x14ac:dyDescent="0.25">
      <c r="B179" t="s">
        <v>320</v>
      </c>
      <c r="D179" s="3" t="s">
        <v>341</v>
      </c>
      <c r="E179" s="4" t="s">
        <v>342</v>
      </c>
      <c r="F179" s="5" t="s">
        <v>26</v>
      </c>
      <c r="I179" s="37" t="s">
        <v>438</v>
      </c>
      <c r="L179" s="58"/>
      <c r="P179" s="4"/>
    </row>
    <row r="180" spans="2:17" hidden="1" x14ac:dyDescent="0.25">
      <c r="B180" t="s">
        <v>320</v>
      </c>
      <c r="D180" s="3" t="s">
        <v>343</v>
      </c>
      <c r="E180" s="4" t="s">
        <v>344</v>
      </c>
      <c r="F180" s="5" t="s">
        <v>26</v>
      </c>
      <c r="I180" s="37" t="s">
        <v>438</v>
      </c>
      <c r="L180" s="58"/>
      <c r="P180" s="4"/>
    </row>
    <row r="181" spans="2:17" hidden="1" x14ac:dyDescent="0.25">
      <c r="B181" t="s">
        <v>320</v>
      </c>
      <c r="D181" s="3" t="s">
        <v>345</v>
      </c>
      <c r="E181" s="4" t="s">
        <v>346</v>
      </c>
      <c r="F181" s="5" t="s">
        <v>26</v>
      </c>
      <c r="I181" s="37" t="s">
        <v>438</v>
      </c>
      <c r="L181" s="58"/>
      <c r="P181" s="4"/>
    </row>
    <row r="182" spans="2:17" hidden="1" x14ac:dyDescent="0.25">
      <c r="B182" t="s">
        <v>320</v>
      </c>
      <c r="D182" s="3" t="s">
        <v>347</v>
      </c>
      <c r="E182" s="4" t="s">
        <v>348</v>
      </c>
      <c r="F182" s="5" t="s">
        <v>26</v>
      </c>
      <c r="I182" s="37" t="s">
        <v>438</v>
      </c>
      <c r="L182" s="58"/>
      <c r="P182" s="4"/>
    </row>
    <row r="183" spans="2:17" hidden="1" x14ac:dyDescent="0.25">
      <c r="B183" t="s">
        <v>320</v>
      </c>
      <c r="D183" s="3" t="s">
        <v>349</v>
      </c>
      <c r="E183" s="4" t="s">
        <v>350</v>
      </c>
      <c r="F183" s="5" t="s">
        <v>26</v>
      </c>
      <c r="I183" s="37" t="s">
        <v>438</v>
      </c>
      <c r="L183" s="58"/>
      <c r="P183" s="4"/>
    </row>
    <row r="184" spans="2:17" hidden="1" x14ac:dyDescent="0.25">
      <c r="B184" t="s">
        <v>320</v>
      </c>
      <c r="D184" s="3" t="s">
        <v>351</v>
      </c>
      <c r="E184" s="4" t="s">
        <v>352</v>
      </c>
      <c r="F184" s="5" t="s">
        <v>26</v>
      </c>
      <c r="I184" s="37" t="s">
        <v>438</v>
      </c>
      <c r="L184" s="58"/>
      <c r="P184" s="4"/>
    </row>
    <row r="185" spans="2:17" ht="30" hidden="1" x14ac:dyDescent="0.25">
      <c r="B185" t="s">
        <v>320</v>
      </c>
      <c r="D185" s="3" t="s">
        <v>353</v>
      </c>
      <c r="E185" s="4" t="s">
        <v>354</v>
      </c>
      <c r="F185" s="5" t="s">
        <v>26</v>
      </c>
      <c r="I185" s="37" t="s">
        <v>438</v>
      </c>
      <c r="L185" s="58"/>
      <c r="P185" s="4"/>
    </row>
    <row r="186" spans="2:17" ht="30" hidden="1" x14ac:dyDescent="0.25">
      <c r="B186" t="s">
        <v>320</v>
      </c>
      <c r="D186" s="3" t="s">
        <v>355</v>
      </c>
      <c r="E186" s="4" t="s">
        <v>356</v>
      </c>
      <c r="F186" s="5" t="s">
        <v>26</v>
      </c>
      <c r="I186" s="37" t="s">
        <v>438</v>
      </c>
      <c r="L186" s="58"/>
      <c r="P186" s="4"/>
    </row>
    <row r="187" spans="2:17" ht="30" hidden="1" x14ac:dyDescent="0.25">
      <c r="B187" t="s">
        <v>320</v>
      </c>
      <c r="D187" s="3" t="s">
        <v>357</v>
      </c>
      <c r="E187" s="4" t="s">
        <v>358</v>
      </c>
      <c r="F187" s="5" t="s">
        <v>26</v>
      </c>
      <c r="I187" s="37" t="s">
        <v>438</v>
      </c>
      <c r="L187" s="58"/>
      <c r="P187" s="4"/>
    </row>
    <row r="188" spans="2:17" s="23" customFormat="1" hidden="1" x14ac:dyDescent="0.25">
      <c r="B188" s="29" t="s">
        <v>359</v>
      </c>
      <c r="C188" s="30"/>
      <c r="D188" s="31"/>
      <c r="E188" s="32"/>
      <c r="F188" s="33"/>
      <c r="G188" s="33"/>
      <c r="H188" s="33"/>
      <c r="I188" s="33"/>
      <c r="J188" s="33"/>
      <c r="K188" s="78"/>
      <c r="L188" s="33"/>
      <c r="M188" s="34"/>
      <c r="N188" s="34"/>
      <c r="O188" s="30"/>
      <c r="P188" s="30"/>
      <c r="Q188" s="30"/>
    </row>
    <row r="189" spans="2:17" ht="30" hidden="1" x14ac:dyDescent="0.25">
      <c r="B189" t="s">
        <v>320</v>
      </c>
      <c r="C189" t="s">
        <v>321</v>
      </c>
      <c r="D189" s="3" t="s">
        <v>360</v>
      </c>
      <c r="E189" s="4" t="s">
        <v>361</v>
      </c>
      <c r="F189" s="5" t="s">
        <v>26</v>
      </c>
      <c r="I189" s="37" t="s">
        <v>438</v>
      </c>
      <c r="L189" s="58"/>
      <c r="P189" s="4"/>
    </row>
    <row r="190" spans="2:17" hidden="1" x14ac:dyDescent="0.25">
      <c r="B190" t="s">
        <v>320</v>
      </c>
      <c r="C190" t="s">
        <v>321</v>
      </c>
      <c r="D190" s="3" t="s">
        <v>362</v>
      </c>
      <c r="E190" s="4" t="s">
        <v>363</v>
      </c>
      <c r="F190" s="5" t="s">
        <v>26</v>
      </c>
      <c r="I190" s="37" t="s">
        <v>438</v>
      </c>
      <c r="L190" s="58"/>
      <c r="P190" s="4"/>
    </row>
    <row r="191" spans="2:17" hidden="1" x14ac:dyDescent="0.25">
      <c r="B191" t="s">
        <v>320</v>
      </c>
      <c r="C191" t="s">
        <v>321</v>
      </c>
      <c r="D191" s="3" t="s">
        <v>364</v>
      </c>
      <c r="E191" s="4" t="s">
        <v>365</v>
      </c>
      <c r="F191" s="5" t="s">
        <v>26</v>
      </c>
      <c r="I191" s="37" t="s">
        <v>438</v>
      </c>
      <c r="L191" s="58"/>
      <c r="P191" s="4"/>
    </row>
    <row r="192" spans="2:17" hidden="1" x14ac:dyDescent="0.25">
      <c r="B192" t="s">
        <v>320</v>
      </c>
      <c r="D192" s="3" t="s">
        <v>366</v>
      </c>
      <c r="E192" s="4" t="s">
        <v>367</v>
      </c>
      <c r="F192" s="5" t="s">
        <v>26</v>
      </c>
      <c r="I192" s="37" t="s">
        <v>438</v>
      </c>
      <c r="L192" s="58"/>
      <c r="P192" s="4"/>
    </row>
    <row r="193" spans="2:17" hidden="1" x14ac:dyDescent="0.25">
      <c r="B193" t="s">
        <v>320</v>
      </c>
      <c r="D193" s="3" t="s">
        <v>368</v>
      </c>
      <c r="E193" s="4" t="s">
        <v>369</v>
      </c>
      <c r="F193" s="5" t="s">
        <v>26</v>
      </c>
      <c r="I193" s="37" t="s">
        <v>438</v>
      </c>
      <c r="L193" s="58"/>
      <c r="P193" s="4"/>
    </row>
    <row r="194" spans="2:17" hidden="1" x14ac:dyDescent="0.25">
      <c r="B194" t="s">
        <v>320</v>
      </c>
      <c r="D194" s="3" t="s">
        <v>370</v>
      </c>
      <c r="E194" s="4" t="s">
        <v>371</v>
      </c>
      <c r="F194" s="5" t="s">
        <v>26</v>
      </c>
      <c r="I194" s="37" t="s">
        <v>438</v>
      </c>
      <c r="L194" s="58"/>
      <c r="P194" s="4"/>
    </row>
    <row r="195" spans="2:17" ht="30" hidden="1" x14ac:dyDescent="0.25">
      <c r="B195" t="s">
        <v>320</v>
      </c>
      <c r="D195" s="3" t="s">
        <v>372</v>
      </c>
      <c r="E195" s="4" t="s">
        <v>373</v>
      </c>
      <c r="F195" s="5" t="s">
        <v>26</v>
      </c>
      <c r="I195" s="37" t="s">
        <v>438</v>
      </c>
      <c r="L195" s="58"/>
      <c r="P195" s="4"/>
    </row>
    <row r="196" spans="2:17" hidden="1" x14ac:dyDescent="0.25">
      <c r="B196" s="29" t="s">
        <v>374</v>
      </c>
      <c r="C196" s="30"/>
      <c r="D196" s="31"/>
      <c r="E196" s="32"/>
      <c r="F196" s="33"/>
      <c r="G196" s="33"/>
      <c r="H196" s="33"/>
      <c r="I196" s="33"/>
      <c r="J196" s="33"/>
      <c r="K196" s="78"/>
      <c r="L196" s="33"/>
      <c r="M196" s="34"/>
      <c r="N196" s="34"/>
      <c r="O196" s="30"/>
      <c r="P196" s="30"/>
      <c r="Q196" s="30"/>
    </row>
    <row r="197" spans="2:17" ht="30" hidden="1" x14ac:dyDescent="0.25">
      <c r="B197" t="s">
        <v>320</v>
      </c>
      <c r="C197" t="s">
        <v>321</v>
      </c>
      <c r="D197" s="3" t="s">
        <v>360</v>
      </c>
      <c r="E197" s="4" t="s">
        <v>375</v>
      </c>
      <c r="F197" s="5" t="s">
        <v>26</v>
      </c>
      <c r="I197" s="37" t="s">
        <v>438</v>
      </c>
      <c r="L197" s="58"/>
      <c r="P197" s="4"/>
    </row>
    <row r="198" spans="2:17" ht="45" hidden="1" x14ac:dyDescent="0.25">
      <c r="B198" t="s">
        <v>320</v>
      </c>
      <c r="C198" t="s">
        <v>321</v>
      </c>
      <c r="D198" s="3" t="s">
        <v>362</v>
      </c>
      <c r="E198" s="4" t="s">
        <v>376</v>
      </c>
      <c r="F198" s="5" t="s">
        <v>26</v>
      </c>
      <c r="I198" s="37" t="s">
        <v>438</v>
      </c>
      <c r="L198" s="58"/>
      <c r="P198" s="4"/>
    </row>
    <row r="199" spans="2:17" ht="30" hidden="1" x14ac:dyDescent="0.25">
      <c r="B199" t="s">
        <v>320</v>
      </c>
      <c r="C199" t="s">
        <v>321</v>
      </c>
      <c r="D199" s="3" t="s">
        <v>364</v>
      </c>
      <c r="E199" s="4" t="s">
        <v>202</v>
      </c>
      <c r="F199" s="5" t="s">
        <v>26</v>
      </c>
      <c r="I199" s="37" t="s">
        <v>438</v>
      </c>
      <c r="L199" s="58"/>
      <c r="P199" s="4"/>
    </row>
    <row r="200" spans="2:17" ht="30" hidden="1" x14ac:dyDescent="0.25">
      <c r="B200" t="s">
        <v>320</v>
      </c>
      <c r="D200" s="3" t="s">
        <v>366</v>
      </c>
      <c r="E200" s="4" t="s">
        <v>377</v>
      </c>
      <c r="F200" s="5" t="s">
        <v>26</v>
      </c>
      <c r="I200" s="37" t="s">
        <v>438</v>
      </c>
      <c r="L200" s="58"/>
      <c r="P200" s="4"/>
    </row>
    <row r="201" spans="2:17" ht="45" hidden="1" x14ac:dyDescent="0.25">
      <c r="B201" t="s">
        <v>320</v>
      </c>
      <c r="D201" s="3" t="s">
        <v>368</v>
      </c>
      <c r="E201" s="4" t="s">
        <v>378</v>
      </c>
      <c r="F201" s="5" t="s">
        <v>26</v>
      </c>
      <c r="I201" s="37" t="s">
        <v>438</v>
      </c>
      <c r="L201" s="58"/>
      <c r="P201" s="4"/>
    </row>
    <row r="202" spans="2:17" hidden="1" x14ac:dyDescent="0.25">
      <c r="B202" s="29" t="s">
        <v>379</v>
      </c>
      <c r="C202" s="30"/>
      <c r="D202" s="31"/>
      <c r="E202" s="32"/>
      <c r="F202" s="33"/>
      <c r="G202" s="33"/>
      <c r="H202" s="33"/>
      <c r="I202" s="33"/>
      <c r="J202" s="33"/>
      <c r="K202" s="78"/>
      <c r="L202" s="33"/>
      <c r="M202" s="34"/>
      <c r="N202" s="34"/>
      <c r="O202" s="30"/>
      <c r="P202" s="30"/>
      <c r="Q202" s="30"/>
    </row>
    <row r="203" spans="2:17" ht="30" hidden="1" x14ac:dyDescent="0.25">
      <c r="B203" t="s">
        <v>320</v>
      </c>
      <c r="C203" t="s">
        <v>321</v>
      </c>
      <c r="D203" s="3" t="s">
        <v>360</v>
      </c>
      <c r="E203" s="4" t="s">
        <v>380</v>
      </c>
      <c r="F203" s="5" t="s">
        <v>26</v>
      </c>
      <c r="I203" s="37" t="s">
        <v>438</v>
      </c>
      <c r="L203" s="58"/>
      <c r="P203" s="4"/>
    </row>
    <row r="204" spans="2:17" ht="45" hidden="1" x14ac:dyDescent="0.25">
      <c r="B204" t="s">
        <v>320</v>
      </c>
      <c r="C204" t="s">
        <v>321</v>
      </c>
      <c r="D204" s="3" t="s">
        <v>362</v>
      </c>
      <c r="E204" s="4" t="s">
        <v>381</v>
      </c>
      <c r="F204" s="5" t="s">
        <v>26</v>
      </c>
      <c r="I204" s="37" t="s">
        <v>438</v>
      </c>
      <c r="L204" s="58"/>
      <c r="P204" s="4"/>
    </row>
    <row r="205" spans="2:17" hidden="1" x14ac:dyDescent="0.25">
      <c r="B205" t="s">
        <v>320</v>
      </c>
      <c r="C205" t="s">
        <v>321</v>
      </c>
      <c r="D205" s="3" t="s">
        <v>364</v>
      </c>
      <c r="E205" s="4" t="s">
        <v>382</v>
      </c>
      <c r="F205" s="5" t="s">
        <v>26</v>
      </c>
      <c r="I205" s="37" t="s">
        <v>438</v>
      </c>
      <c r="L205" s="58"/>
      <c r="P205" s="4"/>
    </row>
    <row r="206" spans="2:17" ht="30" hidden="1" x14ac:dyDescent="0.25">
      <c r="B206" t="s">
        <v>320</v>
      </c>
      <c r="D206" s="3" t="s">
        <v>366</v>
      </c>
      <c r="E206" s="4" t="s">
        <v>383</v>
      </c>
      <c r="F206" s="5" t="s">
        <v>26</v>
      </c>
      <c r="I206" s="37" t="s">
        <v>438</v>
      </c>
      <c r="L206" s="58"/>
      <c r="P206" s="4"/>
    </row>
    <row r="207" spans="2:17" ht="30" hidden="1" x14ac:dyDescent="0.25">
      <c r="B207" t="s">
        <v>320</v>
      </c>
      <c r="D207" s="3" t="s">
        <v>368</v>
      </c>
      <c r="E207" s="4" t="s">
        <v>384</v>
      </c>
      <c r="F207" s="5" t="s">
        <v>26</v>
      </c>
      <c r="I207" s="37" t="s">
        <v>438</v>
      </c>
      <c r="L207" s="58"/>
      <c r="P207" s="4"/>
    </row>
    <row r="208" spans="2:17" hidden="1" x14ac:dyDescent="0.25">
      <c r="B208" t="s">
        <v>320</v>
      </c>
      <c r="D208" s="3" t="s">
        <v>370</v>
      </c>
      <c r="E208" s="4" t="s">
        <v>385</v>
      </c>
      <c r="F208" s="5" t="s">
        <v>26</v>
      </c>
      <c r="I208" s="37" t="s">
        <v>438</v>
      </c>
      <c r="L208" s="58"/>
      <c r="P208" s="4"/>
    </row>
    <row r="209" spans="2:17" s="23" customFormat="1" hidden="1" x14ac:dyDescent="0.25">
      <c r="B209" s="24" t="s">
        <v>386</v>
      </c>
      <c r="C209" s="24"/>
      <c r="D209" s="25"/>
      <c r="E209" s="26"/>
      <c r="F209" s="1"/>
      <c r="G209" s="1"/>
      <c r="H209" s="1"/>
      <c r="I209" s="1"/>
      <c r="J209" s="1"/>
      <c r="K209" s="76"/>
      <c r="L209" s="1"/>
      <c r="M209" s="28"/>
      <c r="N209" s="28"/>
      <c r="O209" s="24"/>
      <c r="P209" s="24"/>
      <c r="Q209" s="24"/>
    </row>
    <row r="210" spans="2:17" s="23" customFormat="1" hidden="1" x14ac:dyDescent="0.25">
      <c r="B210" s="29" t="s">
        <v>387</v>
      </c>
      <c r="C210" s="30"/>
      <c r="D210" s="31"/>
      <c r="E210" s="32"/>
      <c r="F210" s="33"/>
      <c r="G210" s="33"/>
      <c r="H210" s="33"/>
      <c r="I210" s="33"/>
      <c r="J210" s="33"/>
      <c r="K210" s="78"/>
      <c r="L210" s="33"/>
      <c r="M210" s="34"/>
      <c r="N210" s="34"/>
      <c r="O210" s="30"/>
      <c r="P210" s="30"/>
      <c r="Q210" s="30"/>
    </row>
    <row r="211" spans="2:17" hidden="1" x14ac:dyDescent="0.25">
      <c r="B211" t="s">
        <v>388</v>
      </c>
      <c r="C211" t="s">
        <v>389</v>
      </c>
      <c r="D211" s="3" t="s">
        <v>390</v>
      </c>
      <c r="E211" s="4" t="s">
        <v>391</v>
      </c>
      <c r="F211" s="5" t="s">
        <v>26</v>
      </c>
      <c r="I211" s="37" t="s">
        <v>438</v>
      </c>
      <c r="L211" s="58"/>
      <c r="P211" s="4"/>
    </row>
    <row r="212" spans="2:17" hidden="1" x14ac:dyDescent="0.25">
      <c r="B212" t="s">
        <v>388</v>
      </c>
      <c r="C212" t="s">
        <v>389</v>
      </c>
      <c r="D212" s="3" t="s">
        <v>392</v>
      </c>
      <c r="E212" s="4" t="s">
        <v>393</v>
      </c>
      <c r="F212" s="5" t="s">
        <v>26</v>
      </c>
      <c r="I212" s="37" t="s">
        <v>438</v>
      </c>
      <c r="L212" s="58"/>
      <c r="P212" s="4"/>
    </row>
    <row r="213" spans="2:17" ht="30" hidden="1" x14ac:dyDescent="0.25">
      <c r="B213" t="s">
        <v>388</v>
      </c>
      <c r="C213" t="s">
        <v>389</v>
      </c>
      <c r="D213" s="3" t="s">
        <v>394</v>
      </c>
      <c r="E213" s="4" t="s">
        <v>395</v>
      </c>
      <c r="F213" s="5" t="s">
        <v>26</v>
      </c>
      <c r="I213" s="37" t="s">
        <v>438</v>
      </c>
      <c r="L213" s="58"/>
      <c r="P213" s="4"/>
    </row>
    <row r="214" spans="2:17" hidden="1" x14ac:dyDescent="0.25">
      <c r="B214" t="s">
        <v>388</v>
      </c>
      <c r="C214" t="s">
        <v>389</v>
      </c>
      <c r="D214" s="3" t="s">
        <v>396</v>
      </c>
      <c r="E214" s="4" t="s">
        <v>397</v>
      </c>
      <c r="F214" s="5" t="s">
        <v>26</v>
      </c>
      <c r="I214" s="37" t="s">
        <v>438</v>
      </c>
      <c r="L214" s="58"/>
      <c r="P214" s="4"/>
    </row>
    <row r="215" spans="2:17" s="23" customFormat="1" hidden="1" x14ac:dyDescent="0.25">
      <c r="B215" s="29" t="s">
        <v>398</v>
      </c>
      <c r="C215" s="30"/>
      <c r="D215" s="31"/>
      <c r="E215" s="32"/>
      <c r="F215" s="33"/>
      <c r="G215" s="33"/>
      <c r="H215" s="33"/>
      <c r="I215" s="33"/>
      <c r="J215" s="33"/>
      <c r="K215" s="78"/>
      <c r="L215" s="33"/>
      <c r="M215" s="34"/>
      <c r="N215" s="34"/>
      <c r="O215" s="30"/>
      <c r="P215" s="30"/>
      <c r="Q215" s="30"/>
    </row>
    <row r="216" spans="2:17" ht="30" hidden="1" x14ac:dyDescent="0.25">
      <c r="B216" t="s">
        <v>388</v>
      </c>
      <c r="C216" t="s">
        <v>389</v>
      </c>
      <c r="D216" s="3" t="s">
        <v>399</v>
      </c>
      <c r="E216" s="4" t="s">
        <v>400</v>
      </c>
      <c r="F216" s="5" t="s">
        <v>26</v>
      </c>
      <c r="I216" s="37" t="s">
        <v>438</v>
      </c>
      <c r="L216" s="58"/>
      <c r="P216" s="4"/>
    </row>
    <row r="217" spans="2:17" hidden="1" x14ac:dyDescent="0.25">
      <c r="B217" t="s">
        <v>388</v>
      </c>
      <c r="C217" t="s">
        <v>389</v>
      </c>
      <c r="D217" s="3" t="s">
        <v>401</v>
      </c>
      <c r="E217" s="4" t="s">
        <v>402</v>
      </c>
      <c r="I217" s="37" t="s">
        <v>438</v>
      </c>
      <c r="L217" s="58"/>
      <c r="P217" s="4"/>
    </row>
    <row r="218" spans="2:17" hidden="1" x14ac:dyDescent="0.25">
      <c r="B218" t="s">
        <v>388</v>
      </c>
      <c r="C218" t="s">
        <v>389</v>
      </c>
      <c r="D218" s="3" t="s">
        <v>403</v>
      </c>
      <c r="E218" s="4" t="s">
        <v>404</v>
      </c>
      <c r="F218" s="5" t="s">
        <v>26</v>
      </c>
      <c r="I218" s="37" t="s">
        <v>438</v>
      </c>
      <c r="L218" s="58"/>
      <c r="P218" s="4"/>
    </row>
    <row r="219" spans="2:17" ht="30" hidden="1" x14ac:dyDescent="0.25">
      <c r="B219" t="s">
        <v>388</v>
      </c>
      <c r="C219" t="s">
        <v>389</v>
      </c>
      <c r="D219" s="3" t="s">
        <v>405</v>
      </c>
      <c r="E219" s="4" t="s">
        <v>406</v>
      </c>
      <c r="F219" s="5" t="s">
        <v>26</v>
      </c>
      <c r="I219" s="37" t="s">
        <v>438</v>
      </c>
      <c r="L219" s="58"/>
      <c r="P219" s="4"/>
    </row>
    <row r="220" spans="2:17" ht="30" hidden="1" x14ac:dyDescent="0.25">
      <c r="B220" t="s">
        <v>388</v>
      </c>
      <c r="C220" t="s">
        <v>389</v>
      </c>
      <c r="D220" s="3" t="s">
        <v>407</v>
      </c>
      <c r="E220" s="4" t="s">
        <v>408</v>
      </c>
      <c r="F220" s="5" t="s">
        <v>26</v>
      </c>
      <c r="I220" s="37" t="s">
        <v>438</v>
      </c>
      <c r="L220" s="58"/>
      <c r="P220" s="4"/>
    </row>
    <row r="221" spans="2:17" ht="30" hidden="1" x14ac:dyDescent="0.25">
      <c r="B221" t="s">
        <v>388</v>
      </c>
      <c r="C221" t="s">
        <v>389</v>
      </c>
      <c r="D221" s="3" t="s">
        <v>409</v>
      </c>
      <c r="E221" s="4" t="s">
        <v>410</v>
      </c>
      <c r="F221" s="5" t="s">
        <v>26</v>
      </c>
      <c r="I221" s="37" t="s">
        <v>438</v>
      </c>
      <c r="L221" s="58"/>
      <c r="P221" s="4"/>
    </row>
    <row r="222" spans="2:17" ht="30" hidden="1" x14ac:dyDescent="0.25">
      <c r="B222" t="s">
        <v>388</v>
      </c>
      <c r="C222" t="s">
        <v>389</v>
      </c>
      <c r="D222" s="3" t="s">
        <v>411</v>
      </c>
      <c r="E222" s="4" t="s">
        <v>412</v>
      </c>
      <c r="F222" s="5" t="s">
        <v>26</v>
      </c>
      <c r="I222" s="37" t="s">
        <v>438</v>
      </c>
      <c r="L222" s="58"/>
      <c r="P222" s="4"/>
    </row>
    <row r="223" spans="2:17" ht="45" hidden="1" x14ac:dyDescent="0.25">
      <c r="B223" t="s">
        <v>388</v>
      </c>
      <c r="C223" t="s">
        <v>389</v>
      </c>
      <c r="D223" s="3" t="s">
        <v>413</v>
      </c>
      <c r="E223" s="4" t="s">
        <v>414</v>
      </c>
      <c r="F223" s="5" t="s">
        <v>26</v>
      </c>
      <c r="I223" s="37" t="s">
        <v>438</v>
      </c>
      <c r="L223" s="58"/>
      <c r="P223" s="4"/>
    </row>
    <row r="224" spans="2:17" hidden="1" x14ac:dyDescent="0.25">
      <c r="B224" t="s">
        <v>388</v>
      </c>
      <c r="D224" s="3" t="s">
        <v>415</v>
      </c>
      <c r="E224" s="4" t="s">
        <v>416</v>
      </c>
      <c r="F224" s="5" t="s">
        <v>26</v>
      </c>
      <c r="I224" s="37" t="s">
        <v>438</v>
      </c>
      <c r="L224" s="58"/>
      <c r="P224" s="4"/>
    </row>
    <row r="225" spans="2:17" hidden="1" x14ac:dyDescent="0.25">
      <c r="B225" t="s">
        <v>388</v>
      </c>
      <c r="D225" s="3" t="s">
        <v>417</v>
      </c>
      <c r="E225" s="4" t="s">
        <v>418</v>
      </c>
      <c r="F225" s="5" t="s">
        <v>26</v>
      </c>
      <c r="I225" s="37" t="s">
        <v>438</v>
      </c>
      <c r="L225" s="58"/>
      <c r="P225" s="4"/>
    </row>
    <row r="226" spans="2:17" ht="30" hidden="1" x14ac:dyDescent="0.25">
      <c r="B226" t="s">
        <v>388</v>
      </c>
      <c r="D226" s="3" t="s">
        <v>419</v>
      </c>
      <c r="E226" s="4" t="s">
        <v>420</v>
      </c>
      <c r="F226" s="5" t="s">
        <v>26</v>
      </c>
      <c r="I226" s="37" t="s">
        <v>438</v>
      </c>
      <c r="L226" s="58"/>
      <c r="P226" s="4"/>
    </row>
    <row r="227" spans="2:17" ht="30" hidden="1" x14ac:dyDescent="0.25">
      <c r="B227" t="s">
        <v>388</v>
      </c>
      <c r="D227" s="3" t="s">
        <v>421</v>
      </c>
      <c r="E227" s="4" t="s">
        <v>422</v>
      </c>
      <c r="F227" s="5" t="s">
        <v>26</v>
      </c>
      <c r="I227" s="37" t="s">
        <v>438</v>
      </c>
      <c r="L227" s="58"/>
      <c r="P227" s="4"/>
    </row>
    <row r="228" spans="2:17" s="23" customFormat="1" hidden="1" x14ac:dyDescent="0.25">
      <c r="B228" s="29" t="s">
        <v>423</v>
      </c>
      <c r="C228" s="30"/>
      <c r="D228" s="31"/>
      <c r="E228" s="32"/>
      <c r="F228" s="33"/>
      <c r="G228" s="33"/>
      <c r="H228" s="33"/>
      <c r="I228" s="33"/>
      <c r="J228" s="33"/>
      <c r="K228" s="78"/>
      <c r="L228" s="33"/>
      <c r="M228" s="34"/>
      <c r="N228" s="34"/>
      <c r="O228" s="30"/>
      <c r="P228" s="30"/>
      <c r="Q228" s="30"/>
    </row>
    <row r="229" spans="2:17" ht="30" hidden="1" x14ac:dyDescent="0.25">
      <c r="B229" t="s">
        <v>388</v>
      </c>
      <c r="C229" t="s">
        <v>389</v>
      </c>
      <c r="D229" s="3" t="s">
        <v>424</v>
      </c>
      <c r="E229" s="4" t="s">
        <v>425</v>
      </c>
      <c r="F229" s="5" t="s">
        <v>26</v>
      </c>
      <c r="I229" s="37" t="s">
        <v>438</v>
      </c>
      <c r="L229" s="58"/>
      <c r="P229" s="4"/>
    </row>
    <row r="230" spans="2:17" ht="30" hidden="1" x14ac:dyDescent="0.25">
      <c r="B230" t="s">
        <v>388</v>
      </c>
      <c r="C230" t="s">
        <v>389</v>
      </c>
      <c r="D230" s="3" t="s">
        <v>426</v>
      </c>
      <c r="E230" s="4" t="s">
        <v>427</v>
      </c>
      <c r="F230" s="5" t="s">
        <v>26</v>
      </c>
      <c r="I230" s="37" t="s">
        <v>438</v>
      </c>
      <c r="L230" s="58"/>
      <c r="P230" s="4"/>
    </row>
    <row r="231" spans="2:17" hidden="1" x14ac:dyDescent="0.25">
      <c r="B231" t="s">
        <v>388</v>
      </c>
      <c r="C231" t="s">
        <v>389</v>
      </c>
      <c r="D231" s="3" t="s">
        <v>428</v>
      </c>
      <c r="E231" s="4" t="s">
        <v>429</v>
      </c>
      <c r="F231" s="5" t="s">
        <v>26</v>
      </c>
      <c r="I231" s="37" t="s">
        <v>438</v>
      </c>
      <c r="L231" s="58"/>
      <c r="P231" s="4"/>
    </row>
    <row r="232" spans="2:17" ht="30" hidden="1" x14ac:dyDescent="0.25">
      <c r="B232" t="s">
        <v>388</v>
      </c>
      <c r="C232" t="s">
        <v>389</v>
      </c>
      <c r="D232" s="3" t="s">
        <v>430</v>
      </c>
      <c r="E232" s="4" t="s">
        <v>431</v>
      </c>
      <c r="F232" s="5" t="s">
        <v>26</v>
      </c>
      <c r="I232" s="37" t="s">
        <v>438</v>
      </c>
      <c r="L232" s="58"/>
      <c r="P232" s="4"/>
    </row>
    <row r="233" spans="2:17" ht="30" hidden="1" x14ac:dyDescent="0.25">
      <c r="B233" t="s">
        <v>388</v>
      </c>
      <c r="C233" t="s">
        <v>389</v>
      </c>
      <c r="D233" s="3" t="s">
        <v>432</v>
      </c>
      <c r="E233" s="4" t="s">
        <v>433</v>
      </c>
      <c r="F233" s="5" t="s">
        <v>26</v>
      </c>
      <c r="I233" s="37" t="s">
        <v>438</v>
      </c>
      <c r="L233" s="58"/>
      <c r="P233" s="4"/>
    </row>
    <row r="234" spans="2:17" ht="30" hidden="1" x14ac:dyDescent="0.25">
      <c r="B234" t="s">
        <v>388</v>
      </c>
      <c r="C234" t="s">
        <v>389</v>
      </c>
      <c r="D234" s="3" t="s">
        <v>434</v>
      </c>
      <c r="E234" s="4" t="s">
        <v>435</v>
      </c>
      <c r="F234" s="5" t="s">
        <v>26</v>
      </c>
      <c r="I234" s="37" t="s">
        <v>438</v>
      </c>
      <c r="L234" s="58"/>
      <c r="P234" s="4"/>
    </row>
    <row r="235" spans="2:17" hidden="1" x14ac:dyDescent="0.25">
      <c r="B235" t="s">
        <v>388</v>
      </c>
      <c r="C235" t="s">
        <v>389</v>
      </c>
      <c r="D235" s="3" t="s">
        <v>436</v>
      </c>
      <c r="E235" s="4" t="s">
        <v>437</v>
      </c>
      <c r="H235" s="5" t="s">
        <v>26</v>
      </c>
      <c r="I235" s="37" t="s">
        <v>438</v>
      </c>
      <c r="L235" s="58"/>
      <c r="P235" s="4"/>
    </row>
    <row r="236" spans="2:17" ht="30" hidden="1" x14ac:dyDescent="0.25">
      <c r="B236" t="s">
        <v>388</v>
      </c>
      <c r="C236" t="s">
        <v>389</v>
      </c>
      <c r="D236" s="3" t="s">
        <v>439</v>
      </c>
      <c r="E236" s="4" t="s">
        <v>440</v>
      </c>
      <c r="F236" s="5" t="s">
        <v>26</v>
      </c>
      <c r="I236" s="37" t="s">
        <v>438</v>
      </c>
      <c r="L236" s="58"/>
      <c r="P236" s="4"/>
    </row>
    <row r="237" spans="2:17" ht="30" hidden="1" x14ac:dyDescent="0.25">
      <c r="B237" t="s">
        <v>388</v>
      </c>
      <c r="C237" t="s">
        <v>389</v>
      </c>
      <c r="D237" s="3" t="s">
        <v>441</v>
      </c>
      <c r="E237" s="4" t="s">
        <v>442</v>
      </c>
      <c r="F237" s="5" t="s">
        <v>26</v>
      </c>
      <c r="I237" s="37" t="s">
        <v>438</v>
      </c>
      <c r="L237" s="58"/>
      <c r="P237" s="4"/>
    </row>
    <row r="238" spans="2:17" ht="30" hidden="1" x14ac:dyDescent="0.25">
      <c r="B238" t="s">
        <v>388</v>
      </c>
      <c r="C238" t="s">
        <v>389</v>
      </c>
      <c r="D238" s="3" t="s">
        <v>443</v>
      </c>
      <c r="E238" s="4" t="s">
        <v>444</v>
      </c>
      <c r="F238" s="5" t="s">
        <v>26</v>
      </c>
      <c r="I238" s="37" t="s">
        <v>438</v>
      </c>
      <c r="L238" s="58"/>
      <c r="P238" s="4"/>
    </row>
    <row r="239" spans="2:17" hidden="1" x14ac:dyDescent="0.25">
      <c r="B239" t="s">
        <v>388</v>
      </c>
      <c r="D239" s="3" t="s">
        <v>445</v>
      </c>
      <c r="E239" s="4" t="s">
        <v>446</v>
      </c>
      <c r="F239" s="5" t="s">
        <v>26</v>
      </c>
      <c r="I239" s="37" t="s">
        <v>438</v>
      </c>
      <c r="L239" s="58"/>
      <c r="P239" s="4"/>
    </row>
    <row r="240" spans="2:17" s="23" customFormat="1" hidden="1" x14ac:dyDescent="0.25">
      <c r="B240" s="29" t="s">
        <v>447</v>
      </c>
      <c r="C240" s="30"/>
      <c r="D240" s="31"/>
      <c r="E240" s="32"/>
      <c r="F240" s="33"/>
      <c r="G240" s="33"/>
      <c r="H240" s="33"/>
      <c r="I240" s="33"/>
      <c r="J240" s="33"/>
      <c r="K240" s="78"/>
      <c r="L240" s="33"/>
      <c r="M240" s="34"/>
      <c r="N240" s="34"/>
      <c r="O240" s="30"/>
      <c r="P240" s="30"/>
      <c r="Q240" s="30"/>
    </row>
    <row r="241" spans="2:17" hidden="1" x14ac:dyDescent="0.25">
      <c r="B241" t="s">
        <v>388</v>
      </c>
      <c r="C241" t="s">
        <v>389</v>
      </c>
      <c r="D241" s="3" t="s">
        <v>448</v>
      </c>
      <c r="E241" s="4" t="s">
        <v>449</v>
      </c>
      <c r="F241" s="5" t="s">
        <v>26</v>
      </c>
      <c r="I241" s="37" t="s">
        <v>438</v>
      </c>
      <c r="L241" s="58"/>
      <c r="P241" s="4"/>
    </row>
    <row r="242" spans="2:17" ht="30" hidden="1" x14ac:dyDescent="0.25">
      <c r="B242" t="s">
        <v>388</v>
      </c>
      <c r="C242" t="s">
        <v>389</v>
      </c>
      <c r="D242" s="3" t="s">
        <v>450</v>
      </c>
      <c r="E242" s="4" t="s">
        <v>451</v>
      </c>
      <c r="F242" s="5" t="s">
        <v>26</v>
      </c>
      <c r="I242" s="37" t="s">
        <v>438</v>
      </c>
      <c r="L242" s="58"/>
      <c r="P242" s="4"/>
    </row>
    <row r="243" spans="2:17" ht="30" hidden="1" x14ac:dyDescent="0.25">
      <c r="B243" t="s">
        <v>388</v>
      </c>
      <c r="C243" t="s">
        <v>389</v>
      </c>
      <c r="D243" s="3" t="s">
        <v>452</v>
      </c>
      <c r="E243" s="4" t="s">
        <v>453</v>
      </c>
      <c r="F243" s="5" t="s">
        <v>26</v>
      </c>
      <c r="I243" s="37" t="s">
        <v>438</v>
      </c>
      <c r="L243" s="58"/>
      <c r="P243" s="4"/>
    </row>
    <row r="244" spans="2:17" ht="30" hidden="1" x14ac:dyDescent="0.25">
      <c r="B244" t="s">
        <v>388</v>
      </c>
      <c r="D244" s="3" t="s">
        <v>454</v>
      </c>
      <c r="E244" s="4" t="s">
        <v>455</v>
      </c>
      <c r="F244" s="5" t="s">
        <v>26</v>
      </c>
      <c r="I244" s="37" t="s">
        <v>438</v>
      </c>
      <c r="L244" s="58"/>
      <c r="P244" s="4"/>
    </row>
    <row r="245" spans="2:17" hidden="1" x14ac:dyDescent="0.25">
      <c r="B245" t="s">
        <v>388</v>
      </c>
      <c r="D245" s="3" t="s">
        <v>456</v>
      </c>
      <c r="E245" s="4" t="s">
        <v>457</v>
      </c>
      <c r="F245" s="5" t="s">
        <v>26</v>
      </c>
      <c r="I245" s="37" t="s">
        <v>438</v>
      </c>
      <c r="L245" s="58"/>
      <c r="P245" s="4"/>
    </row>
    <row r="246" spans="2:17" hidden="1" x14ac:dyDescent="0.25">
      <c r="B246" t="s">
        <v>388</v>
      </c>
      <c r="D246" s="3" t="s">
        <v>458</v>
      </c>
      <c r="E246" s="4" t="s">
        <v>459</v>
      </c>
      <c r="F246" s="5" t="s">
        <v>26</v>
      </c>
      <c r="I246" s="37" t="s">
        <v>438</v>
      </c>
      <c r="L246" s="58"/>
      <c r="P246" s="4"/>
    </row>
    <row r="247" spans="2:17" s="23" customFormat="1" hidden="1" x14ac:dyDescent="0.25">
      <c r="B247" s="29" t="s">
        <v>460</v>
      </c>
      <c r="C247" s="30"/>
      <c r="D247" s="31"/>
      <c r="E247" s="32"/>
      <c r="F247" s="33"/>
      <c r="G247" s="33"/>
      <c r="H247" s="33"/>
      <c r="I247" s="33"/>
      <c r="J247" s="33"/>
      <c r="K247" s="78"/>
      <c r="L247" s="33"/>
      <c r="M247" s="34"/>
      <c r="N247" s="34"/>
      <c r="O247" s="30"/>
      <c r="P247" s="30"/>
      <c r="Q247" s="30"/>
    </row>
    <row r="248" spans="2:17" ht="30" hidden="1" x14ac:dyDescent="0.25">
      <c r="B248" t="s">
        <v>388</v>
      </c>
      <c r="C248" t="s">
        <v>389</v>
      </c>
      <c r="D248" s="3" t="s">
        <v>461</v>
      </c>
      <c r="E248" s="4" t="s">
        <v>462</v>
      </c>
      <c r="F248" s="5" t="s">
        <v>26</v>
      </c>
      <c r="I248" s="37" t="s">
        <v>438</v>
      </c>
      <c r="L248" s="58"/>
      <c r="P248" s="4"/>
    </row>
    <row r="249" spans="2:17" hidden="1" x14ac:dyDescent="0.25">
      <c r="B249" t="s">
        <v>388</v>
      </c>
      <c r="C249" t="s">
        <v>389</v>
      </c>
      <c r="D249" s="3" t="s">
        <v>463</v>
      </c>
      <c r="E249" s="4" t="s">
        <v>464</v>
      </c>
      <c r="F249" s="5" t="s">
        <v>26</v>
      </c>
      <c r="I249" s="37" t="s">
        <v>438</v>
      </c>
      <c r="L249" s="58"/>
      <c r="P249" s="4"/>
    </row>
    <row r="250" spans="2:17" hidden="1" x14ac:dyDescent="0.25">
      <c r="B250" t="s">
        <v>388</v>
      </c>
      <c r="C250" t="s">
        <v>389</v>
      </c>
      <c r="D250" s="3" t="s">
        <v>465</v>
      </c>
      <c r="E250" s="4" t="s">
        <v>466</v>
      </c>
      <c r="F250" s="5" t="s">
        <v>26</v>
      </c>
      <c r="I250" s="37" t="s">
        <v>438</v>
      </c>
      <c r="L250" s="58"/>
      <c r="P250" s="4"/>
    </row>
    <row r="251" spans="2:17" ht="30" hidden="1" x14ac:dyDescent="0.25">
      <c r="B251" t="s">
        <v>388</v>
      </c>
      <c r="C251" t="s">
        <v>389</v>
      </c>
      <c r="D251" s="3" t="s">
        <v>467</v>
      </c>
      <c r="E251" s="4" t="s">
        <v>468</v>
      </c>
      <c r="F251" s="5" t="s">
        <v>26</v>
      </c>
      <c r="I251" s="37" t="s">
        <v>438</v>
      </c>
      <c r="L251" s="58"/>
      <c r="P251" s="4"/>
    </row>
    <row r="252" spans="2:17" ht="30" hidden="1" x14ac:dyDescent="0.25">
      <c r="B252" t="s">
        <v>388</v>
      </c>
      <c r="D252" s="3" t="s">
        <v>469</v>
      </c>
      <c r="E252" s="4" t="s">
        <v>470</v>
      </c>
      <c r="F252" s="5" t="s">
        <v>26</v>
      </c>
      <c r="I252" s="37" t="s">
        <v>438</v>
      </c>
      <c r="L252" s="58"/>
      <c r="P252" s="4"/>
    </row>
    <row r="253" spans="2:17" ht="30" hidden="1" x14ac:dyDescent="0.25">
      <c r="B253" t="s">
        <v>388</v>
      </c>
      <c r="D253" s="3" t="s">
        <v>471</v>
      </c>
      <c r="E253" s="4" t="s">
        <v>472</v>
      </c>
      <c r="F253" s="5" t="s">
        <v>26</v>
      </c>
      <c r="I253" s="37" t="s">
        <v>438</v>
      </c>
      <c r="L253" s="58"/>
      <c r="P253" s="4"/>
    </row>
    <row r="254" spans="2:17" hidden="1" x14ac:dyDescent="0.25">
      <c r="B254" t="s">
        <v>388</v>
      </c>
      <c r="D254" s="3" t="s">
        <v>473</v>
      </c>
      <c r="E254" s="4" t="s">
        <v>474</v>
      </c>
      <c r="F254" s="5" t="s">
        <v>26</v>
      </c>
      <c r="I254" s="37" t="s">
        <v>438</v>
      </c>
      <c r="L254" s="58"/>
      <c r="P254" s="4"/>
    </row>
    <row r="255" spans="2:17" hidden="1" x14ac:dyDescent="0.25">
      <c r="B255" s="29" t="s">
        <v>475</v>
      </c>
      <c r="C255" s="30"/>
      <c r="D255" s="31"/>
      <c r="E255" s="32"/>
      <c r="F255" s="33"/>
      <c r="G255" s="33"/>
      <c r="H255" s="33"/>
      <c r="I255" s="33"/>
      <c r="J255" s="33"/>
      <c r="K255" s="78"/>
      <c r="L255" s="33"/>
      <c r="M255" s="34"/>
      <c r="N255" s="34"/>
      <c r="O255" s="30"/>
      <c r="P255" s="30"/>
      <c r="Q255" s="30"/>
    </row>
    <row r="256" spans="2:17" hidden="1" x14ac:dyDescent="0.25">
      <c r="B256" t="s">
        <v>388</v>
      </c>
      <c r="C256" t="s">
        <v>389</v>
      </c>
      <c r="D256" s="3" t="s">
        <v>461</v>
      </c>
      <c r="E256" s="4" t="s">
        <v>476</v>
      </c>
      <c r="F256" s="5" t="s">
        <v>26</v>
      </c>
      <c r="I256" s="37" t="s">
        <v>438</v>
      </c>
      <c r="L256" s="58"/>
      <c r="P256" s="4"/>
    </row>
    <row r="257" spans="2:17" ht="31.5" hidden="1" customHeight="1" x14ac:dyDescent="0.25">
      <c r="B257" t="s">
        <v>388</v>
      </c>
      <c r="C257" t="s">
        <v>389</v>
      </c>
      <c r="D257" s="3" t="s">
        <v>463</v>
      </c>
      <c r="E257" s="4" t="s">
        <v>477</v>
      </c>
      <c r="F257" s="5" t="s">
        <v>26</v>
      </c>
      <c r="I257" s="37" t="s">
        <v>438</v>
      </c>
      <c r="L257" s="58"/>
      <c r="P257" s="4"/>
    </row>
    <row r="258" spans="2:17" ht="45" hidden="1" x14ac:dyDescent="0.25">
      <c r="B258" t="s">
        <v>388</v>
      </c>
      <c r="C258" t="s">
        <v>389</v>
      </c>
      <c r="D258" s="3" t="s">
        <v>465</v>
      </c>
      <c r="E258" s="4" t="s">
        <v>478</v>
      </c>
      <c r="F258" s="5" t="s">
        <v>26</v>
      </c>
      <c r="I258" s="37" t="s">
        <v>438</v>
      </c>
      <c r="L258" s="58"/>
      <c r="P258" s="4"/>
    </row>
    <row r="259" spans="2:17" ht="30" hidden="1" x14ac:dyDescent="0.25">
      <c r="B259" t="s">
        <v>388</v>
      </c>
      <c r="C259" t="s">
        <v>389</v>
      </c>
      <c r="D259" s="3" t="s">
        <v>467</v>
      </c>
      <c r="E259" s="4" t="s">
        <v>479</v>
      </c>
      <c r="F259" s="5" t="s">
        <v>26</v>
      </c>
      <c r="I259" s="37" t="s">
        <v>438</v>
      </c>
      <c r="L259" s="58"/>
      <c r="P259" s="4"/>
    </row>
    <row r="260" spans="2:17" ht="30" hidden="1" x14ac:dyDescent="0.25">
      <c r="B260" t="s">
        <v>388</v>
      </c>
      <c r="D260" s="3" t="s">
        <v>469</v>
      </c>
      <c r="E260" s="4" t="s">
        <v>480</v>
      </c>
      <c r="F260" s="5" t="s">
        <v>26</v>
      </c>
      <c r="I260" s="37" t="s">
        <v>438</v>
      </c>
      <c r="L260" s="58"/>
      <c r="P260" s="4"/>
    </row>
    <row r="261" spans="2:17" s="23" customFormat="1" hidden="1" x14ac:dyDescent="0.25">
      <c r="B261" s="24" t="s">
        <v>481</v>
      </c>
      <c r="C261" s="24"/>
      <c r="D261" s="25"/>
      <c r="E261" s="26"/>
      <c r="F261" s="1"/>
      <c r="G261" s="1"/>
      <c r="H261" s="1"/>
      <c r="I261" s="1"/>
      <c r="J261" s="1"/>
      <c r="K261" s="76"/>
      <c r="L261" s="1"/>
      <c r="M261" s="28"/>
      <c r="N261" s="28"/>
      <c r="O261" s="24"/>
      <c r="P261" s="24"/>
      <c r="Q261" s="24"/>
    </row>
    <row r="262" spans="2:17" s="23" customFormat="1" hidden="1" x14ac:dyDescent="0.25">
      <c r="B262" s="29" t="s">
        <v>482</v>
      </c>
      <c r="C262" s="30"/>
      <c r="D262" s="31"/>
      <c r="E262" s="32"/>
      <c r="F262" s="33"/>
      <c r="G262" s="33"/>
      <c r="H262" s="33"/>
      <c r="I262" s="33"/>
      <c r="J262" s="33"/>
      <c r="K262" s="78"/>
      <c r="L262" s="33"/>
      <c r="M262" s="34"/>
      <c r="N262" s="34"/>
      <c r="O262" s="30"/>
      <c r="P262" s="30"/>
      <c r="Q262" s="30"/>
    </row>
    <row r="263" spans="2:17" ht="45" hidden="1" x14ac:dyDescent="0.25">
      <c r="B263" t="s">
        <v>483</v>
      </c>
      <c r="C263" t="s">
        <v>484</v>
      </c>
      <c r="D263" s="3" t="s">
        <v>485</v>
      </c>
      <c r="E263" s="4" t="s">
        <v>486</v>
      </c>
      <c r="F263" s="5" t="s">
        <v>26</v>
      </c>
      <c r="I263" s="37" t="s">
        <v>438</v>
      </c>
      <c r="L263" s="58"/>
      <c r="P263" s="4"/>
    </row>
    <row r="264" spans="2:17" s="23" customFormat="1" hidden="1" x14ac:dyDescent="0.25">
      <c r="B264" s="29" t="s">
        <v>487</v>
      </c>
      <c r="C264" s="30"/>
      <c r="D264" s="31"/>
      <c r="E264" s="32"/>
      <c r="F264" s="33"/>
      <c r="G264" s="33"/>
      <c r="H264" s="33"/>
      <c r="I264" s="33"/>
      <c r="J264" s="33"/>
      <c r="K264" s="78"/>
      <c r="L264" s="33"/>
      <c r="M264" s="34"/>
      <c r="N264" s="34"/>
      <c r="O264" s="30"/>
      <c r="P264" s="30"/>
      <c r="Q264" s="30"/>
    </row>
    <row r="265" spans="2:17" ht="30" hidden="1" x14ac:dyDescent="0.25">
      <c r="B265" t="s">
        <v>483</v>
      </c>
      <c r="C265" t="s">
        <v>484</v>
      </c>
      <c r="D265" s="3" t="s">
        <v>488</v>
      </c>
      <c r="E265" s="4" t="s">
        <v>489</v>
      </c>
      <c r="F265" s="5" t="s">
        <v>26</v>
      </c>
      <c r="I265" s="37" t="s">
        <v>438</v>
      </c>
      <c r="L265" s="58"/>
      <c r="P265" s="4"/>
    </row>
    <row r="266" spans="2:17" ht="30" hidden="1" x14ac:dyDescent="0.25">
      <c r="B266" t="s">
        <v>483</v>
      </c>
      <c r="C266" t="s">
        <v>484</v>
      </c>
      <c r="D266" s="3" t="s">
        <v>490</v>
      </c>
      <c r="E266" s="4" t="s">
        <v>491</v>
      </c>
      <c r="F266" s="5" t="s">
        <v>26</v>
      </c>
      <c r="I266" s="37" t="s">
        <v>438</v>
      </c>
      <c r="L266" s="58"/>
      <c r="P266" s="4"/>
    </row>
    <row r="267" spans="2:17" ht="30" hidden="1" customHeight="1" x14ac:dyDescent="0.25">
      <c r="B267" t="s">
        <v>483</v>
      </c>
      <c r="C267" t="s">
        <v>484</v>
      </c>
      <c r="D267" s="3" t="s">
        <v>492</v>
      </c>
      <c r="E267" s="4" t="s">
        <v>493</v>
      </c>
      <c r="F267" s="5" t="s">
        <v>26</v>
      </c>
      <c r="I267" s="37" t="s">
        <v>438</v>
      </c>
      <c r="L267" s="58"/>
      <c r="P267" s="4"/>
    </row>
    <row r="268" spans="2:17" ht="30" hidden="1" x14ac:dyDescent="0.25">
      <c r="B268" t="s">
        <v>483</v>
      </c>
      <c r="C268" t="s">
        <v>484</v>
      </c>
      <c r="D268" s="3" t="s">
        <v>494</v>
      </c>
      <c r="E268" s="4" t="s">
        <v>495</v>
      </c>
      <c r="F268" s="5" t="s">
        <v>26</v>
      </c>
      <c r="I268" s="37" t="s">
        <v>438</v>
      </c>
      <c r="L268" s="58"/>
      <c r="P268" s="4"/>
    </row>
    <row r="269" spans="2:17" ht="30" hidden="1" x14ac:dyDescent="0.25">
      <c r="B269" t="s">
        <v>483</v>
      </c>
      <c r="C269" t="s">
        <v>484</v>
      </c>
      <c r="D269" s="3" t="s">
        <v>496</v>
      </c>
      <c r="E269" s="4" t="s">
        <v>497</v>
      </c>
      <c r="F269" s="5" t="s">
        <v>26</v>
      </c>
      <c r="I269" s="37" t="s">
        <v>438</v>
      </c>
      <c r="L269" s="58"/>
      <c r="P269" s="4"/>
    </row>
    <row r="270" spans="2:17" ht="30" hidden="1" x14ac:dyDescent="0.25">
      <c r="B270" t="s">
        <v>483</v>
      </c>
      <c r="C270" t="s">
        <v>484</v>
      </c>
      <c r="D270" s="3" t="s">
        <v>498</v>
      </c>
      <c r="E270" s="4" t="s">
        <v>499</v>
      </c>
      <c r="F270" s="5" t="s">
        <v>26</v>
      </c>
      <c r="I270" s="37" t="s">
        <v>438</v>
      </c>
      <c r="L270" s="58"/>
      <c r="P270" s="4"/>
    </row>
    <row r="271" spans="2:17" ht="15.75" hidden="1" customHeight="1" x14ac:dyDescent="0.25">
      <c r="B271" t="s">
        <v>483</v>
      </c>
      <c r="C271" t="s">
        <v>484</v>
      </c>
      <c r="D271" s="3" t="s">
        <v>500</v>
      </c>
      <c r="E271" s="4" t="s">
        <v>501</v>
      </c>
      <c r="F271" s="5" t="s">
        <v>26</v>
      </c>
      <c r="I271" s="37" t="s">
        <v>438</v>
      </c>
      <c r="L271" s="58"/>
      <c r="P271" s="4"/>
    </row>
    <row r="272" spans="2:17" ht="30" hidden="1" x14ac:dyDescent="0.25">
      <c r="B272" t="s">
        <v>483</v>
      </c>
      <c r="C272" t="s">
        <v>484</v>
      </c>
      <c r="D272" s="3" t="s">
        <v>502</v>
      </c>
      <c r="E272" s="4" t="s">
        <v>503</v>
      </c>
      <c r="F272" s="5" t="s">
        <v>26</v>
      </c>
      <c r="I272" s="37" t="s">
        <v>438</v>
      </c>
      <c r="L272" s="58"/>
      <c r="P272" s="4"/>
    </row>
    <row r="273" spans="2:16" ht="45" hidden="1" x14ac:dyDescent="0.25">
      <c r="B273" t="s">
        <v>483</v>
      </c>
      <c r="D273" s="3" t="s">
        <v>504</v>
      </c>
      <c r="E273" s="4" t="s">
        <v>505</v>
      </c>
      <c r="F273" s="5" t="s">
        <v>26</v>
      </c>
      <c r="I273" s="37" t="s">
        <v>438</v>
      </c>
      <c r="L273" s="58"/>
      <c r="P273" s="4"/>
    </row>
    <row r="274" spans="2:16" ht="30" hidden="1" x14ac:dyDescent="0.25">
      <c r="B274" t="s">
        <v>483</v>
      </c>
      <c r="D274" s="3" t="s">
        <v>506</v>
      </c>
      <c r="E274" s="4" t="s">
        <v>422</v>
      </c>
      <c r="F274" s="5" t="s">
        <v>26</v>
      </c>
      <c r="I274" s="37" t="s">
        <v>438</v>
      </c>
      <c r="L274" s="58"/>
      <c r="P274" s="4"/>
    </row>
  </sheetData>
  <mergeCells count="12">
    <mergeCell ref="M5:M6"/>
    <mergeCell ref="O5:Q5"/>
    <mergeCell ref="B6:D6"/>
    <mergeCell ref="K1:L1"/>
    <mergeCell ref="E5:E6"/>
    <mergeCell ref="F5:F6"/>
    <mergeCell ref="G5:G6"/>
    <mergeCell ref="H5:H6"/>
    <mergeCell ref="I5:I6"/>
    <mergeCell ref="J5:K5"/>
    <mergeCell ref="L5:L6"/>
    <mergeCell ref="N5:N6"/>
  </mergeCells>
  <conditionalFormatting sqref="L9:L11">
    <cfRule type="cellIs" dxfId="113" priority="113" operator="between">
      <formula>2</formula>
      <formula>3</formula>
    </cfRule>
    <cfRule type="cellIs" dxfId="112" priority="112" operator="lessThan">
      <formula>2</formula>
    </cfRule>
    <cfRule type="cellIs" dxfId="111" priority="114" operator="greaterThan">
      <formula>3</formula>
    </cfRule>
  </conditionalFormatting>
  <conditionalFormatting sqref="L13:L15">
    <cfRule type="cellIs" dxfId="110" priority="111" operator="greaterThan">
      <formula>3</formula>
    </cfRule>
    <cfRule type="cellIs" dxfId="109" priority="110" operator="between">
      <formula>2</formula>
      <formula>3</formula>
    </cfRule>
    <cfRule type="cellIs" dxfId="108" priority="109" operator="lessThan">
      <formula>2</formula>
    </cfRule>
  </conditionalFormatting>
  <conditionalFormatting sqref="L17:L18">
    <cfRule type="cellIs" dxfId="107" priority="108" operator="greaterThan">
      <formula>3</formula>
    </cfRule>
    <cfRule type="cellIs" dxfId="106" priority="107" operator="between">
      <formula>2</formula>
      <formula>3</formula>
    </cfRule>
    <cfRule type="cellIs" dxfId="105" priority="106" operator="lessThan">
      <formula>2</formula>
    </cfRule>
  </conditionalFormatting>
  <conditionalFormatting sqref="L20:L21">
    <cfRule type="cellIs" dxfId="104" priority="105" operator="greaterThan">
      <formula>3</formula>
    </cfRule>
    <cfRule type="cellIs" dxfId="103" priority="104" operator="between">
      <formula>2</formula>
      <formula>3</formula>
    </cfRule>
    <cfRule type="cellIs" dxfId="102" priority="103" operator="lessThan">
      <formula>2</formula>
    </cfRule>
  </conditionalFormatting>
  <conditionalFormatting sqref="L23:L25">
    <cfRule type="cellIs" dxfId="101" priority="100" operator="lessThan">
      <formula>2</formula>
    </cfRule>
    <cfRule type="cellIs" dxfId="100" priority="102" operator="greaterThan">
      <formula>3</formula>
    </cfRule>
    <cfRule type="cellIs" dxfId="99" priority="101" operator="between">
      <formula>2</formula>
      <formula>3</formula>
    </cfRule>
  </conditionalFormatting>
  <conditionalFormatting sqref="L28:L34">
    <cfRule type="cellIs" dxfId="98" priority="99" operator="greaterThan">
      <formula>3</formula>
    </cfRule>
    <cfRule type="cellIs" dxfId="97" priority="98" operator="between">
      <formula>2</formula>
      <formula>3</formula>
    </cfRule>
    <cfRule type="cellIs" dxfId="96" priority="97" operator="lessThan">
      <formula>2</formula>
    </cfRule>
  </conditionalFormatting>
  <conditionalFormatting sqref="L36:L42">
    <cfRule type="cellIs" dxfId="95" priority="96" operator="greaterThan">
      <formula>3</formula>
    </cfRule>
    <cfRule type="cellIs" dxfId="94" priority="95" operator="between">
      <formula>2</formula>
      <formula>3</formula>
    </cfRule>
    <cfRule type="cellIs" dxfId="93" priority="94" operator="lessThan">
      <formula>2</formula>
    </cfRule>
  </conditionalFormatting>
  <conditionalFormatting sqref="L44:L47">
    <cfRule type="cellIs" dxfId="92" priority="93" operator="greaterThan">
      <formula>3</formula>
    </cfRule>
    <cfRule type="cellIs" dxfId="91" priority="92" operator="between">
      <formula>2</formula>
      <formula>3</formula>
    </cfRule>
    <cfRule type="cellIs" dxfId="90" priority="91" operator="lessThan">
      <formula>2</formula>
    </cfRule>
  </conditionalFormatting>
  <conditionalFormatting sqref="L49:L56">
    <cfRule type="cellIs" dxfId="89" priority="90" operator="greaterThan">
      <formula>3</formula>
    </cfRule>
    <cfRule type="cellIs" dxfId="88" priority="89" operator="between">
      <formula>2</formula>
      <formula>3</formula>
    </cfRule>
    <cfRule type="cellIs" dxfId="87" priority="88" operator="lessThan">
      <formula>2</formula>
    </cfRule>
  </conditionalFormatting>
  <conditionalFormatting sqref="L58:L61">
    <cfRule type="cellIs" dxfId="86" priority="86" operator="between">
      <formula>2</formula>
      <formula>3</formula>
    </cfRule>
    <cfRule type="cellIs" dxfId="85" priority="87" operator="greaterThan">
      <formula>3</formula>
    </cfRule>
    <cfRule type="cellIs" dxfId="84" priority="85" operator="lessThan">
      <formula>2</formula>
    </cfRule>
  </conditionalFormatting>
  <conditionalFormatting sqref="L63:L69">
    <cfRule type="cellIs" dxfId="83" priority="84" operator="greaterThan">
      <formula>3</formula>
    </cfRule>
    <cfRule type="cellIs" dxfId="82" priority="83" operator="between">
      <formula>2</formula>
      <formula>3</formula>
    </cfRule>
    <cfRule type="cellIs" dxfId="81" priority="82" operator="lessThan">
      <formula>2</formula>
    </cfRule>
  </conditionalFormatting>
  <conditionalFormatting sqref="L71:L77">
    <cfRule type="cellIs" dxfId="80" priority="81" operator="greaterThan">
      <formula>3</formula>
    </cfRule>
    <cfRule type="cellIs" dxfId="79" priority="80" operator="between">
      <formula>2</formula>
      <formula>3</formula>
    </cfRule>
    <cfRule type="cellIs" dxfId="78" priority="79" operator="lessThan">
      <formula>2</formula>
    </cfRule>
  </conditionalFormatting>
  <conditionalFormatting sqref="L79:L82">
    <cfRule type="cellIs" dxfId="77" priority="78" operator="greaterThan">
      <formula>3</formula>
    </cfRule>
    <cfRule type="cellIs" dxfId="76" priority="77" operator="between">
      <formula>2</formula>
      <formula>3</formula>
    </cfRule>
    <cfRule type="cellIs" dxfId="75" priority="76" operator="lessThan">
      <formula>2</formula>
    </cfRule>
  </conditionalFormatting>
  <conditionalFormatting sqref="L84:L88">
    <cfRule type="cellIs" dxfId="74" priority="75" operator="greaterThan">
      <formula>3</formula>
    </cfRule>
    <cfRule type="cellIs" dxfId="73" priority="74" operator="between">
      <formula>2</formula>
      <formula>3</formula>
    </cfRule>
    <cfRule type="cellIs" dxfId="72" priority="73" operator="lessThan">
      <formula>2</formula>
    </cfRule>
  </conditionalFormatting>
  <conditionalFormatting sqref="L90:L94">
    <cfRule type="cellIs" dxfId="71" priority="72" operator="greaterThan">
      <formula>3</formula>
    </cfRule>
    <cfRule type="cellIs" dxfId="70" priority="71" operator="between">
      <formula>2</formula>
      <formula>3</formula>
    </cfRule>
    <cfRule type="cellIs" dxfId="69" priority="70" operator="lessThan">
      <formula>2</formula>
    </cfRule>
  </conditionalFormatting>
  <conditionalFormatting sqref="L96:L100">
    <cfRule type="cellIs" dxfId="68" priority="69" operator="greaterThan">
      <formula>3</formula>
    </cfRule>
    <cfRule type="cellIs" dxfId="67" priority="68" operator="between">
      <formula>2</formula>
      <formula>3</formula>
    </cfRule>
    <cfRule type="cellIs" dxfId="66" priority="67" operator="lessThan">
      <formula>2</formula>
    </cfRule>
  </conditionalFormatting>
  <conditionalFormatting sqref="L102:L108">
    <cfRule type="cellIs" dxfId="65" priority="66" operator="greaterThan">
      <formula>3</formula>
    </cfRule>
    <cfRule type="cellIs" dxfId="64" priority="65" operator="between">
      <formula>2</formula>
      <formula>3</formula>
    </cfRule>
    <cfRule type="cellIs" dxfId="63" priority="64" operator="lessThan">
      <formula>2</formula>
    </cfRule>
  </conditionalFormatting>
  <conditionalFormatting sqref="L110:L114">
    <cfRule type="cellIs" dxfId="62" priority="62" operator="between">
      <formula>2</formula>
      <formula>3</formula>
    </cfRule>
    <cfRule type="cellIs" dxfId="61" priority="61" operator="lessThan">
      <formula>2</formula>
    </cfRule>
    <cfRule type="cellIs" dxfId="60" priority="63" operator="greaterThan">
      <formula>3</formula>
    </cfRule>
  </conditionalFormatting>
  <conditionalFormatting sqref="L117:L121">
    <cfRule type="cellIs" dxfId="59" priority="58" operator="lessThan">
      <formula>2</formula>
    </cfRule>
    <cfRule type="cellIs" dxfId="58" priority="59" operator="between">
      <formula>2</formula>
      <formula>3</formula>
    </cfRule>
    <cfRule type="cellIs" dxfId="57" priority="60" operator="greaterThan">
      <formula>3</formula>
    </cfRule>
  </conditionalFormatting>
  <conditionalFormatting sqref="L123:L127">
    <cfRule type="cellIs" dxfId="56" priority="57" operator="greaterThan">
      <formula>3</formula>
    </cfRule>
    <cfRule type="cellIs" dxfId="55" priority="56" operator="between">
      <formula>2</formula>
      <formula>3</formula>
    </cfRule>
    <cfRule type="cellIs" dxfId="54" priority="55" operator="lessThan">
      <formula>2</formula>
    </cfRule>
  </conditionalFormatting>
  <conditionalFormatting sqref="L129:L137">
    <cfRule type="cellIs" dxfId="53" priority="53" operator="between">
      <formula>2</formula>
      <formula>3</formula>
    </cfRule>
    <cfRule type="cellIs" dxfId="52" priority="54" operator="greaterThan">
      <formula>3</formula>
    </cfRule>
    <cfRule type="cellIs" dxfId="51" priority="52" operator="lessThan">
      <formula>2</formula>
    </cfRule>
  </conditionalFormatting>
  <conditionalFormatting sqref="L139:L140">
    <cfRule type="cellIs" dxfId="50" priority="51" operator="greaterThan">
      <formula>3</formula>
    </cfRule>
    <cfRule type="cellIs" dxfId="49" priority="50" operator="between">
      <formula>2</formula>
      <formula>3</formula>
    </cfRule>
    <cfRule type="cellIs" dxfId="48" priority="49" operator="lessThan">
      <formula>2</formula>
    </cfRule>
  </conditionalFormatting>
  <conditionalFormatting sqref="L142:L147">
    <cfRule type="cellIs" dxfId="47" priority="48" operator="greaterThan">
      <formula>3</formula>
    </cfRule>
    <cfRule type="cellIs" dxfId="46" priority="47" operator="between">
      <formula>2</formula>
      <formula>3</formula>
    </cfRule>
    <cfRule type="cellIs" dxfId="45" priority="46" operator="lessThan">
      <formula>2</formula>
    </cfRule>
  </conditionalFormatting>
  <conditionalFormatting sqref="L149:L156">
    <cfRule type="cellIs" dxfId="44" priority="44" operator="between">
      <formula>2</formula>
      <formula>3</formula>
    </cfRule>
    <cfRule type="cellIs" dxfId="43" priority="45" operator="greaterThan">
      <formula>3</formula>
    </cfRule>
    <cfRule type="cellIs" dxfId="42" priority="43" operator="lessThan">
      <formula>2</formula>
    </cfRule>
  </conditionalFormatting>
  <conditionalFormatting sqref="L158:L166">
    <cfRule type="cellIs" dxfId="41" priority="42" operator="greaterThan">
      <formula>3</formula>
    </cfRule>
    <cfRule type="cellIs" dxfId="40" priority="41" operator="between">
      <formula>2</formula>
      <formula>3</formula>
    </cfRule>
    <cfRule type="cellIs" dxfId="39" priority="40" operator="lessThan">
      <formula>2</formula>
    </cfRule>
  </conditionalFormatting>
  <conditionalFormatting sqref="L169:L172">
    <cfRule type="cellIs" dxfId="38" priority="39" operator="greaterThan">
      <formula>3</formula>
    </cfRule>
    <cfRule type="cellIs" dxfId="37" priority="38" operator="between">
      <formula>2</formula>
      <formula>3</formula>
    </cfRule>
    <cfRule type="cellIs" dxfId="36" priority="37" operator="lessThan">
      <formula>2</formula>
    </cfRule>
  </conditionalFormatting>
  <conditionalFormatting sqref="L174:L187">
    <cfRule type="cellIs" dxfId="35" priority="36" operator="greaterThan">
      <formula>3</formula>
    </cfRule>
    <cfRule type="cellIs" dxfId="34" priority="35" operator="between">
      <formula>2</formula>
      <formula>3</formula>
    </cfRule>
    <cfRule type="cellIs" dxfId="33" priority="34" operator="lessThan">
      <formula>2</formula>
    </cfRule>
  </conditionalFormatting>
  <conditionalFormatting sqref="L189:L195">
    <cfRule type="cellIs" dxfId="32" priority="33" operator="greaterThan">
      <formula>3</formula>
    </cfRule>
    <cfRule type="cellIs" dxfId="31" priority="32" operator="between">
      <formula>2</formula>
      <formula>3</formula>
    </cfRule>
    <cfRule type="cellIs" dxfId="30" priority="31" operator="lessThan">
      <formula>2</formula>
    </cfRule>
  </conditionalFormatting>
  <conditionalFormatting sqref="L197:L201">
    <cfRule type="cellIs" dxfId="29" priority="29" operator="between">
      <formula>2</formula>
      <formula>3</formula>
    </cfRule>
    <cfRule type="cellIs" dxfId="28" priority="30" operator="greaterThan">
      <formula>3</formula>
    </cfRule>
    <cfRule type="cellIs" dxfId="27" priority="28" operator="lessThan">
      <formula>2</formula>
    </cfRule>
  </conditionalFormatting>
  <conditionalFormatting sqref="L203:L208">
    <cfRule type="cellIs" dxfId="26" priority="27" operator="greaterThan">
      <formula>3</formula>
    </cfRule>
    <cfRule type="cellIs" dxfId="25" priority="26" operator="between">
      <formula>2</formula>
      <formula>3</formula>
    </cfRule>
    <cfRule type="cellIs" dxfId="24" priority="25" operator="lessThan">
      <formula>2</formula>
    </cfRule>
  </conditionalFormatting>
  <conditionalFormatting sqref="L211:L214">
    <cfRule type="cellIs" dxfId="23" priority="24" operator="greaterThan">
      <formula>3</formula>
    </cfRule>
    <cfRule type="cellIs" dxfId="22" priority="23" operator="between">
      <formula>2</formula>
      <formula>3</formula>
    </cfRule>
    <cfRule type="cellIs" dxfId="21" priority="22" operator="lessThan">
      <formula>2</formula>
    </cfRule>
  </conditionalFormatting>
  <conditionalFormatting sqref="L216:L227">
    <cfRule type="cellIs" dxfId="20" priority="21" operator="greaterThan">
      <formula>3</formula>
    </cfRule>
    <cfRule type="cellIs" dxfId="19" priority="20" operator="between">
      <formula>2</formula>
      <formula>3</formula>
    </cfRule>
    <cfRule type="cellIs" dxfId="18" priority="19" operator="lessThan">
      <formula>2</formula>
    </cfRule>
  </conditionalFormatting>
  <conditionalFormatting sqref="L229:L239">
    <cfRule type="cellIs" dxfId="17" priority="18" operator="greaterThan">
      <formula>3</formula>
    </cfRule>
    <cfRule type="cellIs" dxfId="16" priority="17" operator="between">
      <formula>2</formula>
      <formula>3</formula>
    </cfRule>
    <cfRule type="cellIs" dxfId="15" priority="16" operator="lessThan">
      <formula>2</formula>
    </cfRule>
  </conditionalFormatting>
  <conditionalFormatting sqref="L241:L246">
    <cfRule type="cellIs" dxfId="14" priority="15" operator="greaterThan">
      <formula>3</formula>
    </cfRule>
    <cfRule type="cellIs" dxfId="13" priority="14" operator="between">
      <formula>2</formula>
      <formula>3</formula>
    </cfRule>
    <cfRule type="cellIs" dxfId="12" priority="13" operator="lessThan">
      <formula>2</formula>
    </cfRule>
  </conditionalFormatting>
  <conditionalFormatting sqref="L248:L254">
    <cfRule type="cellIs" dxfId="11" priority="12" operator="greaterThan">
      <formula>3</formula>
    </cfRule>
    <cfRule type="cellIs" dxfId="10" priority="11" operator="between">
      <formula>2</formula>
      <formula>3</formula>
    </cfRule>
    <cfRule type="cellIs" dxfId="9" priority="10" operator="lessThan">
      <formula>2</formula>
    </cfRule>
  </conditionalFormatting>
  <conditionalFormatting sqref="L256:L260">
    <cfRule type="cellIs" dxfId="8" priority="9" operator="greaterThan">
      <formula>3</formula>
    </cfRule>
    <cfRule type="cellIs" dxfId="7" priority="8" operator="between">
      <formula>2</formula>
      <formula>3</formula>
    </cfRule>
    <cfRule type="cellIs" dxfId="6" priority="7" operator="lessThan">
      <formula>2</formula>
    </cfRule>
  </conditionalFormatting>
  <conditionalFormatting sqref="L263">
    <cfRule type="cellIs" dxfId="5" priority="6" operator="greaterThan">
      <formula>3</formula>
    </cfRule>
    <cfRule type="cellIs" dxfId="4" priority="5" operator="between">
      <formula>2</formula>
      <formula>3</formula>
    </cfRule>
    <cfRule type="cellIs" dxfId="3" priority="4" operator="lessThan">
      <formula>2</formula>
    </cfRule>
  </conditionalFormatting>
  <conditionalFormatting sqref="L265:L274">
    <cfRule type="cellIs" dxfId="2" priority="2" operator="between">
      <formula>2</formula>
      <formula>3</formula>
    </cfRule>
    <cfRule type="cellIs" dxfId="1" priority="3" operator="greaterThan">
      <formula>3</formula>
    </cfRule>
    <cfRule type="cellIs" dxfId="0" priority="1" operator="lessThan">
      <formula>2</formula>
    </cfRule>
  </conditionalFormatting>
  <pageMargins left="0.25" right="0.25" top="0.75" bottom="0.75" header="0.51180555555555496" footer="0.51180555555555496"/>
  <pageSetup paperSize="9" firstPageNumber="0" orientation="landscape"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18"/>
  <sheetViews>
    <sheetView zoomScaleNormal="100" workbookViewId="0">
      <selection activeCell="D5" sqref="D5"/>
    </sheetView>
  </sheetViews>
  <sheetFormatPr defaultColWidth="11.28515625" defaultRowHeight="15.75" x14ac:dyDescent="0.25"/>
  <cols>
    <col min="1" max="1" width="4.28515625" style="38" customWidth="1"/>
    <col min="2" max="2" width="12.28515625" style="38" customWidth="1"/>
    <col min="3" max="3" width="23.5703125" style="38" customWidth="1"/>
    <col min="4" max="4" width="73.5703125" style="38" customWidth="1"/>
    <col min="5" max="1025" width="11.28515625" style="38"/>
  </cols>
  <sheetData>
    <row r="2" spans="2:4" x14ac:dyDescent="0.25">
      <c r="B2" s="38" t="s">
        <v>507</v>
      </c>
      <c r="C2" s="38" t="s">
        <v>11</v>
      </c>
      <c r="D2" s="39" t="s">
        <v>508</v>
      </c>
    </row>
    <row r="3" spans="2:4" ht="45" customHeight="1" x14ac:dyDescent="0.25">
      <c r="B3" s="38">
        <v>0</v>
      </c>
      <c r="C3" s="38" t="s">
        <v>509</v>
      </c>
      <c r="D3" s="39" t="s">
        <v>510</v>
      </c>
    </row>
    <row r="4" spans="2:4" ht="60" customHeight="1" x14ac:dyDescent="0.25">
      <c r="B4" s="38">
        <v>1</v>
      </c>
      <c r="C4" s="38" t="s">
        <v>511</v>
      </c>
      <c r="D4" s="39" t="s">
        <v>512</v>
      </c>
    </row>
    <row r="5" spans="2:4" ht="45" customHeight="1" x14ac:dyDescent="0.25">
      <c r="B5" s="38">
        <v>2</v>
      </c>
      <c r="C5" s="38" t="s">
        <v>513</v>
      </c>
      <c r="D5" s="39" t="s">
        <v>514</v>
      </c>
    </row>
    <row r="6" spans="2:4" ht="45" customHeight="1" x14ac:dyDescent="0.25">
      <c r="B6" s="38">
        <v>3</v>
      </c>
      <c r="C6" s="38" t="s">
        <v>515</v>
      </c>
      <c r="D6" s="39" t="s">
        <v>516</v>
      </c>
    </row>
    <row r="7" spans="2:4" ht="60" customHeight="1" x14ac:dyDescent="0.25">
      <c r="B7" s="38">
        <v>4</v>
      </c>
      <c r="C7" s="38" t="s">
        <v>517</v>
      </c>
      <c r="D7" s="39" t="s">
        <v>518</v>
      </c>
    </row>
    <row r="8" spans="2:4" ht="60" customHeight="1" x14ac:dyDescent="0.25">
      <c r="B8" s="38">
        <v>5</v>
      </c>
      <c r="C8" s="38" t="s">
        <v>519</v>
      </c>
      <c r="D8" s="39" t="s">
        <v>520</v>
      </c>
    </row>
    <row r="10" spans="2:4" x14ac:dyDescent="0.25">
      <c r="D10" s="40" t="s">
        <v>521</v>
      </c>
    </row>
    <row r="12" spans="2:4" x14ac:dyDescent="0.25">
      <c r="B12" s="38" t="s">
        <v>507</v>
      </c>
      <c r="C12" s="38" t="s">
        <v>11</v>
      </c>
      <c r="D12" s="39" t="s">
        <v>508</v>
      </c>
    </row>
    <row r="13" spans="2:4" ht="31.5" x14ac:dyDescent="0.25">
      <c r="B13" s="38">
        <v>0</v>
      </c>
      <c r="C13" s="38" t="s">
        <v>522</v>
      </c>
      <c r="D13" s="39" t="s">
        <v>523</v>
      </c>
    </row>
    <row r="14" spans="2:4" ht="47.25" x14ac:dyDescent="0.25">
      <c r="B14" s="38">
        <v>1</v>
      </c>
      <c r="C14" s="38" t="s">
        <v>524</v>
      </c>
      <c r="D14" s="39" t="s">
        <v>525</v>
      </c>
    </row>
    <row r="15" spans="2:4" ht="31.5" x14ac:dyDescent="0.25">
      <c r="B15" s="38">
        <v>2</v>
      </c>
      <c r="C15" s="38" t="s">
        <v>526</v>
      </c>
      <c r="D15" s="39" t="s">
        <v>527</v>
      </c>
    </row>
    <row r="16" spans="2:4" ht="47.25" x14ac:dyDescent="0.25">
      <c r="B16" s="38">
        <v>3</v>
      </c>
      <c r="C16" s="38" t="s">
        <v>528</v>
      </c>
      <c r="D16" s="39" t="s">
        <v>529</v>
      </c>
    </row>
    <row r="17" spans="2:4" ht="47.25" x14ac:dyDescent="0.25">
      <c r="B17" s="38">
        <v>4</v>
      </c>
      <c r="C17" s="38" t="s">
        <v>530</v>
      </c>
      <c r="D17" s="39" t="s">
        <v>531</v>
      </c>
    </row>
    <row r="18" spans="2:4" ht="47.25" x14ac:dyDescent="0.25">
      <c r="B18" s="38">
        <v>5</v>
      </c>
      <c r="C18" s="38" t="s">
        <v>532</v>
      </c>
      <c r="D18" s="39" t="s">
        <v>533</v>
      </c>
    </row>
  </sheetData>
  <pageMargins left="0.7" right="0.7" top="0.75" bottom="0.75" header="0.51180555555555496" footer="0.51180555555555496"/>
  <pageSetup paperSize="9" firstPageNumber="0" orientation="portrait" horizontalDpi="300" verticalDpi="300"/>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7"/>
  <sheetViews>
    <sheetView zoomScaleNormal="100" workbookViewId="0">
      <selection activeCell="F7" sqref="F7"/>
    </sheetView>
  </sheetViews>
  <sheetFormatPr defaultColWidth="11.28515625" defaultRowHeight="15" x14ac:dyDescent="0.25"/>
  <cols>
    <col min="1" max="1" width="4.28515625" customWidth="1"/>
    <col min="2" max="3" width="11.28515625" style="5"/>
    <col min="4" max="4" width="6.42578125" customWidth="1"/>
    <col min="7" max="7" width="6.42578125" customWidth="1"/>
    <col min="10" max="10" width="6.42578125" customWidth="1"/>
    <col min="11" max="11" width="14.28515625" customWidth="1"/>
  </cols>
  <sheetData>
    <row r="2" spans="2:16" ht="18.75" customHeight="1" x14ac:dyDescent="0.3">
      <c r="B2" s="88" t="s">
        <v>534</v>
      </c>
      <c r="C2" s="88"/>
      <c r="D2" s="88"/>
      <c r="E2" s="88"/>
      <c r="F2" s="41"/>
      <c r="G2" s="41"/>
      <c r="H2" s="41"/>
      <c r="I2" s="41"/>
    </row>
    <row r="3" spans="2:16" ht="126" customHeight="1" x14ac:dyDescent="2.0499999999999998">
      <c r="B3" s="89">
        <f>SUM(J7:J12)</f>
        <v>360</v>
      </c>
      <c r="C3" s="89"/>
      <c r="D3" s="89"/>
      <c r="E3" s="89"/>
      <c r="F3" s="89"/>
      <c r="G3" s="42" t="s">
        <v>535</v>
      </c>
      <c r="H3" s="90">
        <f>SUM(G7:G12)</f>
        <v>360</v>
      </c>
      <c r="I3" s="90"/>
      <c r="J3" s="43" t="s">
        <v>536</v>
      </c>
      <c r="K3" s="44">
        <f>B3/H3</f>
        <v>1</v>
      </c>
    </row>
    <row r="5" spans="2:16" x14ac:dyDescent="0.25">
      <c r="K5" s="91" t="s">
        <v>537</v>
      </c>
      <c r="L5" s="91"/>
      <c r="N5" s="91" t="s">
        <v>538</v>
      </c>
      <c r="O5" s="91"/>
      <c r="P5" s="91"/>
    </row>
    <row r="6" spans="2:16" ht="30" x14ac:dyDescent="0.25">
      <c r="B6" s="45" t="s">
        <v>539</v>
      </c>
      <c r="C6" s="45" t="s">
        <v>540</v>
      </c>
      <c r="E6" s="45" t="s">
        <v>541</v>
      </c>
      <c r="F6" s="45" t="s">
        <v>540</v>
      </c>
      <c r="H6" s="45" t="s">
        <v>542</v>
      </c>
      <c r="I6" s="45" t="s">
        <v>540</v>
      </c>
      <c r="K6" s="46" t="s">
        <v>543</v>
      </c>
      <c r="L6" s="47" t="s">
        <v>544</v>
      </c>
      <c r="N6" s="48" t="s">
        <v>545</v>
      </c>
      <c r="O6" s="49" t="s">
        <v>546</v>
      </c>
      <c r="P6" s="50" t="s">
        <v>547</v>
      </c>
    </row>
    <row r="7" spans="2:16" x14ac:dyDescent="0.25">
      <c r="B7" s="5">
        <v>5</v>
      </c>
      <c r="C7" s="5">
        <f>COUNTIFS(ASVS!$J$9:$J$274,B$7)</f>
        <v>0</v>
      </c>
      <c r="D7" s="51">
        <f t="shared" ref="D7:D12" si="0">C7*B7</f>
        <v>0</v>
      </c>
      <c r="E7" s="5">
        <v>5</v>
      </c>
      <c r="F7" s="5">
        <f>COUNTIFS(ASVS!$K$9:$K$274,E$7)</f>
        <v>72</v>
      </c>
      <c r="G7" s="51">
        <f t="shared" ref="G7:G12" si="1">F7*E7</f>
        <v>360</v>
      </c>
      <c r="H7" s="5">
        <v>5</v>
      </c>
      <c r="I7" s="5">
        <f>COUNTIFS(ASVS!$L$9:$L$274,H$7)</f>
        <v>72</v>
      </c>
      <c r="J7" s="51">
        <f t="shared" ref="J7:J12" si="2">I7*H7</f>
        <v>360</v>
      </c>
      <c r="K7" s="5">
        <f>COUNTIFS(ASVS!$I$9:$I$274,"Yes")</f>
        <v>72</v>
      </c>
      <c r="L7" s="5">
        <f>COUNTIFS(ASVS!$I$9:$I$274,"No")</f>
        <v>152</v>
      </c>
      <c r="N7" s="52" t="s">
        <v>548</v>
      </c>
      <c r="O7" s="52" t="s">
        <v>549</v>
      </c>
      <c r="P7" s="52" t="s">
        <v>550</v>
      </c>
    </row>
    <row r="8" spans="2:16" x14ac:dyDescent="0.25">
      <c r="B8" s="5">
        <v>4</v>
      </c>
      <c r="C8" s="5">
        <f>COUNTIFS(ASVS!$J$9:$J$274,B$8)</f>
        <v>0</v>
      </c>
      <c r="D8" s="51">
        <f t="shared" si="0"/>
        <v>0</v>
      </c>
      <c r="E8" s="5">
        <v>4</v>
      </c>
      <c r="F8" s="5">
        <f>COUNTIFS(ASVS!$K$9:$K$274,E$8)</f>
        <v>0</v>
      </c>
      <c r="G8" s="51">
        <f t="shared" si="1"/>
        <v>0</v>
      </c>
      <c r="H8" s="5">
        <v>4</v>
      </c>
      <c r="I8" s="5">
        <f>COUNTIFS(ASVS!$L$9:$L$274,H$8)</f>
        <v>0</v>
      </c>
      <c r="J8" s="51">
        <f t="shared" si="2"/>
        <v>0</v>
      </c>
    </row>
    <row r="9" spans="2:16" x14ac:dyDescent="0.25">
      <c r="B9" s="5">
        <v>3</v>
      </c>
      <c r="C9" s="5">
        <f>COUNTIFS(ASVS!$J$9:$J$274,B$9)</f>
        <v>0</v>
      </c>
      <c r="D9" s="51">
        <f t="shared" si="0"/>
        <v>0</v>
      </c>
      <c r="E9" s="5">
        <v>3</v>
      </c>
      <c r="F9" s="5">
        <f>COUNTIFS(ASVS!$K$9:$K$274,E$9)</f>
        <v>0</v>
      </c>
      <c r="G9" s="51">
        <f t="shared" si="1"/>
        <v>0</v>
      </c>
      <c r="H9" s="5">
        <v>3</v>
      </c>
      <c r="I9" s="5">
        <f>COUNTIFS(ASVS!$L$9:$L$274,H$9)</f>
        <v>0</v>
      </c>
      <c r="J9" s="51">
        <f t="shared" si="2"/>
        <v>0</v>
      </c>
    </row>
    <row r="10" spans="2:16" x14ac:dyDescent="0.25">
      <c r="B10" s="5">
        <v>2</v>
      </c>
      <c r="C10" s="5">
        <f>COUNTIFS(ASVS!$J$9:$J$274,B$10)</f>
        <v>0</v>
      </c>
      <c r="D10" s="51">
        <f t="shared" si="0"/>
        <v>0</v>
      </c>
      <c r="E10" s="5">
        <v>2</v>
      </c>
      <c r="F10" s="5">
        <f>COUNTIFS(ASVS!$K$9:$K$274,E$10)</f>
        <v>0</v>
      </c>
      <c r="G10" s="51">
        <f t="shared" si="1"/>
        <v>0</v>
      </c>
      <c r="H10" s="5">
        <v>2</v>
      </c>
      <c r="I10" s="5">
        <f>COUNTIFS(ASVS!$L$9:$L$274,H$10)</f>
        <v>0</v>
      </c>
      <c r="J10" s="51">
        <f t="shared" si="2"/>
        <v>0</v>
      </c>
    </row>
    <row r="11" spans="2:16" x14ac:dyDescent="0.25">
      <c r="B11" s="5">
        <v>1</v>
      </c>
      <c r="C11" s="5">
        <f>COUNTIFS(ASVS!$J$9:$J$274,B$11)</f>
        <v>0</v>
      </c>
      <c r="D11" s="51">
        <f t="shared" si="0"/>
        <v>0</v>
      </c>
      <c r="E11" s="5">
        <v>1</v>
      </c>
      <c r="F11" s="5">
        <f>COUNTIFS(ASVS!$K$9:$K$274,E$11)</f>
        <v>0</v>
      </c>
      <c r="G11" s="51">
        <f t="shared" si="1"/>
        <v>0</v>
      </c>
      <c r="H11" s="5">
        <v>1</v>
      </c>
      <c r="I11" s="5">
        <f>COUNTIFS(ASVS!$L$9:$L$274,H$11)</f>
        <v>0</v>
      </c>
      <c r="J11" s="51">
        <f t="shared" si="2"/>
        <v>0</v>
      </c>
    </row>
    <row r="12" spans="2:16" x14ac:dyDescent="0.25">
      <c r="B12" s="5">
        <v>0</v>
      </c>
      <c r="C12" s="5">
        <f>COUNTIFS(ASVS!$J$9:$J$274,B$12)</f>
        <v>0</v>
      </c>
      <c r="D12" s="51">
        <f t="shared" si="0"/>
        <v>0</v>
      </c>
      <c r="E12" s="5">
        <v>0</v>
      </c>
      <c r="F12" s="5">
        <f>COUNTIFS(ASVS!$K$9:$K$274,E$12)</f>
        <v>16</v>
      </c>
      <c r="G12" s="51">
        <f t="shared" si="1"/>
        <v>0</v>
      </c>
      <c r="H12" s="5">
        <v>0</v>
      </c>
      <c r="I12" s="5">
        <f>COUNTIFS(ASVS!$L$9:$L$274,H$12)</f>
        <v>16</v>
      </c>
      <c r="J12" s="51">
        <f t="shared" si="2"/>
        <v>0</v>
      </c>
    </row>
    <row r="14" spans="2:16" ht="18.75" x14ac:dyDescent="0.3">
      <c r="D14" s="53"/>
      <c r="E14" s="53"/>
    </row>
    <row r="17" spans="4:11" x14ac:dyDescent="0.25">
      <c r="D17" s="51"/>
      <c r="E17" s="54"/>
      <c r="G17" s="55"/>
      <c r="H17" s="54"/>
      <c r="J17" s="51"/>
      <c r="K17" s="54"/>
    </row>
  </sheetData>
  <mergeCells count="5">
    <mergeCell ref="B2:E2"/>
    <mergeCell ref="B3:F3"/>
    <mergeCell ref="H3:I3"/>
    <mergeCell ref="K5:L5"/>
    <mergeCell ref="N5:P5"/>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ASVS</vt:lpstr>
      <vt:lpstr>Maturity</vt:lpstr>
      <vt:lpstr>Statistics</vt:lpstr>
      <vt:lpstr>MaturityDropdown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Erlend Andreas Gjære</dc:creator>
  <dc:description/>
  <cp:lastModifiedBy>Yogi Kortisa</cp:lastModifiedBy>
  <cp:revision>1</cp:revision>
  <cp:lastPrinted>2019-04-14T05:29:20Z</cp:lastPrinted>
  <dcterms:created xsi:type="dcterms:W3CDTF">2019-03-01T13:31:50Z</dcterms:created>
  <dcterms:modified xsi:type="dcterms:W3CDTF">2025-03-13T01:58:56Z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024">
    <vt:lpwstr>11</vt:lpwstr>
  </property>
  <property fmtid="{D5CDD505-2E9C-101B-9397-08002B2CF9AE}" pid="4" name="ContentTypeId">
    <vt:lpwstr>0x010100EC76C2244B2311409057494E2D44654B</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