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40" windowHeight="8100" firstSheet="5" activeTab="5"/>
  </bookViews>
  <sheets>
    <sheet name="Teacher" sheetId="1" r:id="rId1"/>
    <sheet name="Subject" sheetId="2" r:id="rId2"/>
    <sheet name="Class" sheetId="3" r:id="rId3"/>
    <sheet name="Student" sheetId="4" r:id="rId4"/>
    <sheet name="User" sheetId="5" r:id="rId5"/>
    <sheet name="Schdule" sheetId="6" r:id="rId6"/>
    <sheet name="Shift" sheetId="7" r:id="rId7"/>
    <sheet name="DetailScore" sheetId="8" r:id="rId8"/>
    <sheet name="DetailClass" sheetId="9" r:id="rId9"/>
    <sheet name="Expertise" sheetId="10" r:id="rId10"/>
  </sheets>
  <calcPr calcId="144525"/>
</workbook>
</file>

<file path=xl/sharedStrings.xml><?xml version="1.0" encoding="utf-8"?>
<sst xmlns="http://schemas.openxmlformats.org/spreadsheetml/2006/main" count="60">
  <si>
    <t>Teacher ID</t>
  </si>
  <si>
    <t>Name</t>
  </si>
  <si>
    <t>Phone Number</t>
  </si>
  <si>
    <t>DateofBirth</t>
  </si>
  <si>
    <t>Gender</t>
  </si>
  <si>
    <t>Address</t>
  </si>
  <si>
    <t>Photo</t>
  </si>
  <si>
    <t>Query</t>
  </si>
  <si>
    <t>L</t>
  </si>
  <si>
    <t>Lorem ipsum dolor sit amet, consectetur adipiscing elit</t>
  </si>
  <si>
    <t>P</t>
  </si>
  <si>
    <t>SubjectID</t>
  </si>
  <si>
    <t>Assignment</t>
  </si>
  <si>
    <t>MidExam</t>
  </si>
  <si>
    <t>Final Exam</t>
  </si>
  <si>
    <t>ShiftDuration</t>
  </si>
  <si>
    <t>Grade</t>
  </si>
  <si>
    <t xml:space="preserve">ClassName </t>
  </si>
  <si>
    <t xml:space="preserve">Grade </t>
  </si>
  <si>
    <t>XA</t>
  </si>
  <si>
    <t>XIB</t>
  </si>
  <si>
    <t>XIIC</t>
  </si>
  <si>
    <t xml:space="preserve">StudentID </t>
  </si>
  <si>
    <t xml:space="preserve">Name </t>
  </si>
  <si>
    <t xml:space="preserve">[Address] </t>
  </si>
  <si>
    <t xml:space="preserve">Gender </t>
  </si>
  <si>
    <t xml:space="preserve">DateofBirth </t>
  </si>
  <si>
    <t xml:space="preserve">PhoneNumber </t>
  </si>
  <si>
    <t xml:space="preserve">Photo </t>
  </si>
  <si>
    <t>Userid</t>
  </si>
  <si>
    <t>Username</t>
  </si>
  <si>
    <t>Password</t>
  </si>
  <si>
    <t>Role</t>
  </si>
  <si>
    <t>admin</t>
  </si>
  <si>
    <t>Header</t>
  </si>
  <si>
    <t>ScheduleID</t>
  </si>
  <si>
    <t>ClassName</t>
  </si>
  <si>
    <t>Finalize</t>
  </si>
  <si>
    <t>Detail</t>
  </si>
  <si>
    <t>DetailID</t>
  </si>
  <si>
    <t>SubjectId</t>
  </si>
  <si>
    <t>TeacherId</t>
  </si>
  <si>
    <t>ShiftId</t>
  </si>
  <si>
    <t>Day</t>
  </si>
  <si>
    <t>S0001</t>
  </si>
  <si>
    <t>T0001</t>
  </si>
  <si>
    <t>Senin</t>
  </si>
  <si>
    <t>S0002</t>
  </si>
  <si>
    <t>T0002</t>
  </si>
  <si>
    <t>Selasa</t>
  </si>
  <si>
    <t>S0003</t>
  </si>
  <si>
    <t>T0003</t>
  </si>
  <si>
    <t>Rabu</t>
  </si>
  <si>
    <t>Time</t>
  </si>
  <si>
    <t>ScoreDetailId</t>
  </si>
  <si>
    <t>DetailId</t>
  </si>
  <si>
    <t>StudentId</t>
  </si>
  <si>
    <t>FinalExam</t>
  </si>
  <si>
    <t>DetailClassId</t>
  </si>
  <si>
    <t>ExpertiseId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</si>
</sst>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h:mm:ss;@"/>
    <numFmt numFmtId="44" formatCode="_(&quot;$&quot;* #,##0.00_);_(&quot;$&quot;* \(#,##0.00\);_(&quot;$&quot;* &quot;-&quot;??_);_(@_)"/>
    <numFmt numFmtId="178" formatCode="d\-mm\-yyyy"/>
    <numFmt numFmtId="42" formatCode="_(&quot;$&quot;* #,##0_);_(&quot;$&quot;* \(#,##0\);_(&quot;$&quot;* &quot;-&quot;_);_(@_)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3"/>
  <sheetViews>
    <sheetView topLeftCell="H1" workbookViewId="0">
      <selection activeCell="I4" sqref="I4:I13"/>
    </sheetView>
  </sheetViews>
  <sheetFormatPr defaultColWidth="9" defaultRowHeight="15"/>
  <cols>
    <col min="2" max="2" width="11.247619047619" customWidth="1"/>
    <col min="3" max="3" width="14.3714285714286" customWidth="1"/>
    <col min="4" max="4" width="13.752380952381" customWidth="1"/>
    <col min="5" max="5" width="15.1238095238095" customWidth="1"/>
    <col min="6" max="6" width="11.3714285714286" customWidth="1"/>
    <col min="7" max="7" width="45.5047619047619" customWidth="1"/>
    <col min="8" max="8" width="13.752380952381" customWidth="1"/>
    <col min="9" max="9" width="18" customWidth="1"/>
  </cols>
  <sheetData>
    <row r="3" spans="2:9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9">
      <c r="A4">
        <v>1</v>
      </c>
      <c r="B4" t="str">
        <f>"T000"&amp;A4</f>
        <v>T0001</v>
      </c>
      <c r="C4" t="str">
        <f>"Guru "&amp;A4</f>
        <v>Guru 1</v>
      </c>
      <c r="D4" t="str">
        <f>"08776288909"&amp;A4</f>
        <v>087762889091</v>
      </c>
      <c r="E4" s="5" t="str">
        <f>"2-22-1990"</f>
        <v>2-22-1990</v>
      </c>
      <c r="F4" t="s">
        <v>8</v>
      </c>
      <c r="G4" t="s">
        <v>9</v>
      </c>
      <c r="I4" t="str">
        <f>CONCATENATE("insert into Teacher values('",B4,"','",C4,"','",D4,"','",E4,"','",F4,"','",G4,"','",H4,"')")</f>
        <v>insert into Teacher values('T0001','Guru 1','087762889091','2-22-1990','L','Lorem ipsum dolor sit amet, consectetur adipiscing elit','')</v>
      </c>
    </row>
    <row r="5" spans="1:9">
      <c r="A5">
        <f>A4+1</f>
        <v>2</v>
      </c>
      <c r="B5" t="str">
        <f t="shared" ref="B5:B13" si="0">"T000"&amp;A5</f>
        <v>T0002</v>
      </c>
      <c r="C5" t="str">
        <f t="shared" ref="C5:C13" si="1">"Guru "&amp;A5</f>
        <v>Guru 2</v>
      </c>
      <c r="D5" t="str">
        <f t="shared" ref="D5:D13" si="2">"08776288909"&amp;A5</f>
        <v>087762889092</v>
      </c>
      <c r="E5" s="5" t="str">
        <f t="shared" ref="E5:E13" si="3">"2-22-1990"</f>
        <v>2-22-1990</v>
      </c>
      <c r="F5" t="s">
        <v>8</v>
      </c>
      <c r="G5" t="s">
        <v>9</v>
      </c>
      <c r="I5" t="str">
        <f t="shared" ref="I5:I13" si="4">CONCATENATE("insert into Teacher values('",B5,"','",C5,"','",D5,"','",E5,"','",F5,"','",G5,"','",H5,"')")</f>
        <v>insert into Teacher values('T0002','Guru 2','087762889092','2-22-1990','L','Lorem ipsum dolor sit amet, consectetur adipiscing elit','')</v>
      </c>
    </row>
    <row r="6" spans="1:9">
      <c r="A6">
        <f t="shared" ref="A6:A13" si="5">A5+1</f>
        <v>3</v>
      </c>
      <c r="B6" t="str">
        <f t="shared" si="0"/>
        <v>T0003</v>
      </c>
      <c r="C6" t="str">
        <f t="shared" si="1"/>
        <v>Guru 3</v>
      </c>
      <c r="D6" t="str">
        <f t="shared" si="2"/>
        <v>087762889093</v>
      </c>
      <c r="E6" s="5" t="str">
        <f t="shared" si="3"/>
        <v>2-22-1990</v>
      </c>
      <c r="F6" t="s">
        <v>8</v>
      </c>
      <c r="G6" t="s">
        <v>9</v>
      </c>
      <c r="I6" t="str">
        <f t="shared" si="4"/>
        <v>insert into Teacher values('T0003','Guru 3','087762889093','2-22-1990','L','Lorem ipsum dolor sit amet, consectetur adipiscing elit','')</v>
      </c>
    </row>
    <row r="7" spans="1:9">
      <c r="A7">
        <f t="shared" si="5"/>
        <v>4</v>
      </c>
      <c r="B7" t="str">
        <f t="shared" si="0"/>
        <v>T0004</v>
      </c>
      <c r="C7" t="str">
        <f t="shared" si="1"/>
        <v>Guru 4</v>
      </c>
      <c r="D7" t="str">
        <f t="shared" si="2"/>
        <v>087762889094</v>
      </c>
      <c r="E7" s="5" t="str">
        <f t="shared" si="3"/>
        <v>2-22-1990</v>
      </c>
      <c r="F7" t="s">
        <v>8</v>
      </c>
      <c r="G7" t="s">
        <v>9</v>
      </c>
      <c r="I7" t="str">
        <f t="shared" si="4"/>
        <v>insert into Teacher values('T0004','Guru 4','087762889094','2-22-1990','L','Lorem ipsum dolor sit amet, consectetur adipiscing elit','')</v>
      </c>
    </row>
    <row r="8" spans="1:9">
      <c r="A8">
        <f t="shared" si="5"/>
        <v>5</v>
      </c>
      <c r="B8" t="str">
        <f t="shared" si="0"/>
        <v>T0005</v>
      </c>
      <c r="C8" t="str">
        <f t="shared" si="1"/>
        <v>Guru 5</v>
      </c>
      <c r="D8" t="str">
        <f t="shared" si="2"/>
        <v>087762889095</v>
      </c>
      <c r="E8" s="5" t="str">
        <f t="shared" si="3"/>
        <v>2-22-1990</v>
      </c>
      <c r="F8" t="s">
        <v>8</v>
      </c>
      <c r="G8" t="s">
        <v>9</v>
      </c>
      <c r="I8" t="str">
        <f t="shared" si="4"/>
        <v>insert into Teacher values('T0005','Guru 5','087762889095','2-22-1990','L','Lorem ipsum dolor sit amet, consectetur adipiscing elit','')</v>
      </c>
    </row>
    <row r="9" spans="1:9">
      <c r="A9">
        <f t="shared" si="5"/>
        <v>6</v>
      </c>
      <c r="B9" t="str">
        <f t="shared" si="0"/>
        <v>T0006</v>
      </c>
      <c r="C9" t="str">
        <f t="shared" si="1"/>
        <v>Guru 6</v>
      </c>
      <c r="D9" t="str">
        <f t="shared" si="2"/>
        <v>087762889096</v>
      </c>
      <c r="E9" s="5" t="str">
        <f t="shared" si="3"/>
        <v>2-22-1990</v>
      </c>
      <c r="F9" t="s">
        <v>10</v>
      </c>
      <c r="G9" t="s">
        <v>9</v>
      </c>
      <c r="I9" t="str">
        <f t="shared" si="4"/>
        <v>insert into Teacher values('T0006','Guru 6','087762889096','2-22-1990','P','Lorem ipsum dolor sit amet, consectetur adipiscing elit','')</v>
      </c>
    </row>
    <row r="10" spans="1:9">
      <c r="A10">
        <f t="shared" si="5"/>
        <v>7</v>
      </c>
      <c r="B10" t="str">
        <f t="shared" si="0"/>
        <v>T0007</v>
      </c>
      <c r="C10" t="str">
        <f t="shared" si="1"/>
        <v>Guru 7</v>
      </c>
      <c r="D10" t="str">
        <f t="shared" si="2"/>
        <v>087762889097</v>
      </c>
      <c r="E10" s="5" t="str">
        <f t="shared" si="3"/>
        <v>2-22-1990</v>
      </c>
      <c r="F10" t="s">
        <v>10</v>
      </c>
      <c r="G10" t="s">
        <v>9</v>
      </c>
      <c r="I10" t="str">
        <f t="shared" si="4"/>
        <v>insert into Teacher values('T0007','Guru 7','087762889097','2-22-1990','P','Lorem ipsum dolor sit amet, consectetur adipiscing elit','')</v>
      </c>
    </row>
    <row r="11" spans="1:9">
      <c r="A11">
        <f t="shared" si="5"/>
        <v>8</v>
      </c>
      <c r="B11" t="str">
        <f t="shared" si="0"/>
        <v>T0008</v>
      </c>
      <c r="C11" t="str">
        <f t="shared" si="1"/>
        <v>Guru 8</v>
      </c>
      <c r="D11" t="str">
        <f t="shared" si="2"/>
        <v>087762889098</v>
      </c>
      <c r="E11" s="5" t="str">
        <f t="shared" si="3"/>
        <v>2-22-1990</v>
      </c>
      <c r="F11" t="s">
        <v>10</v>
      </c>
      <c r="G11" t="s">
        <v>9</v>
      </c>
      <c r="I11" t="str">
        <f t="shared" si="4"/>
        <v>insert into Teacher values('T0008','Guru 8','087762889098','2-22-1990','P','Lorem ipsum dolor sit amet, consectetur adipiscing elit','')</v>
      </c>
    </row>
    <row r="12" spans="1:9">
      <c r="A12">
        <f t="shared" si="5"/>
        <v>9</v>
      </c>
      <c r="B12" t="str">
        <f t="shared" si="0"/>
        <v>T0009</v>
      </c>
      <c r="C12" t="str">
        <f t="shared" si="1"/>
        <v>Guru 9</v>
      </c>
      <c r="D12" t="str">
        <f t="shared" si="2"/>
        <v>087762889099</v>
      </c>
      <c r="E12" s="5" t="str">
        <f t="shared" si="3"/>
        <v>2-22-1990</v>
      </c>
      <c r="F12" t="s">
        <v>10</v>
      </c>
      <c r="G12" t="s">
        <v>9</v>
      </c>
      <c r="I12" t="str">
        <f t="shared" si="4"/>
        <v>insert into Teacher values('T0009','Guru 9','087762889099','2-22-1990','P','Lorem ipsum dolor sit amet, consectetur adipiscing elit','')</v>
      </c>
    </row>
    <row r="13" spans="1:9">
      <c r="A13">
        <f t="shared" si="5"/>
        <v>10</v>
      </c>
      <c r="B13" t="str">
        <f>"T00"&amp;A13</f>
        <v>T0010</v>
      </c>
      <c r="C13" t="str">
        <f t="shared" si="1"/>
        <v>Guru 10</v>
      </c>
      <c r="D13" t="str">
        <f>"0877628890"&amp;A13</f>
        <v>087762889010</v>
      </c>
      <c r="E13" s="5" t="str">
        <f t="shared" si="3"/>
        <v>2-22-1990</v>
      </c>
      <c r="F13" t="s">
        <v>10</v>
      </c>
      <c r="G13" t="s">
        <v>9</v>
      </c>
      <c r="I13" t="str">
        <f t="shared" si="4"/>
        <v>insert into Teacher values('T0010','Guru 10','087762889010','2-22-1990','P','Lorem ipsum dolor sit amet, consectetur adipiscing elit','')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3"/>
  <sheetViews>
    <sheetView workbookViewId="0">
      <selection activeCell="F15" sqref="F15"/>
    </sheetView>
  </sheetViews>
  <sheetFormatPr defaultColWidth="9.14285714285714" defaultRowHeight="15" outlineLevelCol="5"/>
  <cols>
    <col min="2" max="2" width="11.7142857142857" customWidth="1"/>
    <col min="3" max="4" width="10.7142857142857" customWidth="1"/>
  </cols>
  <sheetData>
    <row r="3" s="1" customFormat="1" spans="2:6">
      <c r="B3" s="1" t="s">
        <v>59</v>
      </c>
      <c r="C3" s="1" t="s">
        <v>41</v>
      </c>
      <c r="D3" s="1" t="s">
        <v>40</v>
      </c>
      <c r="F3" s="1" t="s">
        <v>7</v>
      </c>
    </row>
    <row r="4" spans="2:6">
      <c r="B4">
        <v>1</v>
      </c>
      <c r="C4" t="str">
        <f>"T000"&amp;B4</f>
        <v>T0001</v>
      </c>
      <c r="D4" t="str">
        <f t="shared" ref="D4:D9" si="0">"S000"&amp;B4</f>
        <v>S0001</v>
      </c>
      <c r="F4" t="str">
        <f>CONCATENATE("insert into Expertise values('",B4,"','",C4,"','",D4,"')")</f>
        <v>insert into Expertise values('1','T0001','S0001')</v>
      </c>
    </row>
    <row r="5" spans="2:6">
      <c r="B5">
        <v>2</v>
      </c>
      <c r="C5" t="str">
        <f t="shared" ref="C5:C13" si="1">"T000"&amp;B5</f>
        <v>T0002</v>
      </c>
      <c r="D5" t="str">
        <f t="shared" si="0"/>
        <v>S0002</v>
      </c>
      <c r="F5" t="str">
        <f t="shared" ref="F5:F13" si="2">CONCATENATE("insert into Expertise values('",B5,"','",C5,"','",D5,"')")</f>
        <v>insert into Expertise values('2','T0002','S0002')</v>
      </c>
    </row>
    <row r="6" spans="2:6">
      <c r="B6">
        <v>3</v>
      </c>
      <c r="C6" t="str">
        <f t="shared" si="1"/>
        <v>T0003</v>
      </c>
      <c r="D6" t="str">
        <f t="shared" si="0"/>
        <v>S0003</v>
      </c>
      <c r="F6" t="str">
        <f t="shared" si="2"/>
        <v>insert into Expertise values('3','T0003','S0003')</v>
      </c>
    </row>
    <row r="7" spans="2:6">
      <c r="B7">
        <v>4</v>
      </c>
      <c r="C7" t="str">
        <f t="shared" si="1"/>
        <v>T0004</v>
      </c>
      <c r="D7" t="str">
        <f t="shared" si="0"/>
        <v>S0004</v>
      </c>
      <c r="F7" t="str">
        <f t="shared" si="2"/>
        <v>insert into Expertise values('4','T0004','S0004')</v>
      </c>
    </row>
    <row r="8" spans="2:6">
      <c r="B8">
        <v>5</v>
      </c>
      <c r="C8" t="str">
        <f t="shared" si="1"/>
        <v>T0005</v>
      </c>
      <c r="D8" t="str">
        <f t="shared" si="0"/>
        <v>S0005</v>
      </c>
      <c r="F8" t="str">
        <f t="shared" si="2"/>
        <v>insert into Expertise values('5','T0005','S0005')</v>
      </c>
    </row>
    <row r="9" spans="2:6">
      <c r="B9">
        <v>6</v>
      </c>
      <c r="C9" t="str">
        <f t="shared" si="1"/>
        <v>T0006</v>
      </c>
      <c r="D9" t="str">
        <f>"S000"&amp;B4</f>
        <v>S0001</v>
      </c>
      <c r="F9" t="str">
        <f t="shared" si="2"/>
        <v>insert into Expertise values('6','T0006','S0001')</v>
      </c>
    </row>
    <row r="10" spans="2:6">
      <c r="B10">
        <v>7</v>
      </c>
      <c r="C10" t="str">
        <f t="shared" si="1"/>
        <v>T0007</v>
      </c>
      <c r="D10" t="str">
        <f>"S000"&amp;B5</f>
        <v>S0002</v>
      </c>
      <c r="F10" t="str">
        <f t="shared" si="2"/>
        <v>insert into Expertise values('7','T0007','S0002')</v>
      </c>
    </row>
    <row r="11" spans="2:6">
      <c r="B11">
        <v>8</v>
      </c>
      <c r="C11" t="str">
        <f t="shared" si="1"/>
        <v>T0008</v>
      </c>
      <c r="D11" t="str">
        <f>"S000"&amp;B6</f>
        <v>S0003</v>
      </c>
      <c r="F11" t="str">
        <f t="shared" si="2"/>
        <v>insert into Expertise values('8','T0008','S0003')</v>
      </c>
    </row>
    <row r="12" spans="2:6">
      <c r="B12">
        <v>9</v>
      </c>
      <c r="C12" t="str">
        <f t="shared" si="1"/>
        <v>T0009</v>
      </c>
      <c r="D12" t="str">
        <f>"S000"&amp;B7</f>
        <v>S0004</v>
      </c>
      <c r="F12" t="str">
        <f t="shared" si="2"/>
        <v>insert into Expertise values('9','T0009','S0004')</v>
      </c>
    </row>
    <row r="13" spans="2:6">
      <c r="B13">
        <v>10</v>
      </c>
      <c r="C13" t="str">
        <f>"T00"&amp;B13</f>
        <v>T0010</v>
      </c>
      <c r="D13" t="str">
        <f>"S000"&amp;B8</f>
        <v>S0005</v>
      </c>
      <c r="F13" t="str">
        <f t="shared" si="2"/>
        <v>insert into Expertise values('10','T0010','S0005')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8"/>
  <sheetViews>
    <sheetView topLeftCell="E1" workbookViewId="0">
      <selection activeCell="J4" sqref="J4:J8"/>
    </sheetView>
  </sheetViews>
  <sheetFormatPr defaultColWidth="9" defaultRowHeight="15" outlineLevelRow="7"/>
  <cols>
    <col min="2" max="2" width="12.5047619047619" customWidth="1"/>
    <col min="3" max="3" width="16.247619047619" customWidth="1"/>
    <col min="4" max="4" width="15.3714285714286" customWidth="1"/>
    <col min="5" max="5" width="14.1238095238095" customWidth="1"/>
    <col min="6" max="6" width="12.3714285714286" customWidth="1"/>
    <col min="7" max="7" width="12.1238095238095" customWidth="1"/>
  </cols>
  <sheetData>
    <row r="3" s="3" customFormat="1" spans="2:10">
      <c r="B3" s="3" t="s">
        <v>11</v>
      </c>
      <c r="C3" s="3" t="s">
        <v>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J3" s="3" t="s">
        <v>7</v>
      </c>
    </row>
    <row r="4" spans="1:10">
      <c r="A4">
        <v>1</v>
      </c>
      <c r="B4" t="str">
        <f t="shared" ref="B4:B8" si="0">"S000"&amp;A4</f>
        <v>S0001</v>
      </c>
      <c r="C4" t="str">
        <f t="shared" ref="C4:C8" si="1">"Subject "&amp;A4</f>
        <v>Subject 1</v>
      </c>
      <c r="D4">
        <v>80</v>
      </c>
      <c r="E4">
        <v>81</v>
      </c>
      <c r="F4">
        <v>82</v>
      </c>
      <c r="G4">
        <v>120</v>
      </c>
      <c r="H4">
        <v>1</v>
      </c>
      <c r="J4" t="str">
        <f>CONCATENATE("insert into [Subject] values('",B4,"','",C4,"','",D4,"','",E4,"','",F4,"','",G4,"','",H4,"')")</f>
        <v>insert into [Subject] values('S0001','Subject 1','80','81','82','120','1')</v>
      </c>
    </row>
    <row r="5" spans="1:10">
      <c r="A5">
        <f t="shared" ref="A5:A8" si="2">A4+1</f>
        <v>2</v>
      </c>
      <c r="B5" t="str">
        <f t="shared" si="0"/>
        <v>S0002</v>
      </c>
      <c r="C5" t="str">
        <f t="shared" si="1"/>
        <v>Subject 2</v>
      </c>
      <c r="D5">
        <v>81</v>
      </c>
      <c r="E5">
        <v>82</v>
      </c>
      <c r="F5">
        <v>83</v>
      </c>
      <c r="G5">
        <v>121</v>
      </c>
      <c r="H5">
        <v>2</v>
      </c>
      <c r="J5" t="str">
        <f>CONCATENATE("insert into [Subject] values('",B5,"','",C5,"','",D5,"','",E5,"','",F5,"','",G5,"','",H5,"')")</f>
        <v>insert into [Subject] values('S0002','Subject 2','81','82','83','121','2')</v>
      </c>
    </row>
    <row r="6" spans="1:10">
      <c r="A6">
        <f t="shared" si="2"/>
        <v>3</v>
      </c>
      <c r="B6" t="str">
        <f t="shared" si="0"/>
        <v>S0003</v>
      </c>
      <c r="C6" t="str">
        <f t="shared" si="1"/>
        <v>Subject 3</v>
      </c>
      <c r="D6">
        <v>82</v>
      </c>
      <c r="E6">
        <v>83</v>
      </c>
      <c r="F6">
        <v>84</v>
      </c>
      <c r="G6">
        <v>122</v>
      </c>
      <c r="H6">
        <v>3</v>
      </c>
      <c r="J6" t="str">
        <f>CONCATENATE("insert into [Subject] values('",B6,"','",C6,"','",D6,"','",E6,"','",F6,"','",G6,"','",H6,"')")</f>
        <v>insert into [Subject] values('S0003','Subject 3','82','83','84','122','3')</v>
      </c>
    </row>
    <row r="7" spans="1:10">
      <c r="A7">
        <f t="shared" si="2"/>
        <v>4</v>
      </c>
      <c r="B7" t="str">
        <f t="shared" si="0"/>
        <v>S0004</v>
      </c>
      <c r="C7" t="str">
        <f t="shared" si="1"/>
        <v>Subject 4</v>
      </c>
      <c r="D7">
        <v>83</v>
      </c>
      <c r="E7">
        <v>84</v>
      </c>
      <c r="F7">
        <v>85</v>
      </c>
      <c r="G7">
        <v>123</v>
      </c>
      <c r="H7">
        <v>1</v>
      </c>
      <c r="J7" t="str">
        <f>CONCATENATE("insert into [Subject] values('",B7,"','",C7,"','",D7,"','",E7,"','",F7,"','",G7,"','",H7,"')")</f>
        <v>insert into [Subject] values('S0004','Subject 4','83','84','85','123','1')</v>
      </c>
    </row>
    <row r="8" spans="1:10">
      <c r="A8">
        <f t="shared" si="2"/>
        <v>5</v>
      </c>
      <c r="B8" t="str">
        <f t="shared" si="0"/>
        <v>S0005</v>
      </c>
      <c r="C8" t="str">
        <f t="shared" si="1"/>
        <v>Subject 5</v>
      </c>
      <c r="D8">
        <v>84</v>
      </c>
      <c r="E8">
        <v>85</v>
      </c>
      <c r="F8">
        <v>86</v>
      </c>
      <c r="G8">
        <v>124</v>
      </c>
      <c r="H8">
        <v>2</v>
      </c>
      <c r="J8" t="str">
        <f>CONCATENATE("insert into [Subject] values('",B8,"','",C8,"','",D8,"','",E8,"','",F8,"','",G8,"','",H8,"')")</f>
        <v>insert into [Subject] values('S0005','Subject 5','84','85','86','124','2')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6"/>
  <sheetViews>
    <sheetView workbookViewId="0">
      <selection activeCell="E4" sqref="E4:E6"/>
    </sheetView>
  </sheetViews>
  <sheetFormatPr defaultColWidth="9" defaultRowHeight="15" outlineLevelRow="5" outlineLevelCol="4"/>
  <cols>
    <col min="2" max="2" width="12.6285714285714" customWidth="1"/>
  </cols>
  <sheetData>
    <row r="3" s="3" customFormat="1" spans="2:5">
      <c r="B3" s="3" t="s">
        <v>17</v>
      </c>
      <c r="C3" s="3" t="s">
        <v>18</v>
      </c>
      <c r="E3" s="3" t="s">
        <v>7</v>
      </c>
    </row>
    <row r="4" spans="2:5">
      <c r="B4" t="s">
        <v>19</v>
      </c>
      <c r="C4">
        <v>1</v>
      </c>
      <c r="E4" t="str">
        <f>CONCATENATE("insert into Class values('",B4,"','",C4,"')")</f>
        <v>insert into Class values('XA','1')</v>
      </c>
    </row>
    <row r="5" spans="2:5">
      <c r="B5" t="s">
        <v>20</v>
      </c>
      <c r="C5">
        <v>2</v>
      </c>
      <c r="E5" t="str">
        <f>CONCATENATE("insert into Class values('",B5,"','",C5,"')")</f>
        <v>insert into Class values('XIB','2')</v>
      </c>
    </row>
    <row r="6" spans="2:5">
      <c r="B6" t="s">
        <v>21</v>
      </c>
      <c r="C6">
        <v>3</v>
      </c>
      <c r="E6" t="str">
        <f>CONCATENATE("insert into Class values('",B6,"','",C6,"')")</f>
        <v>insert into Class values('XIIC','3')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4"/>
  <sheetViews>
    <sheetView topLeftCell="E1" workbookViewId="0">
      <selection activeCell="J4" sqref="J4:J13"/>
    </sheetView>
  </sheetViews>
  <sheetFormatPr defaultColWidth="9" defaultRowHeight="15"/>
  <cols>
    <col min="2" max="2" width="11.5047619047619" customWidth="1"/>
    <col min="3" max="3" width="14.247619047619" customWidth="1"/>
    <col min="4" max="4" width="14.8761904761905" customWidth="1"/>
    <col min="5" max="5" width="8.12380952380952" customWidth="1"/>
    <col min="6" max="6" width="15.8761904761905" customWidth="1"/>
    <col min="7" max="7" width="15.752380952381" customWidth="1"/>
    <col min="8" max="8" width="12" customWidth="1"/>
  </cols>
  <sheetData>
    <row r="3" s="3" customFormat="1" spans="2:10"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J3" s="3" t="s">
        <v>7</v>
      </c>
    </row>
    <row r="4" customFormat="1" spans="1:10">
      <c r="A4">
        <v>1</v>
      </c>
      <c r="B4" t="str">
        <f>"000"&amp;A4</f>
        <v>0001</v>
      </c>
      <c r="C4" t="str">
        <f>"Murid "&amp;A4</f>
        <v>Murid 1</v>
      </c>
      <c r="D4" t="s">
        <v>9</v>
      </c>
      <c r="E4" s="5" t="s">
        <v>8</v>
      </c>
      <c r="F4" s="6" t="str">
        <f>"1-2-2000"</f>
        <v>1-2-2000</v>
      </c>
      <c r="G4" t="str">
        <f t="shared" ref="G4:G12" si="0">"08776288909"&amp;A4</f>
        <v>087762889091</v>
      </c>
      <c r="J4" t="str">
        <f>CONCATENATE("insert into Student values('",B4,"','",C4,"','",D4,"','",E4,"','",F4,"','",G4,"','",H4,"')")</f>
        <v>insert into Student values('0001','Murid 1','Lorem ipsum dolor sit amet, consectetur adipiscing elit','L','1-2-2000','087762889091','')</v>
      </c>
    </row>
    <row r="5" customFormat="1" spans="1:10">
      <c r="A5">
        <f t="shared" ref="A5:A13" si="1">A4+1</f>
        <v>2</v>
      </c>
      <c r="B5" t="str">
        <f t="shared" ref="B5:B12" si="2">"000"&amp;A5</f>
        <v>0002</v>
      </c>
      <c r="C5" t="str">
        <f t="shared" ref="C5:C13" si="3">"Murid "&amp;A5</f>
        <v>Murid 2</v>
      </c>
      <c r="D5" t="s">
        <v>9</v>
      </c>
      <c r="E5" s="5" t="s">
        <v>8</v>
      </c>
      <c r="F5" s="6" t="str">
        <f t="shared" ref="F5:F13" si="4">"1-1-2000"</f>
        <v>1-1-2000</v>
      </c>
      <c r="G5" t="str">
        <f t="shared" si="0"/>
        <v>087762889092</v>
      </c>
      <c r="J5" t="str">
        <f t="shared" ref="J5:J13" si="5">CONCATENATE("insert into Student values('",B5,"','",C5,"','",D5,"','",E5,"','",F5,"','",G5,"','",H5,"')")</f>
        <v>insert into Student values('0002','Murid 2','Lorem ipsum dolor sit amet, consectetur adipiscing elit','L','1-1-2000','087762889092','')</v>
      </c>
    </row>
    <row r="6" customFormat="1" spans="1:10">
      <c r="A6">
        <f t="shared" si="1"/>
        <v>3</v>
      </c>
      <c r="B6" t="str">
        <f t="shared" si="2"/>
        <v>0003</v>
      </c>
      <c r="C6" t="str">
        <f t="shared" si="3"/>
        <v>Murid 3</v>
      </c>
      <c r="D6" t="s">
        <v>9</v>
      </c>
      <c r="E6" s="5" t="s">
        <v>8</v>
      </c>
      <c r="F6" s="6" t="str">
        <f t="shared" si="4"/>
        <v>1-1-2000</v>
      </c>
      <c r="G6" t="str">
        <f t="shared" si="0"/>
        <v>087762889093</v>
      </c>
      <c r="J6" t="str">
        <f t="shared" si="5"/>
        <v>insert into Student values('0003','Murid 3','Lorem ipsum dolor sit amet, consectetur adipiscing elit','L','1-1-2000','087762889093','')</v>
      </c>
    </row>
    <row r="7" customFormat="1" spans="1:10">
      <c r="A7">
        <f t="shared" si="1"/>
        <v>4</v>
      </c>
      <c r="B7" t="str">
        <f t="shared" si="2"/>
        <v>0004</v>
      </c>
      <c r="C7" t="str">
        <f t="shared" si="3"/>
        <v>Murid 4</v>
      </c>
      <c r="D7" t="s">
        <v>9</v>
      </c>
      <c r="E7" s="5" t="s">
        <v>8</v>
      </c>
      <c r="F7" s="6" t="str">
        <f t="shared" si="4"/>
        <v>1-1-2000</v>
      </c>
      <c r="G7" t="str">
        <f t="shared" si="0"/>
        <v>087762889094</v>
      </c>
      <c r="J7" t="str">
        <f t="shared" si="5"/>
        <v>insert into Student values('0004','Murid 4','Lorem ipsum dolor sit amet, consectetur adipiscing elit','L','1-1-2000','087762889094','')</v>
      </c>
    </row>
    <row r="8" customFormat="1" spans="1:10">
      <c r="A8">
        <f t="shared" si="1"/>
        <v>5</v>
      </c>
      <c r="B8" t="str">
        <f t="shared" si="2"/>
        <v>0005</v>
      </c>
      <c r="C8" t="str">
        <f t="shared" si="3"/>
        <v>Murid 5</v>
      </c>
      <c r="D8" t="s">
        <v>9</v>
      </c>
      <c r="E8" s="5" t="s">
        <v>8</v>
      </c>
      <c r="F8" s="6" t="str">
        <f t="shared" si="4"/>
        <v>1-1-2000</v>
      </c>
      <c r="G8" t="str">
        <f t="shared" si="0"/>
        <v>087762889095</v>
      </c>
      <c r="J8" t="str">
        <f t="shared" si="5"/>
        <v>insert into Student values('0005','Murid 5','Lorem ipsum dolor sit amet, consectetur adipiscing elit','L','1-1-2000','087762889095','')</v>
      </c>
    </row>
    <row r="9" customFormat="1" spans="1:10">
      <c r="A9">
        <f t="shared" si="1"/>
        <v>6</v>
      </c>
      <c r="B9" t="str">
        <f t="shared" si="2"/>
        <v>0006</v>
      </c>
      <c r="C9" t="str">
        <f t="shared" si="3"/>
        <v>Murid 6</v>
      </c>
      <c r="D9" t="s">
        <v>9</v>
      </c>
      <c r="E9" s="5" t="s">
        <v>10</v>
      </c>
      <c r="F9" s="6" t="str">
        <f t="shared" si="4"/>
        <v>1-1-2000</v>
      </c>
      <c r="G9" t="str">
        <f t="shared" si="0"/>
        <v>087762889096</v>
      </c>
      <c r="J9" t="str">
        <f t="shared" si="5"/>
        <v>insert into Student values('0006','Murid 6','Lorem ipsum dolor sit amet, consectetur adipiscing elit','P','1-1-2000','087762889096','')</v>
      </c>
    </row>
    <row r="10" customFormat="1" spans="1:10">
      <c r="A10">
        <f t="shared" si="1"/>
        <v>7</v>
      </c>
      <c r="B10" t="str">
        <f t="shared" si="2"/>
        <v>0007</v>
      </c>
      <c r="C10" t="str">
        <f t="shared" si="3"/>
        <v>Murid 7</v>
      </c>
      <c r="D10" t="s">
        <v>9</v>
      </c>
      <c r="E10" s="5" t="s">
        <v>10</v>
      </c>
      <c r="F10" s="6" t="str">
        <f t="shared" si="4"/>
        <v>1-1-2000</v>
      </c>
      <c r="G10" t="str">
        <f t="shared" si="0"/>
        <v>087762889097</v>
      </c>
      <c r="J10" t="str">
        <f t="shared" si="5"/>
        <v>insert into Student values('0007','Murid 7','Lorem ipsum dolor sit amet, consectetur adipiscing elit','P','1-1-2000','087762889097','')</v>
      </c>
    </row>
    <row r="11" customFormat="1" spans="1:10">
      <c r="A11">
        <f t="shared" si="1"/>
        <v>8</v>
      </c>
      <c r="B11" t="str">
        <f t="shared" si="2"/>
        <v>0008</v>
      </c>
      <c r="C11" t="str">
        <f t="shared" si="3"/>
        <v>Murid 8</v>
      </c>
      <c r="D11" t="s">
        <v>9</v>
      </c>
      <c r="E11" s="5" t="s">
        <v>10</v>
      </c>
      <c r="F11" s="6" t="str">
        <f t="shared" si="4"/>
        <v>1-1-2000</v>
      </c>
      <c r="G11" t="str">
        <f t="shared" si="0"/>
        <v>087762889098</v>
      </c>
      <c r="J11" t="str">
        <f t="shared" si="5"/>
        <v>insert into Student values('0008','Murid 8','Lorem ipsum dolor sit amet, consectetur adipiscing elit','P','1-1-2000','087762889098','')</v>
      </c>
    </row>
    <row r="12" customFormat="1" spans="1:10">
      <c r="A12">
        <f t="shared" si="1"/>
        <v>9</v>
      </c>
      <c r="B12" t="str">
        <f t="shared" si="2"/>
        <v>0009</v>
      </c>
      <c r="C12" t="str">
        <f t="shared" si="3"/>
        <v>Murid 9</v>
      </c>
      <c r="D12" t="s">
        <v>9</v>
      </c>
      <c r="E12" s="5" t="s">
        <v>10</v>
      </c>
      <c r="F12" s="6" t="str">
        <f t="shared" si="4"/>
        <v>1-1-2000</v>
      </c>
      <c r="G12" t="str">
        <f t="shared" si="0"/>
        <v>087762889099</v>
      </c>
      <c r="J12" t="str">
        <f t="shared" si="5"/>
        <v>insert into Student values('0009','Murid 9','Lorem ipsum dolor sit amet, consectetur adipiscing elit','P','1-1-2000','087762889099','')</v>
      </c>
    </row>
    <row r="13" customFormat="1" spans="1:10">
      <c r="A13">
        <f t="shared" si="1"/>
        <v>10</v>
      </c>
      <c r="B13" t="str">
        <f>"00"&amp;A13</f>
        <v>0010</v>
      </c>
      <c r="C13" t="str">
        <f t="shared" si="3"/>
        <v>Murid 10</v>
      </c>
      <c r="D13" t="s">
        <v>9</v>
      </c>
      <c r="E13" s="5" t="s">
        <v>10</v>
      </c>
      <c r="F13" s="6" t="str">
        <f t="shared" si="4"/>
        <v>1-1-2000</v>
      </c>
      <c r="G13" t="str">
        <f>"0877628890"&amp;A13</f>
        <v>087762889010</v>
      </c>
      <c r="J13" t="str">
        <f t="shared" si="5"/>
        <v>insert into Student values('0010','Murid 10','Lorem ipsum dolor sit amet, consectetur adipiscing elit','P','1-1-2000','087762889010','')</v>
      </c>
    </row>
    <row r="14" s="4" customFormat="1" spans="5:5">
      <c r="E14" s="7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G4" sqref="G4:G24"/>
    </sheetView>
  </sheetViews>
  <sheetFormatPr defaultColWidth="9.14285714285714" defaultRowHeight="15" outlineLevelCol="6"/>
  <cols>
    <col min="3" max="3" width="12.7142857142857" customWidth="1"/>
    <col min="4" max="4" width="11.4285714285714" customWidth="1"/>
    <col min="5" max="5" width="10.8571428571429" customWidth="1"/>
  </cols>
  <sheetData>
    <row r="3" s="3" customFormat="1" spans="2:7">
      <c r="B3" s="3" t="s">
        <v>29</v>
      </c>
      <c r="C3" s="3" t="s">
        <v>30</v>
      </c>
      <c r="D3" s="3" t="s">
        <v>31</v>
      </c>
      <c r="E3" s="3" t="s">
        <v>32</v>
      </c>
      <c r="G3" s="3" t="s">
        <v>7</v>
      </c>
    </row>
    <row r="4" spans="2:7">
      <c r="B4">
        <v>1</v>
      </c>
      <c r="C4" t="str">
        <f t="shared" ref="C4:C12" si="0">"000"&amp;B4</f>
        <v>0001</v>
      </c>
      <c r="D4" t="str">
        <f>"M"&amp;B4&amp;"2000"</f>
        <v>M12000</v>
      </c>
      <c r="E4">
        <v>1</v>
      </c>
      <c r="G4" t="str">
        <f>CONCATENATE("insert into [User] values('",B4,"','",C4,"','",D4,"','",E4,"')")</f>
        <v>insert into [User] values('1','0001','M12000','1')</v>
      </c>
    </row>
    <row r="5" spans="2:7">
      <c r="B5">
        <f>B4+1</f>
        <v>2</v>
      </c>
      <c r="C5" t="str">
        <f t="shared" si="0"/>
        <v>0002</v>
      </c>
      <c r="D5" t="str">
        <f t="shared" ref="D5:D13" si="1">"M"&amp;B5&amp;"2000"</f>
        <v>M22000</v>
      </c>
      <c r="E5">
        <v>1</v>
      </c>
      <c r="G5" t="str">
        <f t="shared" ref="G5:G24" si="2">CONCATENATE("insert into [User] values('",B5,"','",C5,"','",D5,"','",E5,"')")</f>
        <v>insert into [User] values('2','0002','M22000','1')</v>
      </c>
    </row>
    <row r="6" spans="2:7">
      <c r="B6">
        <f t="shared" ref="B6:B17" si="3">B5+1</f>
        <v>3</v>
      </c>
      <c r="C6" t="str">
        <f t="shared" si="0"/>
        <v>0003</v>
      </c>
      <c r="D6" t="str">
        <f t="shared" si="1"/>
        <v>M32000</v>
      </c>
      <c r="E6">
        <v>1</v>
      </c>
      <c r="G6" t="str">
        <f t="shared" si="2"/>
        <v>insert into [User] values('3','0003','M32000','1')</v>
      </c>
    </row>
    <row r="7" spans="2:7">
      <c r="B7">
        <f t="shared" si="3"/>
        <v>4</v>
      </c>
      <c r="C7" t="str">
        <f t="shared" si="0"/>
        <v>0004</v>
      </c>
      <c r="D7" t="str">
        <f t="shared" si="1"/>
        <v>M42000</v>
      </c>
      <c r="E7">
        <v>1</v>
      </c>
      <c r="G7" t="str">
        <f t="shared" si="2"/>
        <v>insert into [User] values('4','0004','M42000','1')</v>
      </c>
    </row>
    <row r="8" spans="2:7">
      <c r="B8">
        <f t="shared" si="3"/>
        <v>5</v>
      </c>
      <c r="C8" t="str">
        <f t="shared" si="0"/>
        <v>0005</v>
      </c>
      <c r="D8" t="str">
        <f t="shared" si="1"/>
        <v>M52000</v>
      </c>
      <c r="E8">
        <v>1</v>
      </c>
      <c r="G8" t="str">
        <f t="shared" si="2"/>
        <v>insert into [User] values('5','0005','M52000','1')</v>
      </c>
    </row>
    <row r="9" spans="2:7">
      <c r="B9">
        <f t="shared" si="3"/>
        <v>6</v>
      </c>
      <c r="C9" t="str">
        <f t="shared" si="0"/>
        <v>0006</v>
      </c>
      <c r="D9" t="str">
        <f t="shared" si="1"/>
        <v>M62000</v>
      </c>
      <c r="E9">
        <v>1</v>
      </c>
      <c r="G9" t="str">
        <f t="shared" si="2"/>
        <v>insert into [User] values('6','0006','M62000','1')</v>
      </c>
    </row>
    <row r="10" spans="2:7">
      <c r="B10">
        <f t="shared" si="3"/>
        <v>7</v>
      </c>
      <c r="C10" t="str">
        <f t="shared" si="0"/>
        <v>0007</v>
      </c>
      <c r="D10" t="str">
        <f t="shared" si="1"/>
        <v>M72000</v>
      </c>
      <c r="E10">
        <v>1</v>
      </c>
      <c r="G10" t="str">
        <f t="shared" si="2"/>
        <v>insert into [User] values('7','0007','M72000','1')</v>
      </c>
    </row>
    <row r="11" spans="2:7">
      <c r="B11">
        <f t="shared" si="3"/>
        <v>8</v>
      </c>
      <c r="C11" t="str">
        <f t="shared" si="0"/>
        <v>0008</v>
      </c>
      <c r="D11" t="str">
        <f t="shared" si="1"/>
        <v>M82000</v>
      </c>
      <c r="E11">
        <v>1</v>
      </c>
      <c r="G11" t="str">
        <f t="shared" si="2"/>
        <v>insert into [User] values('8','0008','M82000','1')</v>
      </c>
    </row>
    <row r="12" spans="2:7">
      <c r="B12">
        <f t="shared" si="3"/>
        <v>9</v>
      </c>
      <c r="C12" t="str">
        <f t="shared" si="0"/>
        <v>0009</v>
      </c>
      <c r="D12" t="str">
        <f t="shared" si="1"/>
        <v>M92000</v>
      </c>
      <c r="E12">
        <v>1</v>
      </c>
      <c r="G12" t="str">
        <f t="shared" si="2"/>
        <v>insert into [User] values('9','0009','M92000','1')</v>
      </c>
    </row>
    <row r="13" spans="2:7">
      <c r="B13">
        <f t="shared" si="3"/>
        <v>10</v>
      </c>
      <c r="C13" t="str">
        <f>"00"&amp;B13</f>
        <v>0010</v>
      </c>
      <c r="D13" t="str">
        <f>"M0"&amp;"2000"</f>
        <v>M02000</v>
      </c>
      <c r="E13">
        <v>1</v>
      </c>
      <c r="G13" t="str">
        <f t="shared" si="2"/>
        <v>insert into [User] values('10','0010','M02000','1')</v>
      </c>
    </row>
    <row r="14" spans="2:7">
      <c r="B14">
        <f t="shared" si="3"/>
        <v>11</v>
      </c>
      <c r="C14" t="str">
        <f>"T000"&amp;B4</f>
        <v>T0001</v>
      </c>
      <c r="D14" t="str">
        <f>"G"&amp;B4&amp;"1990"</f>
        <v>G11990</v>
      </c>
      <c r="E14">
        <v>2</v>
      </c>
      <c r="G14" t="str">
        <f t="shared" si="2"/>
        <v>insert into [User] values('11','T0001','G11990','2')</v>
      </c>
    </row>
    <row r="15" spans="2:7">
      <c r="B15">
        <f t="shared" si="3"/>
        <v>12</v>
      </c>
      <c r="C15" t="str">
        <f t="shared" ref="C15:C22" si="4">"T000"&amp;B5</f>
        <v>T0002</v>
      </c>
      <c r="D15" t="str">
        <f t="shared" ref="D15:D23" si="5">"G"&amp;B5&amp;"1990"</f>
        <v>G21990</v>
      </c>
      <c r="E15">
        <v>2</v>
      </c>
      <c r="G15" t="str">
        <f t="shared" si="2"/>
        <v>insert into [User] values('12','T0002','G21990','2')</v>
      </c>
    </row>
    <row r="16" spans="2:7">
      <c r="B16">
        <f t="shared" si="3"/>
        <v>13</v>
      </c>
      <c r="C16" t="str">
        <f t="shared" si="4"/>
        <v>T0003</v>
      </c>
      <c r="D16" t="str">
        <f t="shared" si="5"/>
        <v>G31990</v>
      </c>
      <c r="E16">
        <v>2</v>
      </c>
      <c r="G16" t="str">
        <f t="shared" si="2"/>
        <v>insert into [User] values('13','T0003','G31990','2')</v>
      </c>
    </row>
    <row r="17" spans="2:7">
      <c r="B17">
        <f t="shared" si="3"/>
        <v>14</v>
      </c>
      <c r="C17" t="str">
        <f t="shared" si="4"/>
        <v>T0004</v>
      </c>
      <c r="D17" t="str">
        <f t="shared" si="5"/>
        <v>G41990</v>
      </c>
      <c r="E17">
        <v>2</v>
      </c>
      <c r="G17" t="str">
        <f t="shared" si="2"/>
        <v>insert into [User] values('14','T0004','G41990','2')</v>
      </c>
    </row>
    <row r="18" spans="2:7">
      <c r="B18">
        <f t="shared" ref="B18:B24" si="6">B17+1</f>
        <v>15</v>
      </c>
      <c r="C18" t="str">
        <f t="shared" si="4"/>
        <v>T0005</v>
      </c>
      <c r="D18" t="str">
        <f t="shared" si="5"/>
        <v>G51990</v>
      </c>
      <c r="E18">
        <v>2</v>
      </c>
      <c r="G18" t="str">
        <f t="shared" si="2"/>
        <v>insert into [User] values('15','T0005','G51990','2')</v>
      </c>
    </row>
    <row r="19" spans="2:7">
      <c r="B19">
        <f t="shared" si="6"/>
        <v>16</v>
      </c>
      <c r="C19" t="str">
        <f t="shared" si="4"/>
        <v>T0006</v>
      </c>
      <c r="D19" t="str">
        <f t="shared" si="5"/>
        <v>G61990</v>
      </c>
      <c r="E19">
        <v>2</v>
      </c>
      <c r="G19" t="str">
        <f t="shared" si="2"/>
        <v>insert into [User] values('16','T0006','G61990','2')</v>
      </c>
    </row>
    <row r="20" spans="2:7">
      <c r="B20">
        <f t="shared" si="6"/>
        <v>17</v>
      </c>
      <c r="C20" t="str">
        <f t="shared" si="4"/>
        <v>T0007</v>
      </c>
      <c r="D20" t="str">
        <f t="shared" si="5"/>
        <v>G71990</v>
      </c>
      <c r="E20">
        <v>2</v>
      </c>
      <c r="G20" t="str">
        <f t="shared" si="2"/>
        <v>insert into [User] values('17','T0007','G71990','2')</v>
      </c>
    </row>
    <row r="21" spans="2:7">
      <c r="B21">
        <f t="shared" si="6"/>
        <v>18</v>
      </c>
      <c r="C21" t="str">
        <f t="shared" si="4"/>
        <v>T0008</v>
      </c>
      <c r="D21" t="str">
        <f t="shared" si="5"/>
        <v>G81990</v>
      </c>
      <c r="E21">
        <v>2</v>
      </c>
      <c r="G21" t="str">
        <f t="shared" si="2"/>
        <v>insert into [User] values('18','T0008','G81990','2')</v>
      </c>
    </row>
    <row r="22" spans="2:7">
      <c r="B22">
        <f t="shared" si="6"/>
        <v>19</v>
      </c>
      <c r="C22" t="str">
        <f t="shared" si="4"/>
        <v>T0009</v>
      </c>
      <c r="D22" t="str">
        <f t="shared" si="5"/>
        <v>G91990</v>
      </c>
      <c r="E22">
        <v>2</v>
      </c>
      <c r="G22" t="str">
        <f t="shared" si="2"/>
        <v>insert into [User] values('19','T0009','G91990','2')</v>
      </c>
    </row>
    <row r="23" spans="2:7">
      <c r="B23">
        <f t="shared" si="6"/>
        <v>20</v>
      </c>
      <c r="C23" t="str">
        <f>"T00"&amp;B13</f>
        <v>T0010</v>
      </c>
      <c r="D23" t="str">
        <f>"G0"&amp;"1990"</f>
        <v>G01990</v>
      </c>
      <c r="E23">
        <v>2</v>
      </c>
      <c r="G23" t="str">
        <f t="shared" si="2"/>
        <v>insert into [User] values('20','T0010','G01990','2')</v>
      </c>
    </row>
    <row r="24" spans="2:7">
      <c r="B24">
        <f t="shared" si="6"/>
        <v>21</v>
      </c>
      <c r="C24" t="s">
        <v>33</v>
      </c>
      <c r="D24" t="s">
        <v>33</v>
      </c>
      <c r="E24">
        <v>3</v>
      </c>
      <c r="G24" t="str">
        <f t="shared" si="2"/>
        <v>insert into [User] values('21','admin','admin','3')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3"/>
  <sheetViews>
    <sheetView tabSelected="1" topLeftCell="G1" workbookViewId="0">
      <selection activeCell="O15" sqref="O15"/>
    </sheetView>
  </sheetViews>
  <sheetFormatPr defaultColWidth="9.14285714285714" defaultRowHeight="15"/>
  <cols>
    <col min="2" max="2" width="12.1428571428571" customWidth="1"/>
    <col min="3" max="3" width="14.1428571428571" customWidth="1"/>
    <col min="4" max="4" width="12.5714285714286" customWidth="1"/>
    <col min="5" max="5" width="11.8571428571429" customWidth="1"/>
    <col min="6" max="7" width="10.5714285714286" customWidth="1"/>
  </cols>
  <sheetData>
    <row r="3" s="3" customFormat="1" spans="2:2">
      <c r="B3" s="3" t="s">
        <v>34</v>
      </c>
    </row>
    <row r="4" spans="2:6">
      <c r="B4" s="3" t="s">
        <v>35</v>
      </c>
      <c r="C4" s="3" t="s">
        <v>36</v>
      </c>
      <c r="D4" s="3" t="s">
        <v>37</v>
      </c>
      <c r="F4" t="s">
        <v>7</v>
      </c>
    </row>
    <row r="5" spans="2:6">
      <c r="B5">
        <v>1</v>
      </c>
      <c r="C5" t="s">
        <v>19</v>
      </c>
      <c r="D5">
        <v>0</v>
      </c>
      <c r="F5" t="str">
        <f>CONCATENATE("insert into HeaderSchedule values('",B5,"','",C5,"','",D5,"')")</f>
        <v>insert into HeaderSchedule values('1','XA','0')</v>
      </c>
    </row>
    <row r="6" spans="2:6">
      <c r="B6">
        <v>2</v>
      </c>
      <c r="C6" t="s">
        <v>20</v>
      </c>
      <c r="D6">
        <v>0</v>
      </c>
      <c r="F6" t="str">
        <f>CONCATENATE("insert into HeaderSchedule values('",B6,"','",C6,"','",D6,"')")</f>
        <v>insert into HeaderSchedule values('2','XIB','0')</v>
      </c>
    </row>
    <row r="7" spans="2:6">
      <c r="B7">
        <v>3</v>
      </c>
      <c r="C7" t="s">
        <v>21</v>
      </c>
      <c r="D7">
        <v>0</v>
      </c>
      <c r="F7" t="str">
        <f>CONCATENATE("insert into HeaderSchedule values('",B7,"','",C7,"','",D7,"')")</f>
        <v>insert into HeaderSchedule values('3','XIIC','0')</v>
      </c>
    </row>
    <row r="9" s="3" customFormat="1" spans="2:2">
      <c r="B9" s="3" t="s">
        <v>38</v>
      </c>
    </row>
    <row r="10" s="3" customFormat="1" spans="2:9">
      <c r="B10" s="3" t="s">
        <v>39</v>
      </c>
      <c r="C10" s="3" t="s">
        <v>35</v>
      </c>
      <c r="D10" s="3" t="s">
        <v>40</v>
      </c>
      <c r="E10" s="3" t="s">
        <v>41</v>
      </c>
      <c r="F10" s="3" t="s">
        <v>42</v>
      </c>
      <c r="G10" s="3" t="s">
        <v>43</v>
      </c>
      <c r="I10" s="3" t="s">
        <v>7</v>
      </c>
    </row>
    <row r="11" spans="2:9">
      <c r="B11">
        <v>1</v>
      </c>
      <c r="C11">
        <v>1</v>
      </c>
      <c r="D11" t="s">
        <v>44</v>
      </c>
      <c r="E11" t="s">
        <v>45</v>
      </c>
      <c r="F11">
        <v>1</v>
      </c>
      <c r="G11" t="s">
        <v>46</v>
      </c>
      <c r="I11" t="str">
        <f>CONCATENATE("insert into DetailSchedule values('",B11,"','",C11,"','",D11,"','",E11,"','",F11,"','",G11,"')")</f>
        <v>insert into DetailSchedule values('1','1','S0001','T0001','1','Senin')</v>
      </c>
    </row>
    <row r="12" spans="2:9">
      <c r="B12">
        <v>2</v>
      </c>
      <c r="C12">
        <v>2</v>
      </c>
      <c r="D12" t="s">
        <v>47</v>
      </c>
      <c r="E12" t="s">
        <v>48</v>
      </c>
      <c r="F12">
        <v>2</v>
      </c>
      <c r="G12" t="s">
        <v>49</v>
      </c>
      <c r="I12" t="str">
        <f>CONCATENATE("insert into DetailSchedule values('",B12,"','",C12,"','",D12,"','",E12,"','",F12,"','",G12,"')")</f>
        <v>insert into DetailSchedule values('2','2','S0002','T0002','2','Selasa')</v>
      </c>
    </row>
    <row r="13" spans="2:9">
      <c r="B13">
        <v>3</v>
      </c>
      <c r="C13">
        <v>3</v>
      </c>
      <c r="D13" t="s">
        <v>50</v>
      </c>
      <c r="E13" t="s">
        <v>51</v>
      </c>
      <c r="F13">
        <v>1</v>
      </c>
      <c r="G13" t="s">
        <v>52</v>
      </c>
      <c r="I13" t="str">
        <f>CONCATENATE("insert into DetailSchedule values('",B13,"','",C13,"','",D13,"','",E13,"','",F13,"','",G13,"')")</f>
        <v>insert into DetailSchedule values('3','3','S0003','T0003','1','Rabu')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5"/>
  <sheetViews>
    <sheetView workbookViewId="0">
      <selection activeCell="E4" sqref="E4:E5"/>
    </sheetView>
  </sheetViews>
  <sheetFormatPr defaultColWidth="9.14285714285714" defaultRowHeight="15" outlineLevelRow="4" outlineLevelCol="4"/>
  <sheetData>
    <row r="3" spans="2:5">
      <c r="B3" t="s">
        <v>42</v>
      </c>
      <c r="C3" t="s">
        <v>53</v>
      </c>
      <c r="E3" t="s">
        <v>7</v>
      </c>
    </row>
    <row r="4" spans="2:5">
      <c r="B4">
        <v>1</v>
      </c>
      <c r="C4" s="2" t="str">
        <f>"7:30 AM"</f>
        <v>7:30 AM</v>
      </c>
      <c r="E4" t="str">
        <f>CONCATENATE("insert into Shift values('",B4,"','",C4,"')")</f>
        <v>insert into Shift values('1','7:30 AM')</v>
      </c>
    </row>
    <row r="5" spans="2:5">
      <c r="B5">
        <v>2</v>
      </c>
      <c r="C5" s="2" t="str">
        <f>"1:30 PM"</f>
        <v>1:30 PM</v>
      </c>
      <c r="E5" t="str">
        <f>CONCATENATE("insert into Shift values('",B5,"','",C5,"')")</f>
        <v>insert into Shift values('2','1:30 PM')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"/>
  <sheetViews>
    <sheetView workbookViewId="0">
      <selection activeCell="D11" sqref="D11"/>
    </sheetView>
  </sheetViews>
  <sheetFormatPr defaultColWidth="9.14285714285714" defaultRowHeight="15" outlineLevelRow="3"/>
  <cols>
    <col min="2" max="2" width="13.1428571428571" customWidth="1"/>
    <col min="3" max="3" width="9.57142857142857" customWidth="1"/>
    <col min="4" max="4" width="10.7142857142857" customWidth="1"/>
    <col min="5" max="5" width="13.5714285714286" customWidth="1"/>
    <col min="6" max="6" width="10.2857142857143" customWidth="1"/>
    <col min="7" max="7" width="11" customWidth="1"/>
  </cols>
  <sheetData>
    <row r="3" s="1" customFormat="1" spans="2:9">
      <c r="B3" s="1" t="s">
        <v>54</v>
      </c>
      <c r="C3" s="1" t="s">
        <v>55</v>
      </c>
      <c r="D3" s="1" t="s">
        <v>56</v>
      </c>
      <c r="E3" s="1" t="s">
        <v>12</v>
      </c>
      <c r="F3" s="1" t="s">
        <v>13</v>
      </c>
      <c r="G3" s="1" t="s">
        <v>57</v>
      </c>
      <c r="I3" s="1" t="s">
        <v>7</v>
      </c>
    </row>
    <row r="4" spans="9:9">
      <c r="I4" t="str">
        <f>CONCATENATE("insert into DetailScore values('",F4,"','",G4,"')")</f>
        <v>insert into DetailScore values('','')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3"/>
  <sheetViews>
    <sheetView topLeftCell="C1" workbookViewId="0">
      <selection activeCell="F4" sqref="F4:F13"/>
    </sheetView>
  </sheetViews>
  <sheetFormatPr defaultColWidth="9.14285714285714" defaultRowHeight="15" outlineLevelCol="5"/>
  <cols>
    <col min="2" max="2" width="13.2857142857143" customWidth="1"/>
    <col min="3" max="3" width="11.7142857142857" customWidth="1"/>
    <col min="4" max="4" width="11.2857142857143" customWidth="1"/>
  </cols>
  <sheetData>
    <row r="3" s="1" customFormat="1" spans="2:6">
      <c r="B3" s="1" t="s">
        <v>58</v>
      </c>
      <c r="C3" s="1" t="s">
        <v>36</v>
      </c>
      <c r="D3" s="1" t="s">
        <v>56</v>
      </c>
      <c r="F3" s="1" t="s">
        <v>7</v>
      </c>
    </row>
    <row r="4" spans="2:6">
      <c r="B4">
        <v>1</v>
      </c>
      <c r="C4" t="s">
        <v>19</v>
      </c>
      <c r="D4" t="str">
        <f>"0000"&amp;B4</f>
        <v>00001</v>
      </c>
      <c r="F4" t="str">
        <f>CONCATENATE("insert into DetailClass values('",B4,"','",C4,"','",D4,"')")</f>
        <v>insert into DetailClass values('1','XA','00001')</v>
      </c>
    </row>
    <row r="5" spans="2:6">
      <c r="B5">
        <v>2</v>
      </c>
      <c r="C5" t="s">
        <v>19</v>
      </c>
      <c r="D5" t="str">
        <f t="shared" ref="D5:D13" si="0">"0000"&amp;B5</f>
        <v>00002</v>
      </c>
      <c r="F5" t="str">
        <f t="shared" ref="F5:F13" si="1">CONCATENATE("insert into DetailClass values('",B5,"','",C5,"','",D5,"')")</f>
        <v>insert into DetailClass values('2','XA','00002')</v>
      </c>
    </row>
    <row r="6" spans="2:6">
      <c r="B6">
        <v>3</v>
      </c>
      <c r="C6" t="s">
        <v>19</v>
      </c>
      <c r="D6" t="str">
        <f t="shared" si="0"/>
        <v>00003</v>
      </c>
      <c r="F6" t="str">
        <f t="shared" si="1"/>
        <v>insert into DetailClass values('3','XA','00003')</v>
      </c>
    </row>
    <row r="7" spans="2:6">
      <c r="B7">
        <v>4</v>
      </c>
      <c r="C7" t="s">
        <v>20</v>
      </c>
      <c r="D7" t="str">
        <f t="shared" si="0"/>
        <v>00004</v>
      </c>
      <c r="F7" t="str">
        <f t="shared" si="1"/>
        <v>insert into DetailClass values('4','XIB','00004')</v>
      </c>
    </row>
    <row r="8" spans="2:6">
      <c r="B8">
        <v>5</v>
      </c>
      <c r="C8" t="s">
        <v>20</v>
      </c>
      <c r="D8" t="str">
        <f t="shared" si="0"/>
        <v>00005</v>
      </c>
      <c r="F8" t="str">
        <f t="shared" si="1"/>
        <v>insert into DetailClass values('5','XIB','00005')</v>
      </c>
    </row>
    <row r="9" spans="2:6">
      <c r="B9">
        <v>6</v>
      </c>
      <c r="C9" t="s">
        <v>20</v>
      </c>
      <c r="D9" t="str">
        <f t="shared" si="0"/>
        <v>00006</v>
      </c>
      <c r="F9" t="str">
        <f t="shared" si="1"/>
        <v>insert into DetailClass values('6','XIB','00006')</v>
      </c>
    </row>
    <row r="10" spans="2:6">
      <c r="B10">
        <v>7</v>
      </c>
      <c r="C10" t="s">
        <v>20</v>
      </c>
      <c r="D10" t="str">
        <f t="shared" si="0"/>
        <v>00007</v>
      </c>
      <c r="F10" t="str">
        <f t="shared" si="1"/>
        <v>insert into DetailClass values('7','XIB','00007')</v>
      </c>
    </row>
    <row r="11" spans="2:6">
      <c r="B11">
        <v>8</v>
      </c>
      <c r="C11" t="s">
        <v>21</v>
      </c>
      <c r="D11" t="str">
        <f t="shared" si="0"/>
        <v>00008</v>
      </c>
      <c r="F11" t="str">
        <f t="shared" si="1"/>
        <v>insert into DetailClass values('8','XIIC','00008')</v>
      </c>
    </row>
    <row r="12" spans="2:6">
      <c r="B12">
        <v>9</v>
      </c>
      <c r="C12" t="s">
        <v>21</v>
      </c>
      <c r="D12" t="str">
        <f t="shared" si="0"/>
        <v>00009</v>
      </c>
      <c r="F12" t="str">
        <f t="shared" si="1"/>
        <v>insert into DetailClass values('9','XIIC','00009')</v>
      </c>
    </row>
    <row r="13" spans="2:6">
      <c r="B13">
        <v>10</v>
      </c>
      <c r="C13" t="s">
        <v>21</v>
      </c>
      <c r="D13" t="str">
        <f>"000"&amp;B13</f>
        <v>00010</v>
      </c>
      <c r="F13" t="str">
        <f t="shared" si="1"/>
        <v>insert into DetailClass values('10','XIIC','00010')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Teacher</vt:lpstr>
      <vt:lpstr>Subject</vt:lpstr>
      <vt:lpstr>Class</vt:lpstr>
      <vt:lpstr>Student</vt:lpstr>
      <vt:lpstr>User</vt:lpstr>
      <vt:lpstr>Schdule</vt:lpstr>
      <vt:lpstr>Shift</vt:lpstr>
      <vt:lpstr>DetailScore</vt:lpstr>
      <vt:lpstr>DetailClass</vt:lpstr>
      <vt:lpstr>Expertise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</dc:creator>
  <cp:lastModifiedBy>Yogi</cp:lastModifiedBy>
  <dcterms:created xsi:type="dcterms:W3CDTF">2018-02-23T03:35:00Z</dcterms:created>
  <dcterms:modified xsi:type="dcterms:W3CDTF">2018-03-03T04:43:06Z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2057-10.2.0.5996</vt:lpwstr>
  </property>
</Properties>
</file>