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24226"/>
  <mc:AlternateContent xmlns:mc="http://schemas.openxmlformats.org/markup-compatibility/2006">
    <mc:Choice Requires="x15">
      <x15ac:absPath xmlns:x15ac="http://schemas.microsoft.com/office/spreadsheetml/2010/11/ac" url="C:\Users\YOGITA\Downloads\"/>
    </mc:Choice>
  </mc:AlternateContent>
  <xr:revisionPtr revIDLastSave="0" documentId="13_ncr:1_{F03F4BF8-FED2-4C69-891B-7684C1E20C18}" xr6:coauthVersionLast="47" xr6:coauthVersionMax="47" xr10:uidLastSave="{00000000-0000-0000-0000-000000000000}"/>
  <bookViews>
    <workbookView xWindow="-108" yWindow="-108" windowWidth="23256" windowHeight="12456" activeTab="2" xr2:uid="{00000000-000D-0000-FFFF-FFFF00000000}"/>
  </bookViews>
  <sheets>
    <sheet name="SalesData" sheetId="1" r:id="rId1"/>
    <sheet name="Dashboard" sheetId="2" r:id="rId2"/>
    <sheet name="Sheet1" sheetId="3" r:id="rId3"/>
  </sheets>
  <definedNames>
    <definedName name="Slicer_Category">#N/A</definedName>
    <definedName name="Slicer_Month">#N/A</definedName>
    <definedName name="Slicer_Product">#N/A</definedName>
    <definedName name="Slicer_Region">#N/A</definedName>
  </definedNames>
  <calcPr calcId="191029"/>
  <pivotCaches>
    <pivotCache cacheId="24" r:id="rId4"/>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3" i="1"/>
  <c r="K4" i="1"/>
  <c r="K9" i="1"/>
  <c r="L7" i="1"/>
</calcChain>
</file>

<file path=xl/sharedStrings.xml><?xml version="1.0" encoding="utf-8"?>
<sst xmlns="http://schemas.openxmlformats.org/spreadsheetml/2006/main" count="461" uniqueCount="70">
  <si>
    <t>Date</t>
  </si>
  <si>
    <t>Product</t>
  </si>
  <si>
    <t>Category</t>
  </si>
  <si>
    <t>Region</t>
  </si>
  <si>
    <t>Sales</t>
  </si>
  <si>
    <t>Cost</t>
  </si>
  <si>
    <t>Profit</t>
  </si>
  <si>
    <t>Profit Margin</t>
  </si>
  <si>
    <t>Month</t>
  </si>
  <si>
    <t>Laptop</t>
  </si>
  <si>
    <t>Tablet</t>
  </si>
  <si>
    <t>Monitor</t>
  </si>
  <si>
    <t>Printer</t>
  </si>
  <si>
    <t>Keyboard</t>
  </si>
  <si>
    <t>Electronics</t>
  </si>
  <si>
    <t>Office</t>
  </si>
  <si>
    <t>Accessories</t>
  </si>
  <si>
    <t>North</t>
  </si>
  <si>
    <t>South</t>
  </si>
  <si>
    <t>East</t>
  </si>
  <si>
    <t>West</t>
  </si>
  <si>
    <t>Central</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</si>
  <si>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</si>
  <si>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</si>
  <si>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</si>
  <si>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</si>
  <si>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</si>
  <si>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</si>
  <si>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</si>
  <si>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</si>
  <si>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</si>
  <si>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</si>
  <si>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</si>
  <si>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</si>
  <si>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</si>
  <si>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</si>
  <si>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</si>
  <si>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</si>
  <si>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</si>
  <si>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</si>
  <si>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</si>
  <si>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</si>
  <si>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</si>
  <si>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</si>
  <si>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</si>
  <si>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 Financial Analytics Dashboard - Sample</t>
  </si>
  <si>
    <t>Instructions:</t>
  </si>
  <si>
    <t>1. Use Pivot Tables to summarize Sales and Profit by Month, Region, and Product.</t>
  </si>
  <si>
    <t>2. Insert charts (Bar, Line, Pie) based on those Pivot Tables.</t>
  </si>
  <si>
    <t>3. Add slicers for interactive filtering (Month, Region, Category).</t>
  </si>
  <si>
    <t>4. Add KPI cards (Total Sales, Total Profit, Avg. Profit Margin, Top Product).</t>
  </si>
  <si>
    <t>Total sales</t>
  </si>
  <si>
    <t>Row Labels</t>
  </si>
  <si>
    <t>Grand Total</t>
  </si>
  <si>
    <t>Sum of Profit</t>
  </si>
  <si>
    <t>Sum of Sales</t>
  </si>
  <si>
    <t>Jan</t>
  </si>
  <si>
    <t>Feb</t>
  </si>
  <si>
    <t>Mar</t>
  </si>
  <si>
    <t>Apr</t>
  </si>
  <si>
    <t>May</t>
  </si>
  <si>
    <t>Jun</t>
  </si>
  <si>
    <t>Jul</t>
  </si>
  <si>
    <t>Aug</t>
  </si>
  <si>
    <t>Sep</t>
  </si>
  <si>
    <t>Oct</t>
  </si>
  <si>
    <t>Nov</t>
  </si>
  <si>
    <t>Dec</t>
  </si>
  <si>
    <t>Mom growth</t>
  </si>
  <si>
    <t>Sum of Mom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</si>
</sst>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 fillId="0" borderId="2" xfId="0" applyFont="1" applyFill="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[Sample_Financial_Analytics_Dashboard.xlsx]Dashboard!PivotTable4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6372060635277"/>
          <c:y val="0.15199766695829689"/>
          <c:w val="0.59179923938079171"/>
          <c:h val="0.63576630698940406"/>
        </c:manualLayout>
      </c:layout>
      <c:barChart>
        <c:barDir val="col"/>
        <c:grouping val="clustered"/>
        <c:varyColors val="0"/>
        <c:ser>
          <c:idx val="0"/>
          <c:order val="0"/>
          <c:tx>
            <c:strRef>
              <c:f>Dashboard!$I$11</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Dashboard!$H$12:$H$15</c:f>
              <c:strCache>
                <c:ptCount val="3"/>
                <c:pt idx="0">
                  <c:v>Accessories</c:v>
                </c:pt>
                <c:pt idx="1">
                  <c:v>Electronics</c:v>
                </c:pt>
                <c:pt idx="2">
                  <c:v>Office</c:v>
                </c:pt>
              </c:strCache>
            </c:strRef>
          </c:cat>
          <c:val>
            <c:numRef>
              <c:f>Dashboard!$I$12:$I$15</c:f>
              <c:numCache>
                <c:formatCode>General</c:formatCode>
                <c:ptCount val="3"/>
                <c:pt idx="0">
                  <c:v>6000</c:v>
                </c:pt>
                <c:pt idx="1">
                  <c:v>66000</c:v>
                </c:pt>
                <c:pt idx="2">
                  <c:v>12000</c:v>
                </c:pt>
              </c:numCache>
            </c:numRef>
          </c:val>
          <c:extLst>
            <c:ext xmlns:c16="http://schemas.microsoft.com/office/drawing/2014/chart" uri="{C3380CC4-5D6E-409C-BE32-E72D297353CC}">
              <c16:uniqueId val="{00000000-678C-49BD-B19C-33C8E0F1ACC7}"/>
            </c:ext>
          </c:extLst>
        </c:ser>
        <c:ser>
          <c:idx val="1"/>
          <c:order val="1"/>
          <c:tx>
            <c:strRef>
              <c:f>Dashboard!$J$11</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Dashboard!$H$12:$H$15</c:f>
              <c:strCache>
                <c:ptCount val="3"/>
                <c:pt idx="0">
                  <c:v>Accessories</c:v>
                </c:pt>
                <c:pt idx="1">
                  <c:v>Electronics</c:v>
                </c:pt>
                <c:pt idx="2">
                  <c:v>Office</c:v>
                </c:pt>
              </c:strCache>
            </c:strRef>
          </c:cat>
          <c:val>
            <c:numRef>
              <c:f>Dashboard!$J$12:$J$15</c:f>
              <c:numCache>
                <c:formatCode>General</c:formatCode>
                <c:ptCount val="3"/>
                <c:pt idx="0">
                  <c:v>2000</c:v>
                </c:pt>
                <c:pt idx="1">
                  <c:v>20000</c:v>
                </c:pt>
                <c:pt idx="2">
                  <c:v>4000</c:v>
                </c:pt>
              </c:numCache>
            </c:numRef>
          </c:val>
          <c:extLst>
            <c:ext xmlns:c16="http://schemas.microsoft.com/office/drawing/2014/chart" uri="{C3380CC4-5D6E-409C-BE32-E72D297353CC}">
              <c16:uniqueId val="{00000002-678C-49BD-B19C-33C8E0F1ACC7}"/>
            </c:ext>
          </c:extLst>
        </c:ser>
        <c:dLbls>
          <c:dLblPos val="outEnd"/>
          <c:showLegendKey val="0"/>
          <c:showVal val="1"/>
          <c:showCatName val="0"/>
          <c:showSerName val="0"/>
          <c:showPercent val="0"/>
          <c:showBubbleSize val="0"/>
        </c:dLbls>
        <c:gapWidth val="219"/>
        <c:overlap val="-27"/>
        <c:axId val="1093518816"/>
        <c:axId val="1093517376"/>
      </c:barChart>
      <c:catAx>
        <c:axId val="109351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7376"/>
        <c:crosses val="autoZero"/>
        <c:auto val="1"/>
        <c:lblAlgn val="ctr"/>
        <c:lblOffset val="100"/>
        <c:noMultiLvlLbl val="0"/>
      </c:catAx>
      <c:valAx>
        <c:axId val="109351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[Sample_Financial_Analytics_Dashboard.xlsx]Dashboard!PivotTable5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4">
                    <a:lumMod val="60000"/>
                    <a:lumOff val="40000"/>
                  </a:schemeClr>
                </a:solidFill>
              </a:rPr>
              <a:t> </a:t>
            </a:r>
            <a:r>
              <a:rPr lang="en-US" b="1" baseline="0">
                <a:solidFill>
                  <a:schemeClr val="accent4">
                    <a:lumMod val="60000"/>
                    <a:lumOff val="40000"/>
                  </a:schemeClr>
                </a:solidFill>
              </a:rPr>
              <a:t>profit by product</a:t>
            </a:r>
            <a:endParaRPr lang="en-US" b="1">
              <a:solidFill>
                <a:schemeClr val="accent4">
                  <a:lumMod val="60000"/>
                  <a:lumOff val="40000"/>
                </a:schemeClr>
              </a:solidFill>
            </a:endParaRPr>
          </a:p>
        </c:rich>
      </c:tx>
      <c:layout>
        <c:manualLayout>
          <c:xMode val="edge"/>
          <c:yMode val="edge"/>
          <c:x val="0.2815606568109944"/>
          <c:y val="0.133850091168510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Dashboard!$E$11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Dashboard!$D$12:$D$17</c:f>
              <c:strCache>
                <c:ptCount val="5"/>
                <c:pt idx="0">
                  <c:v>Keyboard</c:v>
                </c:pt>
                <c:pt idx="1">
                  <c:v>Laptop</c:v>
                </c:pt>
                <c:pt idx="2">
                  <c:v>Monitor</c:v>
                </c:pt>
                <c:pt idx="3">
                  <c:v>Printer</c:v>
                </c:pt>
                <c:pt idx="4">
                  <c:v>Tablet</c:v>
                </c:pt>
              </c:strCache>
            </c:strRef>
          </c:cat>
          <c:val>
            <c:numRef>
              <c:f>Dashboard!$E$12:$E$17</c:f>
              <c:numCache>
                <c:formatCode>General</c:formatCode>
                <c:ptCount val="5"/>
                <c:pt idx="0">
                  <c:v>2000</c:v>
                </c:pt>
                <c:pt idx="1">
                  <c:v>6000</c:v>
                </c:pt>
                <c:pt idx="2">
                  <c:v>6000</c:v>
                </c:pt>
                <c:pt idx="3">
                  <c:v>4000</c:v>
                </c:pt>
                <c:pt idx="4">
                  <c:v>8000</c:v>
                </c:pt>
              </c:numCache>
            </c:numRef>
          </c:val>
          <c:extLst>
            <c:ext xmlns:c16="http://schemas.microsoft.com/office/drawing/2014/chart" uri="{C3380CC4-5D6E-409C-BE32-E72D297353CC}">
              <c16:uniqueId val="{00000000-5A0C-4B55-8BBF-DE31E9650A8F}"/>
            </c:ext>
          </c:extLst>
        </c:ser>
        <c:dLbls>
          <c:dLblPos val="outEnd"/>
          <c:showLegendKey val="0"/>
          <c:showVal val="1"/>
          <c:showCatName val="0"/>
          <c:showSerName val="0"/>
          <c:showPercent val="0"/>
          <c:showBubbleSize val="0"/>
        </c:dLbls>
        <c:gapWidth val="219"/>
        <c:axId val="1184398144"/>
        <c:axId val="1184400064"/>
      </c:barChart>
      <c:valAx>
        <c:axId val="118440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98144"/>
        <c:crosses val="autoZero"/>
        <c:crossBetween val="between"/>
      </c:valAx>
      <c:catAx>
        <c:axId val="118439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000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[Sample_Financial_Analytics_Dashboard.xlsx]Dashboard!PivotTable6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lumMod val="60000"/>
                    <a:lumOff val="40000"/>
                  </a:schemeClr>
                </a:solidFill>
              </a:rPr>
              <a:t>Sales</a:t>
            </a:r>
            <a:r>
              <a:rPr lang="en-IN" b="1" baseline="0">
                <a:solidFill>
                  <a:schemeClr val="accent4">
                    <a:lumMod val="60000"/>
                    <a:lumOff val="40000"/>
                  </a:schemeClr>
                </a:solidFill>
              </a:rPr>
              <a:t> by region</a:t>
            </a:r>
            <a:endParaRPr lang="en-IN" b="1">
              <a:solidFill>
                <a:schemeClr val="accent4">
                  <a:lumMod val="60000"/>
                  <a:lumOff val="40000"/>
                </a:schemeClr>
              </a:solidFill>
            </a:endParaRPr>
          </a:p>
        </c:rich>
      </c:tx>
      <c:layout>
        <c:manualLayout>
          <c:xMode val="edge"/>
          <c:yMode val="edge"/>
          <c:x val="0.32475475350649041"/>
          <c:y val="0.119462643505439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20461633472286553"/>
          <c:y val="0.30810166985460646"/>
          <c:w val="0.43681953217386288"/>
          <c:h val="0.57526161255892216"/>
        </c:manualLayout>
      </c:layout>
      <c:pieChart>
        <c:varyColors val="1"/>
        <c:ser>
          <c:idx val="0"/>
          <c:order val="0"/>
          <c:tx>
            <c:strRef>
              <c:f>Dashboard!$I$17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B0C-4EA5-9F2C-57053F406C78}"/>
              </c:ext>
            </c:extLst>
          </c:dPt>
          <c:dPt>
            <c:idx val="1"/>
            <c:bubble3D val="0"/>
            <c:spPr>
              <a:solidFill>
                <a:schemeClr val="accent3"/>
              </a:solidFill>
              <a:ln>
                <a:noFill/>
              </a:ln>
              <a:effectLst/>
            </c:spPr>
            <c:extLst>
              <c:ext xmlns:c16="http://schemas.microsoft.com/office/drawing/2014/chart" uri="{C3380CC4-5D6E-409C-BE32-E72D297353CC}">
                <c16:uniqueId val="{00000003-9B0C-4EA5-9F2C-57053F406C78}"/>
              </c:ext>
            </c:extLst>
          </c:dPt>
          <c:dPt>
            <c:idx val="2"/>
            <c:bubble3D val="0"/>
            <c:spPr>
              <a:solidFill>
                <a:schemeClr val="accent5"/>
              </a:solidFill>
              <a:ln>
                <a:noFill/>
              </a:ln>
              <a:effectLst/>
            </c:spPr>
            <c:extLst>
              <c:ext xmlns:c16="http://schemas.microsoft.com/office/drawing/2014/chart" uri="{C3380CC4-5D6E-409C-BE32-E72D297353CC}">
                <c16:uniqueId val="{00000005-9B0C-4EA5-9F2C-57053F406C78}"/>
              </c:ext>
            </c:extLst>
          </c:dPt>
          <c:dPt>
            <c:idx val="3"/>
            <c:bubble3D val="0"/>
            <c:spPr>
              <a:solidFill>
                <a:schemeClr val="accent1">
                  <a:lumMod val="60000"/>
                </a:schemeClr>
              </a:solidFill>
              <a:ln>
                <a:noFill/>
              </a:ln>
              <a:effectLst/>
            </c:spPr>
          </c:dPt>
          <c:dPt>
            <c:idx val="4"/>
            <c:bubble3D val="0"/>
            <c:spPr>
              <a:solidFill>
                <a:schemeClr val="accent3">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Dashboard!$H$18:$H$23</c:f>
              <c:strCache>
                <c:ptCount val="5"/>
                <c:pt idx="0">
                  <c:v>Central</c:v>
                </c:pt>
                <c:pt idx="1">
                  <c:v>East</c:v>
                </c:pt>
                <c:pt idx="2">
                  <c:v>North</c:v>
                </c:pt>
                <c:pt idx="3">
                  <c:v>South</c:v>
                </c:pt>
                <c:pt idx="4">
                  <c:v>West</c:v>
                </c:pt>
              </c:strCache>
            </c:strRef>
          </c:cat>
          <c:val>
            <c:numRef>
              <c:f>Dashboard!$I$18:$I$23</c:f>
              <c:numCache>
                <c:formatCode>General</c:formatCode>
                <c:ptCount val="5"/>
                <c:pt idx="0">
                  <c:v>6000</c:v>
                </c:pt>
                <c:pt idx="1">
                  <c:v>16000</c:v>
                </c:pt>
                <c:pt idx="2">
                  <c:v>20000</c:v>
                </c:pt>
                <c:pt idx="3">
                  <c:v>30000</c:v>
                </c:pt>
                <c:pt idx="4">
                  <c:v>12000</c:v>
                </c:pt>
              </c:numCache>
            </c:numRef>
          </c:val>
          <c:extLst>
            <c:ext xmlns:c16="http://schemas.microsoft.com/office/drawing/2014/chart" uri="{C3380CC4-5D6E-409C-BE32-E72D297353CC}">
              <c16:uniqueId val="{00000000-F0CE-41D4-91FA-B93540865E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[Sample_Financial_Analytics_Dashboard.xlsx]Dashboard!PivotTable8</c:name>
    <c:fmtId val="0"/>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b="1" baseline="0">
                <a:solidFill>
                  <a:schemeClr val="accent4">
                    <a:lumMod val="60000"/>
                    <a:lumOff val="40000"/>
                  </a:schemeClr>
                </a:solidFill>
              </a:rPr>
              <a:t> Sales by month</a:t>
            </a:r>
            <a:endParaRPr lang="en-US" b="1">
              <a:solidFill>
                <a:schemeClr val="accent4">
                  <a:lumMod val="60000"/>
                  <a:lumOff val="40000"/>
                </a:schemeClr>
              </a:solidFill>
            </a:endParaRPr>
          </a:p>
        </c:rich>
      </c:tx>
      <c:layout>
        <c:manualLayout>
          <c:xMode val="edge"/>
          <c:yMode val="edge"/>
          <c:x val="0.31217403939104599"/>
          <c:y val="0.15921907269435909"/>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Dashboard!$N$6</c:f>
              <c:strCache>
                <c:ptCount val="1"/>
                <c:pt idx="0">
                  <c:v>Total</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cat>
            <c:strRef>
              <c:f>Dashboard!$M$7:$M$19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Dashboard!$N$7:$N$19</c:f>
              <c:numCache>
                <c:formatCode>General</c:formatCode>
                <c:ptCount val="12"/>
                <c:pt idx="0">
                  <c:v>7600</c:v>
                </c:pt>
                <c:pt idx="1">
                  <c:v>6600</c:v>
                </c:pt>
                <c:pt idx="2">
                  <c:v>7800</c:v>
                </c:pt>
                <c:pt idx="3">
                  <c:v>7400</c:v>
                </c:pt>
                <c:pt idx="4">
                  <c:v>7300</c:v>
                </c:pt>
                <c:pt idx="5">
                  <c:v>6900</c:v>
                </c:pt>
                <c:pt idx="6">
                  <c:v>7800</c:v>
                </c:pt>
                <c:pt idx="7">
                  <c:v>6600</c:v>
                </c:pt>
                <c:pt idx="8">
                  <c:v>8100</c:v>
                </c:pt>
                <c:pt idx="9">
                  <c:v>6900</c:v>
                </c:pt>
                <c:pt idx="10">
                  <c:v>6800</c:v>
                </c:pt>
                <c:pt idx="11">
                  <c:v>4200</c:v>
                </c:pt>
              </c:numCache>
            </c:numRef>
          </c:val>
          <c:extLst>
            <c:ext xmlns:c16="http://schemas.microsoft.com/office/drawing/2014/chart" uri="{C3380CC4-5D6E-409C-BE32-E72D297353CC}">
              <c16:uniqueId val="{00000002-FEFA-4FC6-A24E-27F1FF841FF8}"/>
            </c:ext>
          </c:extLst>
        </c:ser>
        <c:dLbls>
          <c:dLblPos val="outEnd"/>
          <c:showLegendKey val="0"/>
          <c:showVal val="0"/>
          <c:showCatName val="0"/>
          <c:showSerName val="0"/>
          <c:showPercent val="0"/>
          <c:showBubbleSize val="0"/>
        </c:dLbls>
        <c:gapWidth val="219"/>
        <c:overlap val="-27"/>
        <c:axId val="975168368"/>
        <c:axId val="975168848"/>
      </c:barChart>
      <c:catAx>
        <c:axId val="9751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68848"/>
        <c:crosses val="autoZero"/>
        <c:auto val="1"/>
        <c:lblAlgn val="ctr"/>
        <c:lblOffset val="100"/>
        <c:noMultiLvlLbl val="0"/>
      </c:catAx>
      <c:valAx>
        <c:axId val="975168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6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[Sample_Financial_Analytics_Dashboard.xlsx]Dashboard!PivotTable1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Sales</a:t>
            </a:r>
            <a:r>
              <a:rPr lang="en-US" baseline="0">
                <a:solidFill>
                  <a:schemeClr val="accent4">
                    <a:lumMod val="60000"/>
                    <a:lumOff val="40000"/>
                  </a:schemeClr>
                </a:solidFill>
              </a:rPr>
              <a:t> vs profits</a:t>
            </a:r>
            <a:endParaRPr lang="en-US">
              <a:solidFill>
                <a:schemeClr val="accent4">
                  <a:lumMod val="60000"/>
                  <a:lumOff val="40000"/>
                </a:schemeClr>
              </a:solidFill>
            </a:endParaRPr>
          </a:p>
        </c:rich>
      </c:tx>
      <c:layout>
        <c:manualLayout>
          <c:xMode val="edge"/>
          <c:yMode val="edge"/>
          <c:x val="0.37293164815261165"/>
          <c:y val="8.0917658169411072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13490182129628"/>
          <c:y val="0.26700825890188895"/>
          <c:w val="0.44197206862095834"/>
          <c:h val="0.31709931831200139"/>
        </c:manualLayout>
      </c:layout>
      <c:barChart>
        <c:barDir val="bar"/>
        <c:grouping val="clustered"/>
        <c:varyColors val="0"/>
        <c:ser>
          <c:idx val="0"/>
          <c:order val="0"/>
          <c:tx>
            <c:strRef>
              <c:f>Dashboard!$E$20</c:f>
              <c:strCache>
                <c:ptCount val="1"/>
                <c:pt idx="0">
                  <c:v>Total</c:v>
                </c:pt>
              </c:strCache>
            </c:strRef>
          </c:tx>
          <c:spPr>
            <a:solidFill>
              <a:schemeClr val="accent1"/>
            </a:solidFill>
            <a:ln>
              <a:noFill/>
            </a:ln>
            <a:effectLst/>
          </c:spPr>
          <c:invertIfNegative val="0"/>
          <c:cat>
            <c:strRef>
              <c:f>Dashboard!$D$21:$D$26</c:f>
              <c:strCache>
                <c:ptCount val="5"/>
                <c:pt idx="0">
                  <c:v>300</c:v>
                </c:pt>
                <c:pt idx="1">
                  <c:v>600</c:v>
                </c:pt>
                <c:pt idx="2">
                  <c:v>800</c:v>
                </c:pt>
                <c:pt idx="3">
                  <c:v>1000</c:v>
                </c:pt>
                <c:pt idx="4">
                  <c:v>1500</c:v>
                </c:pt>
              </c:strCache>
            </c:strRef>
          </c:cat>
          <c:val>
            <c:numRef>
              <c:f>Dashboard!$E$21:$E$26</c:f>
              <c:numCache>
                <c:formatCode>General</c:formatCode>
                <c:ptCount val="5"/>
                <c:pt idx="0">
                  <c:v>2000</c:v>
                </c:pt>
                <c:pt idx="1">
                  <c:v>4000</c:v>
                </c:pt>
                <c:pt idx="2">
                  <c:v>6000</c:v>
                </c:pt>
                <c:pt idx="3">
                  <c:v>6000</c:v>
                </c:pt>
                <c:pt idx="4">
                  <c:v>8000</c:v>
                </c:pt>
              </c:numCache>
            </c:numRef>
          </c:val>
          <c:extLst>
            <c:ext xmlns:c16="http://schemas.microsoft.com/office/drawing/2014/chart" uri="{C3380CC4-5D6E-409C-BE32-E72D297353CC}">
              <c16:uniqueId val="{00000000-C86E-4A85-9E2E-785A0E6AAF41}"/>
            </c:ext>
          </c:extLst>
        </c:ser>
        <c:dLbls>
          <c:showLegendKey val="0"/>
          <c:showVal val="0"/>
          <c:showCatName val="0"/>
          <c:showSerName val="0"/>
          <c:showPercent val="0"/>
          <c:showBubbleSize val="0"/>
        </c:dLbls>
        <c:gapWidth val="219"/>
        <c:axId val="1508069135"/>
        <c:axId val="1508088335"/>
      </c:barChart>
      <c:catAx>
        <c:axId val="150806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88335"/>
        <c:crosses val="autoZero"/>
        <c:auto val="1"/>
        <c:lblAlgn val="ctr"/>
        <c:lblOffset val="100"/>
        <c:noMultiLvlLbl val="0"/>
      </c:catAx>
      <c:valAx>
        <c:axId val="150808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6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[Sample_Financial_Analytics_Dashboard.xlsx]Dashboard!PivotTable2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lumMod val="60000"/>
                    <a:lumOff val="40000"/>
                  </a:schemeClr>
                </a:solidFill>
              </a:rPr>
              <a:t>Month</a:t>
            </a:r>
            <a:r>
              <a:rPr lang="en-IN" b="1" baseline="0">
                <a:solidFill>
                  <a:schemeClr val="accent4">
                    <a:lumMod val="60000"/>
                    <a:lumOff val="40000"/>
                  </a:schemeClr>
                </a:solidFill>
              </a:rPr>
              <a:t> by month sales comparsion</a:t>
            </a:r>
            <a:endParaRPr lang="en-IN"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Dashboard!$L$25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Dashboard!$K$26:$K$32</c:f>
              <c:strCache>
                <c:ptCount val="6"/>
                <c:pt idx="0">
                  <c:v>299</c:v>
                </c:pt>
                <c:pt idx="1">
                  <c:v>599</c:v>
                </c:pt>
                <c:pt idx="2">
                  <c:v>799</c:v>
                </c:pt>
                <c:pt idx="3">
                  <c:v>999</c:v>
                </c:pt>
                <c:pt idx="4">
                  <c:v>1000</c:v>
                </c:pt>
                <c:pt idx="5">
                  <c:v>1499</c:v>
                </c:pt>
              </c:strCache>
            </c:strRef>
          </c:cat>
          <c:val>
            <c:numRef>
              <c:f>Dashboard!$L$26:$L$32</c:f>
              <c:numCache>
                <c:formatCode>General</c:formatCode>
                <c:ptCount val="6"/>
                <c:pt idx="0">
                  <c:v>5980</c:v>
                </c:pt>
                <c:pt idx="1">
                  <c:v>11980</c:v>
                </c:pt>
                <c:pt idx="2">
                  <c:v>15980</c:v>
                </c:pt>
                <c:pt idx="3">
                  <c:v>18981</c:v>
                </c:pt>
                <c:pt idx="4">
                  <c:v>1000</c:v>
                </c:pt>
                <c:pt idx="5">
                  <c:v>29980</c:v>
                </c:pt>
              </c:numCache>
            </c:numRef>
          </c:val>
          <c:smooth val="0"/>
          <c:extLst>
            <c:ext xmlns:c16="http://schemas.microsoft.com/office/drawing/2014/chart" uri="{C3380CC4-5D6E-409C-BE32-E72D297353CC}">
              <c16:uniqueId val="{00000000-B256-4ACB-8235-4C3C82E72638}"/>
            </c:ext>
          </c:extLst>
        </c:ser>
        <c:dLbls>
          <c:dLblPos val="t"/>
          <c:showLegendKey val="0"/>
          <c:showVal val="1"/>
          <c:showCatName val="0"/>
          <c:showSerName val="0"/>
          <c:showPercent val="0"/>
          <c:showBubbleSize val="0"/>
        </c:dLbls>
        <c:marker val="1"/>
        <c:smooth val="0"/>
        <c:axId val="289638287"/>
        <c:axId val="289637327"/>
      </c:lineChart>
      <c:catAx>
        <c:axId val="2896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37327"/>
        <c:crosses val="autoZero"/>
        <c:auto val="1"/>
        <c:lblAlgn val="ctr"/>
        <c:lblOffset val="100"/>
        <c:noMultiLvlLbl val="0"/>
      </c:catAx>
      <c:valAx>
        <c:axId val="289637327"/>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2</xdr:row>
      <xdr:rowOff>137160</xdr:rowOff>
    </xdr:from>
    <xdr:to>
      <xdr:col>2</xdr:col>
      <xdr:colOff>472440</xdr:colOff>
      <xdr:row>5</xdr:row>
      <xdr:rowOff>99060</xdr:rowOff>
    </xdr:to>
    <xdr:sp macro="" textlink="">
      <xdr:nvSpPr>
        <xdr:cNvPr id="2" name="Rectangle: Rounded Corners 1">
          <a:extLst>
            <a:ext uri="{FF2B5EF4-FFF2-40B4-BE49-F238E27FC236}">
              <a16:creationId xmlns:a16="http://schemas.microsoft.com/office/drawing/2014/main" id="{347309CD-26B1-7D55-EE0C-D5DDE4578140}"/>
            </a:ext>
          </a:extLst>
        </xdr:cNvPr>
        <xdr:cNvSpPr/>
      </xdr:nvSpPr>
      <xdr:spPr>
        <a:xfrm>
          <a:off x="152400" y="502920"/>
          <a:ext cx="1790700" cy="5105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oneCellAnchor>
    <xdr:from>
      <xdr:col>0</xdr:col>
      <xdr:colOff>396240</xdr:colOff>
      <xdr:row>2</xdr:row>
      <xdr:rowOff>83820</xdr:rowOff>
    </xdr:from>
    <xdr:ext cx="1234440" cy="312420"/>
    <xdr:sp macro="" textlink="">
      <xdr:nvSpPr>
        <xdr:cNvPr id="3" name="TextBox 2">
          <a:extLst>
            <a:ext uri="{FF2B5EF4-FFF2-40B4-BE49-F238E27FC236}">
              <a16:creationId xmlns:a16="http://schemas.microsoft.com/office/drawing/2014/main" id="{1B7596B8-D766-71AC-3B53-8F14111E7C4F}"/>
            </a:ext>
          </a:extLst>
        </xdr:cNvPr>
        <xdr:cNvSpPr txBox="1"/>
      </xdr:nvSpPr>
      <xdr:spPr>
        <a:xfrm>
          <a:off x="396240" y="449580"/>
          <a:ext cx="123444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a:t>Total Sales</a:t>
          </a:r>
        </a:p>
      </xdr:txBody>
    </xdr:sp>
    <xdr:clientData/>
  </xdr:oneCellAnchor>
  <xdr:oneCellAnchor>
    <xdr:from>
      <xdr:col>1</xdr:col>
      <xdr:colOff>731520</xdr:colOff>
      <xdr:row>1</xdr:row>
      <xdr:rowOff>30480</xdr:rowOff>
    </xdr:from>
    <xdr:ext cx="464820" cy="190498"/>
    <xdr:sp macro="" textlink="">
      <xdr:nvSpPr>
        <xdr:cNvPr id="4" name="TextBox 3">
          <a:extLst>
            <a:ext uri="{FF2B5EF4-FFF2-40B4-BE49-F238E27FC236}">
              <a16:creationId xmlns:a16="http://schemas.microsoft.com/office/drawing/2014/main" id="{0090F29E-F804-6507-C6DB-268CF0D93C55}"/>
            </a:ext>
          </a:extLst>
        </xdr:cNvPr>
        <xdr:cNvSpPr txBox="1"/>
      </xdr:nvSpPr>
      <xdr:spPr>
        <a:xfrm flipV="1">
          <a:off x="1341120" y="213360"/>
          <a:ext cx="464820" cy="1904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solidFill>
                <a:srgbClr val="92D050"/>
              </a:solidFill>
            </a:rPr>
            <a:t> 18000</a:t>
          </a:r>
        </a:p>
      </xdr:txBody>
    </xdr:sp>
    <xdr:clientData/>
  </xdr:oneCellAnchor>
  <xdr:twoCellAnchor>
    <xdr:from>
      <xdr:col>2</xdr:col>
      <xdr:colOff>701040</xdr:colOff>
      <xdr:row>2</xdr:row>
      <xdr:rowOff>129540</xdr:rowOff>
    </xdr:from>
    <xdr:to>
      <xdr:col>5</xdr:col>
      <xdr:colOff>15240</xdr:colOff>
      <xdr:row>5</xdr:row>
      <xdr:rowOff>114300</xdr:rowOff>
    </xdr:to>
    <xdr:sp macro="" textlink="">
      <xdr:nvSpPr>
        <xdr:cNvPr id="5" name="Rectangle: Rounded Corners 4">
          <a:extLst>
            <a:ext uri="{FF2B5EF4-FFF2-40B4-BE49-F238E27FC236}">
              <a16:creationId xmlns:a16="http://schemas.microsoft.com/office/drawing/2014/main" id="{F82E68E3-339F-4C04-A238-14D5772961C4}"/>
            </a:ext>
          </a:extLst>
        </xdr:cNvPr>
        <xdr:cNvSpPr/>
      </xdr:nvSpPr>
      <xdr:spPr>
        <a:xfrm>
          <a:off x="2171700" y="495300"/>
          <a:ext cx="1805940" cy="533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oneCellAnchor>
    <xdr:from>
      <xdr:col>3</xdr:col>
      <xdr:colOff>137915</xdr:colOff>
      <xdr:row>2</xdr:row>
      <xdr:rowOff>76577</xdr:rowOff>
    </xdr:from>
    <xdr:ext cx="1463040" cy="335280"/>
    <xdr:sp macro="" textlink="">
      <xdr:nvSpPr>
        <xdr:cNvPr id="6" name="TextBox 5">
          <a:extLst>
            <a:ext uri="{FF2B5EF4-FFF2-40B4-BE49-F238E27FC236}">
              <a16:creationId xmlns:a16="http://schemas.microsoft.com/office/drawing/2014/main" id="{0E165039-5D68-48E7-B121-97CE50FBCC47}"/>
            </a:ext>
          </a:extLst>
        </xdr:cNvPr>
        <xdr:cNvSpPr txBox="1"/>
      </xdr:nvSpPr>
      <xdr:spPr>
        <a:xfrm>
          <a:off x="2408826" y="438716"/>
          <a:ext cx="1463040" cy="335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a:t>Total</a:t>
          </a:r>
          <a:r>
            <a:rPr lang="en-IN" sz="1800" baseline="0"/>
            <a:t> profit</a:t>
          </a:r>
          <a:endParaRPr lang="en-IN" sz="1800"/>
        </a:p>
      </xdr:txBody>
    </xdr:sp>
    <xdr:clientData/>
  </xdr:oneCellAnchor>
  <xdr:oneCellAnchor>
    <xdr:from>
      <xdr:col>3</xdr:col>
      <xdr:colOff>213360</xdr:colOff>
      <xdr:row>3</xdr:row>
      <xdr:rowOff>144780</xdr:rowOff>
    </xdr:from>
    <xdr:ext cx="990600" cy="327660"/>
    <xdr:sp macro="" textlink="">
      <xdr:nvSpPr>
        <xdr:cNvPr id="8" name="TextBox 7">
          <a:extLst>
            <a:ext uri="{FF2B5EF4-FFF2-40B4-BE49-F238E27FC236}">
              <a16:creationId xmlns:a16="http://schemas.microsoft.com/office/drawing/2014/main" id="{430B3235-C112-E573-3A1A-C59C4D5C11DD}"/>
            </a:ext>
          </a:extLst>
        </xdr:cNvPr>
        <xdr:cNvSpPr txBox="1"/>
      </xdr:nvSpPr>
      <xdr:spPr>
        <a:xfrm>
          <a:off x="2484120" y="693420"/>
          <a:ext cx="99060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0" i="0" u="none" strike="noStrike">
              <a:solidFill>
                <a:srgbClr val="92D050"/>
              </a:solidFill>
              <a:effectLst/>
              <a:latin typeface="+mn-lt"/>
              <a:ea typeface="+mn-ea"/>
              <a:cs typeface="+mn-cs"/>
            </a:rPr>
            <a:t>₹ 26,000</a:t>
          </a:r>
          <a:r>
            <a:rPr lang="en-IN" sz="1800">
              <a:solidFill>
                <a:srgbClr val="92D050"/>
              </a:solidFill>
            </a:rPr>
            <a:t> </a:t>
          </a:r>
        </a:p>
      </xdr:txBody>
    </xdr:sp>
    <xdr:clientData/>
  </xdr:oneCellAnchor>
  <xdr:twoCellAnchor>
    <xdr:from>
      <xdr:col>5</xdr:col>
      <xdr:colOff>205740</xdr:colOff>
      <xdr:row>2</xdr:row>
      <xdr:rowOff>129540</xdr:rowOff>
    </xdr:from>
    <xdr:to>
      <xdr:col>7</xdr:col>
      <xdr:colOff>594360</xdr:colOff>
      <xdr:row>5</xdr:row>
      <xdr:rowOff>106680</xdr:rowOff>
    </xdr:to>
    <xdr:sp macro="" textlink="">
      <xdr:nvSpPr>
        <xdr:cNvPr id="9" name="Rectangle: Rounded Corners 8">
          <a:extLst>
            <a:ext uri="{FF2B5EF4-FFF2-40B4-BE49-F238E27FC236}">
              <a16:creationId xmlns:a16="http://schemas.microsoft.com/office/drawing/2014/main" id="{05DD1549-2008-496F-AB42-9FE0A2BE53CF}"/>
            </a:ext>
          </a:extLst>
        </xdr:cNvPr>
        <xdr:cNvSpPr/>
      </xdr:nvSpPr>
      <xdr:spPr>
        <a:xfrm>
          <a:off x="4168140" y="495300"/>
          <a:ext cx="2080260" cy="5257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7</xdr:col>
      <xdr:colOff>815340</xdr:colOff>
      <xdr:row>2</xdr:row>
      <xdr:rowOff>144780</xdr:rowOff>
    </xdr:from>
    <xdr:to>
      <xdr:col>10</xdr:col>
      <xdr:colOff>83820</xdr:colOff>
      <xdr:row>5</xdr:row>
      <xdr:rowOff>91440</xdr:rowOff>
    </xdr:to>
    <xdr:sp macro="" textlink="">
      <xdr:nvSpPr>
        <xdr:cNvPr id="10" name="Rectangle: Rounded Corners 9">
          <a:extLst>
            <a:ext uri="{FF2B5EF4-FFF2-40B4-BE49-F238E27FC236}">
              <a16:creationId xmlns:a16="http://schemas.microsoft.com/office/drawing/2014/main" id="{118CAA14-EB40-48B6-B5E3-2D61E9A865C9}"/>
            </a:ext>
          </a:extLst>
        </xdr:cNvPr>
        <xdr:cNvSpPr/>
      </xdr:nvSpPr>
      <xdr:spPr>
        <a:xfrm>
          <a:off x="6469380" y="510540"/>
          <a:ext cx="1760220" cy="495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oneCellAnchor>
    <xdr:from>
      <xdr:col>5</xdr:col>
      <xdr:colOff>411480</xdr:colOff>
      <xdr:row>2</xdr:row>
      <xdr:rowOff>144780</xdr:rowOff>
    </xdr:from>
    <xdr:ext cx="1831014" cy="374141"/>
    <xdr:sp macro="" textlink="">
      <xdr:nvSpPr>
        <xdr:cNvPr id="12" name="TextBox 11">
          <a:extLst>
            <a:ext uri="{FF2B5EF4-FFF2-40B4-BE49-F238E27FC236}">
              <a16:creationId xmlns:a16="http://schemas.microsoft.com/office/drawing/2014/main" id="{070D754B-C2E5-9362-1BD7-527CE97A86B9}"/>
            </a:ext>
          </a:extLst>
        </xdr:cNvPr>
        <xdr:cNvSpPr txBox="1"/>
      </xdr:nvSpPr>
      <xdr:spPr>
        <a:xfrm>
          <a:off x="4373880" y="510540"/>
          <a:ext cx="183101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t>Avg profit Margin</a:t>
          </a:r>
        </a:p>
      </xdr:txBody>
    </xdr:sp>
    <xdr:clientData/>
  </xdr:oneCellAnchor>
  <xdr:oneCellAnchor>
    <xdr:from>
      <xdr:col>6</xdr:col>
      <xdr:colOff>30480</xdr:colOff>
      <xdr:row>3</xdr:row>
      <xdr:rowOff>175260</xdr:rowOff>
    </xdr:from>
    <xdr:ext cx="815416" cy="374141"/>
    <xdr:sp macro="" textlink="">
      <xdr:nvSpPr>
        <xdr:cNvPr id="13" name="TextBox 12">
          <a:extLst>
            <a:ext uri="{FF2B5EF4-FFF2-40B4-BE49-F238E27FC236}">
              <a16:creationId xmlns:a16="http://schemas.microsoft.com/office/drawing/2014/main" id="{711475C8-7AEC-AEE6-40DE-485CF8A6D4C1}"/>
            </a:ext>
          </a:extLst>
        </xdr:cNvPr>
        <xdr:cNvSpPr txBox="1"/>
      </xdr:nvSpPr>
      <xdr:spPr>
        <a:xfrm>
          <a:off x="4823460" y="723900"/>
          <a:ext cx="81541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i="0" u="none" strike="noStrike">
              <a:solidFill>
                <a:srgbClr val="92D050"/>
              </a:solidFill>
              <a:effectLst/>
              <a:latin typeface="+mn-lt"/>
              <a:ea typeface="+mn-ea"/>
              <a:cs typeface="+mn-cs"/>
            </a:rPr>
            <a:t>₹ 0.32</a:t>
          </a:r>
          <a:r>
            <a:rPr lang="en-IN" sz="1800">
              <a:solidFill>
                <a:srgbClr val="92D050"/>
              </a:solidFill>
            </a:rPr>
            <a:t> </a:t>
          </a:r>
        </a:p>
      </xdr:txBody>
    </xdr:sp>
    <xdr:clientData/>
  </xdr:oneCellAnchor>
  <xdr:oneCellAnchor>
    <xdr:from>
      <xdr:col>8</xdr:col>
      <xdr:colOff>205740</xdr:colOff>
      <xdr:row>2</xdr:row>
      <xdr:rowOff>121920</xdr:rowOff>
    </xdr:from>
    <xdr:ext cx="1276503" cy="374141"/>
    <xdr:sp macro="" textlink="">
      <xdr:nvSpPr>
        <xdr:cNvPr id="14" name="TextBox 13">
          <a:extLst>
            <a:ext uri="{FF2B5EF4-FFF2-40B4-BE49-F238E27FC236}">
              <a16:creationId xmlns:a16="http://schemas.microsoft.com/office/drawing/2014/main" id="{EC27CEBE-BE21-3E61-571E-D73ADCEB33CD}"/>
            </a:ext>
          </a:extLst>
        </xdr:cNvPr>
        <xdr:cNvSpPr txBox="1"/>
      </xdr:nvSpPr>
      <xdr:spPr>
        <a:xfrm>
          <a:off x="6690360" y="487680"/>
          <a:ext cx="127650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t>Total Count</a:t>
          </a:r>
        </a:p>
      </xdr:txBody>
    </xdr:sp>
    <xdr:clientData/>
  </xdr:oneCellAnchor>
  <xdr:oneCellAnchor>
    <xdr:from>
      <xdr:col>8</xdr:col>
      <xdr:colOff>556260</xdr:colOff>
      <xdr:row>3</xdr:row>
      <xdr:rowOff>144780</xdr:rowOff>
    </xdr:from>
    <xdr:ext cx="567591" cy="374141"/>
    <xdr:sp macro="" textlink="">
      <xdr:nvSpPr>
        <xdr:cNvPr id="15" name="TextBox 14">
          <a:extLst>
            <a:ext uri="{FF2B5EF4-FFF2-40B4-BE49-F238E27FC236}">
              <a16:creationId xmlns:a16="http://schemas.microsoft.com/office/drawing/2014/main" id="{D84F7801-D1A6-3295-0BA9-EAA7141728B9}"/>
            </a:ext>
          </a:extLst>
        </xdr:cNvPr>
        <xdr:cNvSpPr txBox="1"/>
      </xdr:nvSpPr>
      <xdr:spPr>
        <a:xfrm>
          <a:off x="7040880" y="693420"/>
          <a:ext cx="56759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i="0" u="none" strike="noStrike">
              <a:solidFill>
                <a:srgbClr val="92D050"/>
              </a:solidFill>
              <a:effectLst/>
              <a:latin typeface="+mn-lt"/>
              <a:ea typeface="+mn-ea"/>
              <a:cs typeface="+mn-cs"/>
            </a:rPr>
            <a:t>100</a:t>
          </a:r>
          <a:r>
            <a:rPr lang="en-IN"/>
            <a:t> </a:t>
          </a:r>
          <a:endParaRPr lang="en-IN" sz="1100"/>
        </a:p>
      </xdr:txBody>
    </xdr:sp>
    <xdr:clientData/>
  </xdr:oneCellAnchor>
  <xdr:twoCellAnchor>
    <xdr:from>
      <xdr:col>0</xdr:col>
      <xdr:colOff>0</xdr:colOff>
      <xdr:row>6</xdr:row>
      <xdr:rowOff>15240</xdr:rowOff>
    </xdr:from>
    <xdr:to>
      <xdr:col>4</xdr:col>
      <xdr:colOff>678180</xdr:colOff>
      <xdr:row>17</xdr:row>
      <xdr:rowOff>60960</xdr:rowOff>
    </xdr:to>
    <xdr:graphicFrame macro="">
      <xdr:nvGraphicFramePr>
        <xdr:cNvPr id="20" name="Chart 19">
          <a:extLst>
            <a:ext uri="{FF2B5EF4-FFF2-40B4-BE49-F238E27FC236}">
              <a16:creationId xmlns:a16="http://schemas.microsoft.com/office/drawing/2014/main" id="{998F7503-CFEA-8050-AC1B-38EE0E7E5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16</xdr:row>
      <xdr:rowOff>175260</xdr:rowOff>
    </xdr:from>
    <xdr:to>
      <xdr:col>4</xdr:col>
      <xdr:colOff>655320</xdr:colOff>
      <xdr:row>27</xdr:row>
      <xdr:rowOff>106680</xdr:rowOff>
    </xdr:to>
    <xdr:graphicFrame macro="">
      <xdr:nvGraphicFramePr>
        <xdr:cNvPr id="21" name="Chart 20">
          <a:extLst>
            <a:ext uri="{FF2B5EF4-FFF2-40B4-BE49-F238E27FC236}">
              <a16:creationId xmlns:a16="http://schemas.microsoft.com/office/drawing/2014/main" id="{872368AA-6514-96A5-2BE6-1A946F65A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754380</xdr:colOff>
      <xdr:row>5</xdr:row>
      <xdr:rowOff>160020</xdr:rowOff>
    </xdr:from>
    <xdr:to>
      <xdr:col>8</xdr:col>
      <xdr:colOff>739140</xdr:colOff>
      <xdr:row>16</xdr:row>
      <xdr:rowOff>144780</xdr:rowOff>
    </xdr:to>
    <xdr:graphicFrame macro="">
      <xdr:nvGraphicFramePr>
        <xdr:cNvPr id="22" name="Chart 21">
          <a:extLst>
            <a:ext uri="{FF2B5EF4-FFF2-40B4-BE49-F238E27FC236}">
              <a16:creationId xmlns:a16="http://schemas.microsoft.com/office/drawing/2014/main" id="{6903C37C-2703-337C-9A38-16D076EF8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701040</xdr:colOff>
      <xdr:row>16</xdr:row>
      <xdr:rowOff>144780</xdr:rowOff>
    </xdr:from>
    <xdr:to>
      <xdr:col>8</xdr:col>
      <xdr:colOff>693420</xdr:colOff>
      <xdr:row>27</xdr:row>
      <xdr:rowOff>129540</xdr:rowOff>
    </xdr:to>
    <xdr:graphicFrame macro="">
      <xdr:nvGraphicFramePr>
        <xdr:cNvPr id="27" name="Chart 26">
          <a:extLst>
            <a:ext uri="{FF2B5EF4-FFF2-40B4-BE49-F238E27FC236}">
              <a16:creationId xmlns:a16="http://schemas.microsoft.com/office/drawing/2014/main" id="{84BB2A4F-35CF-2B4C-0948-2691E5FAE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259080</xdr:colOff>
      <xdr:row>9</xdr:row>
      <xdr:rowOff>60961</xdr:rowOff>
    </xdr:from>
    <xdr:to>
      <xdr:col>14</xdr:col>
      <xdr:colOff>754380</xdr:colOff>
      <xdr:row>15</xdr:row>
      <xdr:rowOff>83821</xdr:rowOff>
    </xdr:to>
    <mc:AlternateContent xmlns:mc="http://schemas.openxmlformats.org/markup-compatibility/2006">
      <mc:Choice xmlns:a14="http://schemas.microsoft.com/office/drawing/2010/main" Requires="a14">
        <xdr:graphicFrame macro="">
          <xdr:nvGraphicFramePr>
            <xdr:cNvPr id="28" name="Category">
              <a:extLst>
                <a:ext uri="{FF2B5EF4-FFF2-40B4-BE49-F238E27FC236}">
                  <a16:creationId xmlns:a16="http://schemas.microsoft.com/office/drawing/2014/main" id="{6A1ECB99-2246-88F0-4614-9749DC743CB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59179" y="1690585"/>
              <a:ext cx="1325201" cy="1109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243840</xdr:colOff>
      <xdr:row>0</xdr:row>
      <xdr:rowOff>83821</xdr:rowOff>
    </xdr:from>
    <xdr:to>
      <xdr:col>15</xdr:col>
      <xdr:colOff>38100</xdr:colOff>
      <xdr:row>8</xdr:row>
      <xdr:rowOff>15240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42EFEC55-9103-394D-40BE-2CCE8834D6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43939" y="83821"/>
              <a:ext cx="1484240" cy="1379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0</xdr:row>
      <xdr:rowOff>0</xdr:rowOff>
    </xdr:from>
    <xdr:to>
      <xdr:col>16</xdr:col>
      <xdr:colOff>556260</xdr:colOff>
      <xdr:row>9</xdr:row>
      <xdr:rowOff>91439</xdr:rowOff>
    </xdr:to>
    <mc:AlternateContent xmlns:mc="http://schemas.openxmlformats.org/markup-compatibility/2006">
      <mc:Choice xmlns:a14="http://schemas.microsoft.com/office/drawing/2010/main" Requires="a14">
        <xdr:graphicFrame macro="">
          <xdr:nvGraphicFramePr>
            <xdr:cNvPr id="30" name="Product">
              <a:extLst>
                <a:ext uri="{FF2B5EF4-FFF2-40B4-BE49-F238E27FC236}">
                  <a16:creationId xmlns:a16="http://schemas.microsoft.com/office/drawing/2014/main" id="{97412D2F-8CB1-3524-2CCB-C4D986C2E04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457719" y="0"/>
              <a:ext cx="1671194" cy="1721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xdr:colOff>
      <xdr:row>5</xdr:row>
      <xdr:rowOff>137160</xdr:rowOff>
    </xdr:from>
    <xdr:to>
      <xdr:col>13</xdr:col>
      <xdr:colOff>175260</xdr:colOff>
      <xdr:row>15</xdr:row>
      <xdr:rowOff>175260</xdr:rowOff>
    </xdr:to>
    <xdr:graphicFrame macro="">
      <xdr:nvGraphicFramePr>
        <xdr:cNvPr id="7" name="Chart 6">
          <a:extLst>
            <a:ext uri="{FF2B5EF4-FFF2-40B4-BE49-F238E27FC236}">
              <a16:creationId xmlns:a16="http://schemas.microsoft.com/office/drawing/2014/main" id="{7561EE7E-D938-3BC7-FECA-FAF05CC37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xdr:colOff>
      <xdr:row>16</xdr:row>
      <xdr:rowOff>53340</xdr:rowOff>
    </xdr:from>
    <xdr:to>
      <xdr:col>14</xdr:col>
      <xdr:colOff>716280</xdr:colOff>
      <xdr:row>27</xdr:row>
      <xdr:rowOff>144780</xdr:rowOff>
    </xdr:to>
    <xdr:graphicFrame macro="">
      <xdr:nvGraphicFramePr>
        <xdr:cNvPr id="11" name="Chart 10">
          <a:extLst>
            <a:ext uri="{FF2B5EF4-FFF2-40B4-BE49-F238E27FC236}">
              <a16:creationId xmlns:a16="http://schemas.microsoft.com/office/drawing/2014/main" id="{AF784A62-C6FF-6B4B-A9F3-6DE26773E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853440</xdr:colOff>
      <xdr:row>10</xdr:row>
      <xdr:rowOff>15240</xdr:rowOff>
    </xdr:from>
    <xdr:to>
      <xdr:col>16</xdr:col>
      <xdr:colOff>541020</xdr:colOff>
      <xdr:row>26</xdr:row>
      <xdr:rowOff>167640</xdr:rowOff>
    </xdr:to>
    <mc:AlternateContent xmlns:mc="http://schemas.openxmlformats.org/markup-compatibility/2006">
      <mc:Choice xmlns:a14="http://schemas.microsoft.com/office/drawing/2010/main" Requires="a14">
        <xdr:graphicFrame macro="">
          <xdr:nvGraphicFramePr>
            <xdr:cNvPr id="16" name="Month">
              <a:extLst>
                <a:ext uri="{FF2B5EF4-FFF2-40B4-BE49-F238E27FC236}">
                  <a16:creationId xmlns:a16="http://schemas.microsoft.com/office/drawing/2014/main" id="{BC5BB75C-AEE4-D483-E598-72E2CFF6BC2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283440" y="1825933"/>
              <a:ext cx="1830233" cy="3049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533400</xdr:colOff>
      <xdr:row>3</xdr:row>
      <xdr:rowOff>129540</xdr:rowOff>
    </xdr:from>
    <xdr:ext cx="1036320" cy="374141"/>
    <xdr:sp macro="" textlink="">
      <xdr:nvSpPr>
        <xdr:cNvPr id="18" name="TextBox 17">
          <a:extLst>
            <a:ext uri="{FF2B5EF4-FFF2-40B4-BE49-F238E27FC236}">
              <a16:creationId xmlns:a16="http://schemas.microsoft.com/office/drawing/2014/main" id="{3DDAB775-3469-BEB8-77A5-784AB7DC64E2}"/>
            </a:ext>
          </a:extLst>
        </xdr:cNvPr>
        <xdr:cNvSpPr txBox="1"/>
      </xdr:nvSpPr>
      <xdr:spPr>
        <a:xfrm>
          <a:off x="533400" y="678180"/>
          <a:ext cx="10363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0" i="0">
              <a:solidFill>
                <a:srgbClr val="92D050"/>
              </a:solidFill>
              <a:effectLst/>
              <a:latin typeface="+mn-lt"/>
              <a:ea typeface="+mn-ea"/>
              <a:cs typeface="+mn-cs"/>
            </a:rPr>
            <a:t>₹</a:t>
          </a:r>
          <a:r>
            <a:rPr lang="en-IN" sz="1100" b="0" i="0">
              <a:solidFill>
                <a:schemeClr val="tx1"/>
              </a:solidFill>
              <a:effectLst/>
              <a:latin typeface="+mn-lt"/>
              <a:ea typeface="+mn-ea"/>
              <a:cs typeface="+mn-cs"/>
            </a:rPr>
            <a:t> </a:t>
          </a:r>
          <a:r>
            <a:rPr lang="en-IN" sz="1800">
              <a:solidFill>
                <a:srgbClr val="92D050"/>
              </a:solidFill>
              <a:latin typeface="+mn-lt"/>
              <a:ea typeface="+mn-ea"/>
              <a:cs typeface="+mn-cs"/>
            </a:rPr>
            <a:t>18000</a:t>
          </a:r>
        </a:p>
      </xdr:txBody>
    </xdr:sp>
    <xdr:clientData/>
  </xdr:oneCellAnchor>
  <xdr:twoCellAnchor>
    <xdr:from>
      <xdr:col>0</xdr:col>
      <xdr:colOff>144780</xdr:colOff>
      <xdr:row>0</xdr:row>
      <xdr:rowOff>53340</xdr:rowOff>
    </xdr:from>
    <xdr:to>
      <xdr:col>12</xdr:col>
      <xdr:colOff>655320</xdr:colOff>
      <xdr:row>2</xdr:row>
      <xdr:rowOff>68580</xdr:rowOff>
    </xdr:to>
    <xdr:sp macro="" textlink="">
      <xdr:nvSpPr>
        <xdr:cNvPr id="19" name="Rectangle: Rounded Corners 18">
          <a:extLst>
            <a:ext uri="{FF2B5EF4-FFF2-40B4-BE49-F238E27FC236}">
              <a16:creationId xmlns:a16="http://schemas.microsoft.com/office/drawing/2014/main" id="{64E2537A-8746-412B-872B-66F6ED6A6C63}"/>
            </a:ext>
          </a:extLst>
        </xdr:cNvPr>
        <xdr:cNvSpPr/>
      </xdr:nvSpPr>
      <xdr:spPr>
        <a:xfrm>
          <a:off x="144780" y="53340"/>
          <a:ext cx="10256520" cy="381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Financial Sales Dashboard – 2025</a:t>
          </a:r>
        </a:p>
      </xdr:txBody>
    </xdr:sp>
    <xdr:clientData/>
  </xdr:twoCellAnchor>
  <xdr:twoCellAnchor>
    <xdr:from>
      <xdr:col>10</xdr:col>
      <xdr:colOff>213360</xdr:colOff>
      <xdr:row>2</xdr:row>
      <xdr:rowOff>152400</xdr:rowOff>
    </xdr:from>
    <xdr:to>
      <xdr:col>12</xdr:col>
      <xdr:colOff>525780</xdr:colOff>
      <xdr:row>5</xdr:row>
      <xdr:rowOff>99060</xdr:rowOff>
    </xdr:to>
    <xdr:sp macro="[0]!ResetAllSlicers" textlink="">
      <xdr:nvSpPr>
        <xdr:cNvPr id="23" name="Rectangle: Rounded Corners 22">
          <a:extLst>
            <a:ext uri="{FF2B5EF4-FFF2-40B4-BE49-F238E27FC236}">
              <a16:creationId xmlns:a16="http://schemas.microsoft.com/office/drawing/2014/main" id="{10E339C6-6955-4CA0-BDB7-44BB787768DF}"/>
            </a:ext>
          </a:extLst>
        </xdr:cNvPr>
        <xdr:cNvSpPr/>
      </xdr:nvSpPr>
      <xdr:spPr>
        <a:xfrm>
          <a:off x="8359140" y="518160"/>
          <a:ext cx="1912620" cy="495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Reset</a:t>
          </a:r>
          <a:r>
            <a:rPr lang="en-IN" sz="1800" baseline="0">
              <a:solidFill>
                <a:schemeClr val="tx1"/>
              </a:solidFill>
            </a:rPr>
            <a:t> Slicer</a:t>
          </a:r>
          <a:endParaRPr lang="en-IN" sz="18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ITA" refreshedDate="45864.660241898149" createdVersion="8" refreshedVersion="8" minRefreshableVersion="3" recordCount="100" xr:uid="{BBAF4B7A-4D09-4231-9001-E725A74E840B}">
  <cacheSource type="worksheet">
    <worksheetSource ref="A1:I101" sheet="SalesData"/>
  </cacheSource>
  <cacheFields count="12">
    <cacheField name="Date" numFmtId="14">
      <sharedItems containsSemiMixedTypes="0" containsNonDate="0" containsDate="1" containsString="0" minDate="2023-01-01T00:00:00" maxDate="2024-11-25T00:00:00" count="100">
        <d v="2023-01-01T00:00:00"/>
        <d v="2023-01-08T00:00:00"/>
        <d v="2023-01-15T00:00:00"/>
        <d v="2023-01-22T00:00:00"/>
        <d v="2023-01-29T00:00:00"/>
        <d v="2023-02-05T00:00:00"/>
        <d v="2023-02-12T00:00:00"/>
        <d v="2023-02-19T00:00:00"/>
        <d v="2023-02-26T00:00:00"/>
        <d v="2023-03-05T00:00:00"/>
        <d v="2023-03-12T00:00:00"/>
        <d v="2023-03-19T00:00:00"/>
        <d v="2023-03-26T00:00:00"/>
        <d v="2023-04-02T00:00:00"/>
        <d v="2023-04-09T00:00:00"/>
        <d v="2023-04-16T00:00:00"/>
        <d v="2023-04-23T00:00:00"/>
        <d v="2023-04-30T00:00:00"/>
        <d v="2023-05-07T00:00:00"/>
        <d v="2023-05-14T00:00:00"/>
        <d v="2023-05-21T00:00:00"/>
        <d v="2023-05-28T00:00:00"/>
        <d v="2023-06-04T00:00:00"/>
        <d v="2023-06-11T00:00:00"/>
        <d v="2023-06-18T00:00:00"/>
        <d v="2023-06-25T00:00:00"/>
        <d v="2023-07-02T00:00:00"/>
        <d v="2023-07-09T00:00:00"/>
        <d v="2023-07-16T00:00:00"/>
        <d v="2023-07-23T00:00:00"/>
        <d v="2023-07-30T00:00:00"/>
        <d v="2023-08-06T00:00:00"/>
        <d v="2023-08-13T00:00:00"/>
        <d v="2023-08-20T00:00:00"/>
        <d v="2023-08-27T00:00:00"/>
        <d v="2023-09-03T00:00:00"/>
        <d v="2023-09-10T00:00:00"/>
        <d v="2023-09-17T00:00:00"/>
        <d v="2023-09-24T00:00:00"/>
        <d v="2023-10-01T00:00:00"/>
        <d v="2023-10-08T00:00:00"/>
        <d v="2023-10-15T00:00:00"/>
        <d v="2023-10-22T00:00:00"/>
        <d v="2023-10-29T00:00:00"/>
        <d v="2023-11-05T00:00:00"/>
        <d v="2023-11-12T00:00:00"/>
        <d v="2023-11-19T00:00:00"/>
        <d v="2023-11-26T00:00:00"/>
        <d v="2023-12-03T00:00:00"/>
        <d v="2023-12-10T00:00:00"/>
        <d v="2023-12-17T00:00:00"/>
        <d v="2023-12-24T00:00:00"/>
        <d v="2023-12-31T00:00:00"/>
        <d v="2024-01-07T00:00:00"/>
        <d v="2024-01-14T00:00:00"/>
        <d v="2024-01-21T00:00:00"/>
        <d v="2024-01-28T00:00:00"/>
        <d v="2024-02-04T00:00:00"/>
        <d v="2024-02-11T00:00:00"/>
        <d v="2024-02-18T00:00:00"/>
        <d v="2024-02-25T00:00:00"/>
        <d v="2024-03-03T00:00:00"/>
        <d v="2024-03-10T00:00:00"/>
        <d v="2024-03-17T00:00:00"/>
        <d v="2024-03-24T00:00:00"/>
        <d v="2024-03-31T00:00:00"/>
        <d v="2024-04-07T00:00:00"/>
        <d v="2024-04-14T00:00:00"/>
        <d v="2024-04-21T00:00:00"/>
        <d v="2024-04-28T00:00:00"/>
        <d v="2024-05-05T00:00:00"/>
        <d v="2024-05-12T00:00:00"/>
        <d v="2024-05-19T00:00:00"/>
        <d v="2024-05-26T00:00:00"/>
        <d v="2024-06-02T00:00:00"/>
        <d v="2024-06-09T00:00:00"/>
        <d v="2024-06-16T00:00:00"/>
        <d v="2024-06-23T00:00:00"/>
        <d v="2024-06-30T00:00:00"/>
        <d v="2024-07-07T00:00:00"/>
        <d v="2024-07-14T00:00:00"/>
        <d v="2024-07-21T00:00:00"/>
        <d v="2024-07-28T00:00:00"/>
        <d v="2024-08-04T00:00:00"/>
        <d v="2024-08-11T00:00:00"/>
        <d v="2024-08-18T00:00:00"/>
        <d v="2024-08-25T00:00:00"/>
        <d v="2024-09-01T00:00:00"/>
        <d v="2024-09-08T00:00:00"/>
        <d v="2024-09-15T00:00:00"/>
        <d v="2024-09-22T00:00:00"/>
        <d v="2024-09-29T00:00:00"/>
        <d v="2024-10-06T00:00:00"/>
        <d v="2024-10-13T00:00:00"/>
        <d v="2024-10-20T00:00:00"/>
        <d v="2024-10-27T00:00:00"/>
        <d v="2024-11-03T00:00:00"/>
        <d v="2024-11-10T00:00:00"/>
        <d v="2024-11-17T00:00:00"/>
        <d v="2024-11-24T00:00:00"/>
      </sharedItems>
      <fieldGroup par="11"/>
    </cacheField>
    <cacheField name="Product" numFmtId="0">
      <sharedItems count="5">
        <s v="Laptop"/>
        <s v="Tablet"/>
        <s v="Monitor"/>
        <s v="Printer"/>
        <s v="Keyboard"/>
      </sharedItems>
    </cacheField>
    <cacheField name="Category" numFmtId="0">
      <sharedItems count="3">
        <s v="Electronics"/>
        <s v="Office"/>
        <s v="Accessories"/>
      </sharedItems>
    </cacheField>
    <cacheField name="Region" numFmtId="0">
      <sharedItems count="5">
        <s v="North"/>
        <s v="South"/>
        <s v="East"/>
        <s v="West"/>
        <s v="Central"/>
      </sharedItems>
    </cacheField>
    <cacheField name="Sales" numFmtId="0">
      <sharedItems containsSemiMixedTypes="0" containsString="0" containsNumber="1" containsInteger="1" minValue="300" maxValue="1500" count="5">
        <n v="1000"/>
        <n v="1500"/>
        <n v="800"/>
        <n v="600"/>
        <n v="300"/>
      </sharedItems>
    </cacheField>
    <cacheField name="Cost" numFmtId="0">
      <sharedItems containsSemiMixedTypes="0" containsString="0" containsNumber="1" containsInteger="1" minValue="200" maxValue="1100"/>
    </cacheField>
    <cacheField name="Profit" numFmtId="0">
      <sharedItems containsSemiMixedTypes="0" containsString="0" containsNumber="1" containsInteger="1" minValue="100" maxValue="400"/>
    </cacheField>
    <cacheField name="Profit Margin" numFmtId="0">
      <sharedItems containsSemiMixedTypes="0" containsString="0" containsNumber="1" minValue="0.26666666666666672" maxValue="0.375"/>
    </cacheField>
    <cacheField name="Month" numFmtId="0">
      <sharedItems/>
    </cacheField>
    <cacheField name="Months (Date)" numFmtId="0" databaseField="0">
      <fieldGroup base="0">
        <rangePr groupBy="months" startDate="2023-01-01T00:00:00" endDate="2024-11-25T00:00:00"/>
        <groupItems count="14">
          <s v="&lt;01-01-2023"/>
          <s v="Jan"/>
          <s v="Feb"/>
          <s v="Mar"/>
          <s v="Apr"/>
          <s v="May"/>
          <s v="Jun"/>
          <s v="Jul"/>
          <s v="Aug"/>
          <s v="Sep"/>
          <s v="Oct"/>
          <s v="Nov"/>
          <s v="Dec"/>
          <s v="&gt;25-11-2024"/>
        </groupItems>
      </fieldGroup>
    </cacheField>
    <cacheField name="Quarters (Date)" numFmtId="0" databaseField="0">
      <fieldGroup base="0">
        <rangePr groupBy="quarters" startDate="2023-01-01T00:00:00" endDate="2024-11-25T00:00:00"/>
        <groupItems count="6">
          <s v="&lt;01-01-2023"/>
          <s v="Qtr1"/>
          <s v="Qtr2"/>
          <s v="Qtr3"/>
          <s v="Qtr4"/>
          <s v="&gt;25-11-2024"/>
        </groupItems>
      </fieldGroup>
    </cacheField>
    <cacheField name="Years (Date)" numFmtId="0" databaseField="0">
      <fieldGroup base="0">
        <rangePr groupBy="years" startDate="2023-01-01T00:00:00" endDate="2024-11-25T00:00:00"/>
        <groupItems count="4">
          <s v="&lt;01-01-2023"/>
          <s v="2023"/>
          <s v="2024"/>
          <s v="&gt;25-11-2024"/>
        </groupItems>
      </fieldGroup>
    </cacheField>
  </cacheFields>
  <extLst>
    <ext xmlns:x14="http://schemas.microsoft.com/office/spreadsheetml/2009/9/main" uri="{725AE2AE-9491-48be-B2B4-4EB974FC3084}">
      <x14:pivotCacheDefinition pivotCacheId="18744983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ITA" refreshedDate="45864.660562384262" createdVersion="8" refreshedVersion="8" minRefreshableVersion="3" recordCount="100" xr:uid="{18BDC883-2C94-4C1D-A951-6EB6D84C7690}">
  <cacheSource type="worksheet">
    <worksheetSource ref="A1:J101" sheet="SalesData"/>
  </cacheSource>
  <cacheFields count="10">
    <cacheField name="Date" numFmtId="14">
      <sharedItems containsSemiMixedTypes="0" containsNonDate="0" containsDate="1" containsString="0" minDate="2023-01-01T00:00:00" maxDate="2024-11-25T00:00:00"/>
    </cacheField>
    <cacheField name="Product" numFmtId="0">
      <sharedItems/>
    </cacheField>
    <cacheField name="Category" numFmtId="0">
      <sharedItems/>
    </cacheField>
    <cacheField name="Region" numFmtId="0">
      <sharedItems/>
    </cacheField>
    <cacheField name="Sales" numFmtId="0">
      <sharedItems containsSemiMixedTypes="0" containsString="0" containsNumber="1" containsInteger="1" minValue="300" maxValue="1500"/>
    </cacheField>
    <cacheField name="Cost" numFmtId="0">
      <sharedItems containsSemiMixedTypes="0" containsString="0" containsNumber="1" containsInteger="1" minValue="200" maxValue="1100"/>
    </cacheField>
    <cacheField name="Profit" numFmtId="0">
      <sharedItems containsSemiMixedTypes="0" containsString="0" containsNumber="1" containsInteger="1" minValue="100" maxValue="400"/>
    </cacheField>
    <cacheField name="Profit Margin" numFmtId="0">
      <sharedItems containsSemiMixedTypes="0" containsString="0" containsNumber="1" minValue="0.26666666666666672" maxValue="0.375"/>
    </cacheField>
    <cacheField name="Month" numFmtId="0">
      <sharedItems count="23">
        <s v="2023-01"/>
        <s v="2023-02"/>
        <s v="2023-03"/>
        <s v="2023-04"/>
        <s v="2023-05"/>
        <s v="2023-06"/>
        <s v="2023-07"/>
        <s v="2023-08"/>
        <s v="2023-09"/>
        <s v="2023-10"/>
        <s v="2023-11"/>
        <s v="2023-12"/>
        <s v="2024-01"/>
        <s v="2024-02"/>
        <s v="2024-03"/>
        <s v="2024-04"/>
        <s v="2024-05"/>
        <s v="2024-06"/>
        <s v="2024-07"/>
        <s v="2024-08"/>
        <s v="2024-09"/>
        <s v="2024-10"/>
        <s v="2024-11"/>
      </sharedItems>
    </cacheField>
    <cacheField name="Mom growth" numFmtId="0">
      <sharedItems containsSemiMixedTypes="0" containsString="0" containsNumber="1" containsInteger="1" minValue="299" maxValue="1499" count="6">
        <n v="1000"/>
        <n v="1499"/>
        <n v="799"/>
        <n v="599"/>
        <n v="299"/>
        <n v="999"/>
      </sharedItems>
    </cacheField>
  </cacheFields>
  <extLst>
    <ext xmlns:x14="http://schemas.microsoft.com/office/spreadsheetml/2009/9/main" uri="{725AE2AE-9491-48be-B2B4-4EB974FC3084}">
      <x14:pivotCacheDefinition pivotCacheId="1824072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700"/>
    <n v="300"/>
    <n v="0.3"/>
    <s v="2023-01"/>
  </r>
  <r>
    <x v="1"/>
    <x v="1"/>
    <x v="0"/>
    <x v="1"/>
    <x v="1"/>
    <n v="1100"/>
    <n v="400"/>
    <n v="0.26666666666666672"/>
    <s v="2023-01"/>
  </r>
  <r>
    <x v="2"/>
    <x v="2"/>
    <x v="0"/>
    <x v="2"/>
    <x v="2"/>
    <n v="500"/>
    <n v="300"/>
    <n v="0.375"/>
    <s v="2023-01"/>
  </r>
  <r>
    <x v="3"/>
    <x v="3"/>
    <x v="1"/>
    <x v="3"/>
    <x v="3"/>
    <n v="400"/>
    <n v="200"/>
    <n v="0.33333333333333331"/>
    <s v="2023-01"/>
  </r>
  <r>
    <x v="4"/>
    <x v="4"/>
    <x v="2"/>
    <x v="4"/>
    <x v="4"/>
    <n v="200"/>
    <n v="100"/>
    <n v="0.33333333333333331"/>
    <s v="2023-01"/>
  </r>
  <r>
    <x v="5"/>
    <x v="0"/>
    <x v="0"/>
    <x v="0"/>
    <x v="0"/>
    <n v="700"/>
    <n v="300"/>
    <n v="0.3"/>
    <s v="2023-02"/>
  </r>
  <r>
    <x v="6"/>
    <x v="1"/>
    <x v="0"/>
    <x v="1"/>
    <x v="1"/>
    <n v="1100"/>
    <n v="400"/>
    <n v="0.26666666666666672"/>
    <s v="2023-02"/>
  </r>
  <r>
    <x v="7"/>
    <x v="2"/>
    <x v="0"/>
    <x v="2"/>
    <x v="2"/>
    <n v="500"/>
    <n v="300"/>
    <n v="0.375"/>
    <s v="2023-02"/>
  </r>
  <r>
    <x v="8"/>
    <x v="3"/>
    <x v="1"/>
    <x v="3"/>
    <x v="3"/>
    <n v="400"/>
    <n v="200"/>
    <n v="0.33333333333333331"/>
    <s v="2023-02"/>
  </r>
  <r>
    <x v="9"/>
    <x v="4"/>
    <x v="2"/>
    <x v="4"/>
    <x v="4"/>
    <n v="200"/>
    <n v="100"/>
    <n v="0.33333333333333331"/>
    <s v="2023-03"/>
  </r>
  <r>
    <x v="10"/>
    <x v="0"/>
    <x v="0"/>
    <x v="0"/>
    <x v="0"/>
    <n v="700"/>
    <n v="300"/>
    <n v="0.3"/>
    <s v="2023-03"/>
  </r>
  <r>
    <x v="11"/>
    <x v="1"/>
    <x v="0"/>
    <x v="1"/>
    <x v="1"/>
    <n v="1100"/>
    <n v="400"/>
    <n v="0.26666666666666672"/>
    <s v="2023-03"/>
  </r>
  <r>
    <x v="12"/>
    <x v="2"/>
    <x v="0"/>
    <x v="2"/>
    <x v="2"/>
    <n v="500"/>
    <n v="300"/>
    <n v="0.375"/>
    <s v="2023-03"/>
  </r>
  <r>
    <x v="13"/>
    <x v="3"/>
    <x v="1"/>
    <x v="3"/>
    <x v="3"/>
    <n v="400"/>
    <n v="200"/>
    <n v="0.33333333333333331"/>
    <s v="2023-04"/>
  </r>
  <r>
    <x v="14"/>
    <x v="4"/>
    <x v="2"/>
    <x v="4"/>
    <x v="4"/>
    <n v="200"/>
    <n v="100"/>
    <n v="0.33333333333333331"/>
    <s v="2023-04"/>
  </r>
  <r>
    <x v="15"/>
    <x v="0"/>
    <x v="0"/>
    <x v="0"/>
    <x v="0"/>
    <n v="700"/>
    <n v="300"/>
    <n v="0.3"/>
    <s v="2023-04"/>
  </r>
  <r>
    <x v="16"/>
    <x v="1"/>
    <x v="0"/>
    <x v="1"/>
    <x v="1"/>
    <n v="1100"/>
    <n v="400"/>
    <n v="0.26666666666666672"/>
    <s v="2023-04"/>
  </r>
  <r>
    <x v="17"/>
    <x v="2"/>
    <x v="0"/>
    <x v="2"/>
    <x v="2"/>
    <n v="500"/>
    <n v="300"/>
    <n v="0.375"/>
    <s v="2023-04"/>
  </r>
  <r>
    <x v="18"/>
    <x v="3"/>
    <x v="1"/>
    <x v="3"/>
    <x v="3"/>
    <n v="400"/>
    <n v="200"/>
    <n v="0.33333333333333331"/>
    <s v="2023-05"/>
  </r>
  <r>
    <x v="19"/>
    <x v="4"/>
    <x v="2"/>
    <x v="4"/>
    <x v="4"/>
    <n v="200"/>
    <n v="100"/>
    <n v="0.33333333333333331"/>
    <s v="2023-05"/>
  </r>
  <r>
    <x v="20"/>
    <x v="0"/>
    <x v="0"/>
    <x v="0"/>
    <x v="0"/>
    <n v="700"/>
    <n v="300"/>
    <n v="0.3"/>
    <s v="2023-05"/>
  </r>
  <r>
    <x v="21"/>
    <x v="1"/>
    <x v="0"/>
    <x v="1"/>
    <x v="1"/>
    <n v="1100"/>
    <n v="400"/>
    <n v="0.26666666666666672"/>
    <s v="2023-05"/>
  </r>
  <r>
    <x v="22"/>
    <x v="2"/>
    <x v="0"/>
    <x v="2"/>
    <x v="2"/>
    <n v="500"/>
    <n v="300"/>
    <n v="0.375"/>
    <s v="2023-06"/>
  </r>
  <r>
    <x v="23"/>
    <x v="3"/>
    <x v="1"/>
    <x v="3"/>
    <x v="3"/>
    <n v="400"/>
    <n v="200"/>
    <n v="0.33333333333333331"/>
    <s v="2023-06"/>
  </r>
  <r>
    <x v="24"/>
    <x v="4"/>
    <x v="2"/>
    <x v="4"/>
    <x v="4"/>
    <n v="200"/>
    <n v="100"/>
    <n v="0.33333333333333331"/>
    <s v="2023-06"/>
  </r>
  <r>
    <x v="25"/>
    <x v="0"/>
    <x v="0"/>
    <x v="0"/>
    <x v="0"/>
    <n v="700"/>
    <n v="300"/>
    <n v="0.3"/>
    <s v="2023-06"/>
  </r>
  <r>
    <x v="26"/>
    <x v="1"/>
    <x v="0"/>
    <x v="1"/>
    <x v="1"/>
    <n v="1100"/>
    <n v="400"/>
    <n v="0.26666666666666672"/>
    <s v="2023-07"/>
  </r>
  <r>
    <x v="27"/>
    <x v="2"/>
    <x v="0"/>
    <x v="2"/>
    <x v="2"/>
    <n v="500"/>
    <n v="300"/>
    <n v="0.375"/>
    <s v="2023-07"/>
  </r>
  <r>
    <x v="28"/>
    <x v="3"/>
    <x v="1"/>
    <x v="3"/>
    <x v="3"/>
    <n v="400"/>
    <n v="200"/>
    <n v="0.33333333333333331"/>
    <s v="2023-07"/>
  </r>
  <r>
    <x v="29"/>
    <x v="4"/>
    <x v="2"/>
    <x v="4"/>
    <x v="4"/>
    <n v="200"/>
    <n v="100"/>
    <n v="0.33333333333333331"/>
    <s v="2023-07"/>
  </r>
  <r>
    <x v="30"/>
    <x v="0"/>
    <x v="0"/>
    <x v="0"/>
    <x v="0"/>
    <n v="700"/>
    <n v="300"/>
    <n v="0.3"/>
    <s v="2023-07"/>
  </r>
  <r>
    <x v="31"/>
    <x v="1"/>
    <x v="0"/>
    <x v="1"/>
    <x v="1"/>
    <n v="1100"/>
    <n v="400"/>
    <n v="0.26666666666666672"/>
    <s v="2023-08"/>
  </r>
  <r>
    <x v="32"/>
    <x v="2"/>
    <x v="0"/>
    <x v="2"/>
    <x v="2"/>
    <n v="500"/>
    <n v="300"/>
    <n v="0.375"/>
    <s v="2023-08"/>
  </r>
  <r>
    <x v="33"/>
    <x v="3"/>
    <x v="1"/>
    <x v="3"/>
    <x v="3"/>
    <n v="400"/>
    <n v="200"/>
    <n v="0.33333333333333331"/>
    <s v="2023-08"/>
  </r>
  <r>
    <x v="34"/>
    <x v="4"/>
    <x v="2"/>
    <x v="4"/>
    <x v="4"/>
    <n v="200"/>
    <n v="100"/>
    <n v="0.33333333333333331"/>
    <s v="2023-08"/>
  </r>
  <r>
    <x v="35"/>
    <x v="0"/>
    <x v="0"/>
    <x v="0"/>
    <x v="0"/>
    <n v="700"/>
    <n v="300"/>
    <n v="0.3"/>
    <s v="2023-09"/>
  </r>
  <r>
    <x v="36"/>
    <x v="1"/>
    <x v="0"/>
    <x v="1"/>
    <x v="1"/>
    <n v="1100"/>
    <n v="400"/>
    <n v="0.26666666666666672"/>
    <s v="2023-09"/>
  </r>
  <r>
    <x v="37"/>
    <x v="2"/>
    <x v="0"/>
    <x v="2"/>
    <x v="2"/>
    <n v="500"/>
    <n v="300"/>
    <n v="0.375"/>
    <s v="2023-09"/>
  </r>
  <r>
    <x v="38"/>
    <x v="3"/>
    <x v="1"/>
    <x v="3"/>
    <x v="3"/>
    <n v="400"/>
    <n v="200"/>
    <n v="0.33333333333333331"/>
    <s v="2023-09"/>
  </r>
  <r>
    <x v="39"/>
    <x v="4"/>
    <x v="2"/>
    <x v="4"/>
    <x v="4"/>
    <n v="200"/>
    <n v="100"/>
    <n v="0.33333333333333331"/>
    <s v="2023-10"/>
  </r>
  <r>
    <x v="40"/>
    <x v="0"/>
    <x v="0"/>
    <x v="0"/>
    <x v="0"/>
    <n v="700"/>
    <n v="300"/>
    <n v="0.3"/>
    <s v="2023-10"/>
  </r>
  <r>
    <x v="41"/>
    <x v="1"/>
    <x v="0"/>
    <x v="1"/>
    <x v="1"/>
    <n v="1100"/>
    <n v="400"/>
    <n v="0.26666666666666672"/>
    <s v="2023-10"/>
  </r>
  <r>
    <x v="42"/>
    <x v="2"/>
    <x v="0"/>
    <x v="2"/>
    <x v="2"/>
    <n v="500"/>
    <n v="300"/>
    <n v="0.375"/>
    <s v="2023-10"/>
  </r>
  <r>
    <x v="43"/>
    <x v="3"/>
    <x v="1"/>
    <x v="3"/>
    <x v="3"/>
    <n v="400"/>
    <n v="200"/>
    <n v="0.33333333333333331"/>
    <s v="2023-10"/>
  </r>
  <r>
    <x v="44"/>
    <x v="4"/>
    <x v="2"/>
    <x v="4"/>
    <x v="4"/>
    <n v="200"/>
    <n v="100"/>
    <n v="0.33333333333333331"/>
    <s v="2023-11"/>
  </r>
  <r>
    <x v="45"/>
    <x v="0"/>
    <x v="0"/>
    <x v="0"/>
    <x v="0"/>
    <n v="700"/>
    <n v="300"/>
    <n v="0.3"/>
    <s v="2023-11"/>
  </r>
  <r>
    <x v="46"/>
    <x v="1"/>
    <x v="0"/>
    <x v="1"/>
    <x v="1"/>
    <n v="1100"/>
    <n v="400"/>
    <n v="0.26666666666666672"/>
    <s v="2023-11"/>
  </r>
  <r>
    <x v="47"/>
    <x v="2"/>
    <x v="0"/>
    <x v="2"/>
    <x v="2"/>
    <n v="500"/>
    <n v="300"/>
    <n v="0.375"/>
    <s v="2023-11"/>
  </r>
  <r>
    <x v="48"/>
    <x v="3"/>
    <x v="1"/>
    <x v="3"/>
    <x v="3"/>
    <n v="400"/>
    <n v="200"/>
    <n v="0.33333333333333331"/>
    <s v="2023-12"/>
  </r>
  <r>
    <x v="49"/>
    <x v="4"/>
    <x v="2"/>
    <x v="4"/>
    <x v="4"/>
    <n v="200"/>
    <n v="100"/>
    <n v="0.33333333333333331"/>
    <s v="2023-12"/>
  </r>
  <r>
    <x v="50"/>
    <x v="0"/>
    <x v="0"/>
    <x v="0"/>
    <x v="0"/>
    <n v="700"/>
    <n v="300"/>
    <n v="0.3"/>
    <s v="2023-12"/>
  </r>
  <r>
    <x v="51"/>
    <x v="1"/>
    <x v="0"/>
    <x v="1"/>
    <x v="1"/>
    <n v="1100"/>
    <n v="400"/>
    <n v="0.26666666666666672"/>
    <s v="2023-12"/>
  </r>
  <r>
    <x v="52"/>
    <x v="2"/>
    <x v="0"/>
    <x v="2"/>
    <x v="2"/>
    <n v="500"/>
    <n v="300"/>
    <n v="0.375"/>
    <s v="2023-12"/>
  </r>
  <r>
    <x v="53"/>
    <x v="3"/>
    <x v="1"/>
    <x v="3"/>
    <x v="3"/>
    <n v="400"/>
    <n v="200"/>
    <n v="0.33333333333333331"/>
    <s v="2024-01"/>
  </r>
  <r>
    <x v="54"/>
    <x v="4"/>
    <x v="2"/>
    <x v="4"/>
    <x v="4"/>
    <n v="200"/>
    <n v="100"/>
    <n v="0.33333333333333331"/>
    <s v="2024-01"/>
  </r>
  <r>
    <x v="55"/>
    <x v="0"/>
    <x v="0"/>
    <x v="0"/>
    <x v="0"/>
    <n v="700"/>
    <n v="300"/>
    <n v="0.3"/>
    <s v="2024-01"/>
  </r>
  <r>
    <x v="56"/>
    <x v="1"/>
    <x v="0"/>
    <x v="1"/>
    <x v="1"/>
    <n v="1100"/>
    <n v="400"/>
    <n v="0.26666666666666672"/>
    <s v="2024-01"/>
  </r>
  <r>
    <x v="57"/>
    <x v="2"/>
    <x v="0"/>
    <x v="2"/>
    <x v="2"/>
    <n v="500"/>
    <n v="300"/>
    <n v="0.375"/>
    <s v="2024-02"/>
  </r>
  <r>
    <x v="58"/>
    <x v="3"/>
    <x v="1"/>
    <x v="3"/>
    <x v="3"/>
    <n v="400"/>
    <n v="200"/>
    <n v="0.33333333333333331"/>
    <s v="2024-02"/>
  </r>
  <r>
    <x v="59"/>
    <x v="4"/>
    <x v="2"/>
    <x v="4"/>
    <x v="4"/>
    <n v="200"/>
    <n v="100"/>
    <n v="0.33333333333333331"/>
    <s v="2024-02"/>
  </r>
  <r>
    <x v="60"/>
    <x v="0"/>
    <x v="0"/>
    <x v="0"/>
    <x v="0"/>
    <n v="700"/>
    <n v="300"/>
    <n v="0.3"/>
    <s v="2024-02"/>
  </r>
  <r>
    <x v="61"/>
    <x v="1"/>
    <x v="0"/>
    <x v="1"/>
    <x v="1"/>
    <n v="1100"/>
    <n v="400"/>
    <n v="0.26666666666666672"/>
    <s v="2024-03"/>
  </r>
  <r>
    <x v="62"/>
    <x v="2"/>
    <x v="0"/>
    <x v="2"/>
    <x v="2"/>
    <n v="500"/>
    <n v="300"/>
    <n v="0.375"/>
    <s v="2024-03"/>
  </r>
  <r>
    <x v="63"/>
    <x v="3"/>
    <x v="1"/>
    <x v="3"/>
    <x v="3"/>
    <n v="400"/>
    <n v="200"/>
    <n v="0.33333333333333331"/>
    <s v="2024-03"/>
  </r>
  <r>
    <x v="64"/>
    <x v="4"/>
    <x v="2"/>
    <x v="4"/>
    <x v="4"/>
    <n v="200"/>
    <n v="100"/>
    <n v="0.33333333333333331"/>
    <s v="2024-03"/>
  </r>
  <r>
    <x v="65"/>
    <x v="0"/>
    <x v="0"/>
    <x v="0"/>
    <x v="0"/>
    <n v="700"/>
    <n v="300"/>
    <n v="0.3"/>
    <s v="2024-03"/>
  </r>
  <r>
    <x v="66"/>
    <x v="1"/>
    <x v="0"/>
    <x v="1"/>
    <x v="1"/>
    <n v="1100"/>
    <n v="400"/>
    <n v="0.26666666666666672"/>
    <s v="2024-04"/>
  </r>
  <r>
    <x v="67"/>
    <x v="2"/>
    <x v="0"/>
    <x v="2"/>
    <x v="2"/>
    <n v="500"/>
    <n v="300"/>
    <n v="0.375"/>
    <s v="2024-04"/>
  </r>
  <r>
    <x v="68"/>
    <x v="3"/>
    <x v="1"/>
    <x v="3"/>
    <x v="3"/>
    <n v="400"/>
    <n v="200"/>
    <n v="0.33333333333333331"/>
    <s v="2024-04"/>
  </r>
  <r>
    <x v="69"/>
    <x v="4"/>
    <x v="2"/>
    <x v="4"/>
    <x v="4"/>
    <n v="200"/>
    <n v="100"/>
    <n v="0.33333333333333331"/>
    <s v="2024-04"/>
  </r>
  <r>
    <x v="70"/>
    <x v="0"/>
    <x v="0"/>
    <x v="0"/>
    <x v="0"/>
    <n v="700"/>
    <n v="300"/>
    <n v="0.3"/>
    <s v="2024-05"/>
  </r>
  <r>
    <x v="71"/>
    <x v="1"/>
    <x v="0"/>
    <x v="1"/>
    <x v="1"/>
    <n v="1100"/>
    <n v="400"/>
    <n v="0.26666666666666672"/>
    <s v="2024-05"/>
  </r>
  <r>
    <x v="72"/>
    <x v="2"/>
    <x v="0"/>
    <x v="2"/>
    <x v="2"/>
    <n v="500"/>
    <n v="300"/>
    <n v="0.375"/>
    <s v="2024-05"/>
  </r>
  <r>
    <x v="73"/>
    <x v="3"/>
    <x v="1"/>
    <x v="3"/>
    <x v="3"/>
    <n v="400"/>
    <n v="200"/>
    <n v="0.33333333333333331"/>
    <s v="2024-05"/>
  </r>
  <r>
    <x v="74"/>
    <x v="4"/>
    <x v="2"/>
    <x v="4"/>
    <x v="4"/>
    <n v="200"/>
    <n v="100"/>
    <n v="0.33333333333333331"/>
    <s v="2024-06"/>
  </r>
  <r>
    <x v="75"/>
    <x v="0"/>
    <x v="0"/>
    <x v="0"/>
    <x v="0"/>
    <n v="700"/>
    <n v="300"/>
    <n v="0.3"/>
    <s v="2024-06"/>
  </r>
  <r>
    <x v="76"/>
    <x v="1"/>
    <x v="0"/>
    <x v="1"/>
    <x v="1"/>
    <n v="1100"/>
    <n v="400"/>
    <n v="0.26666666666666672"/>
    <s v="2024-06"/>
  </r>
  <r>
    <x v="77"/>
    <x v="2"/>
    <x v="0"/>
    <x v="2"/>
    <x v="2"/>
    <n v="500"/>
    <n v="300"/>
    <n v="0.375"/>
    <s v="2024-06"/>
  </r>
  <r>
    <x v="78"/>
    <x v="3"/>
    <x v="1"/>
    <x v="3"/>
    <x v="3"/>
    <n v="400"/>
    <n v="200"/>
    <n v="0.33333333333333331"/>
    <s v="2024-06"/>
  </r>
  <r>
    <x v="79"/>
    <x v="4"/>
    <x v="2"/>
    <x v="4"/>
    <x v="4"/>
    <n v="200"/>
    <n v="100"/>
    <n v="0.33333333333333331"/>
    <s v="2024-07"/>
  </r>
  <r>
    <x v="80"/>
    <x v="0"/>
    <x v="0"/>
    <x v="0"/>
    <x v="0"/>
    <n v="700"/>
    <n v="300"/>
    <n v="0.3"/>
    <s v="2024-07"/>
  </r>
  <r>
    <x v="81"/>
    <x v="1"/>
    <x v="0"/>
    <x v="1"/>
    <x v="1"/>
    <n v="1100"/>
    <n v="400"/>
    <n v="0.26666666666666672"/>
    <s v="2024-07"/>
  </r>
  <r>
    <x v="82"/>
    <x v="2"/>
    <x v="0"/>
    <x v="2"/>
    <x v="2"/>
    <n v="500"/>
    <n v="300"/>
    <n v="0.375"/>
    <s v="2024-07"/>
  </r>
  <r>
    <x v="83"/>
    <x v="3"/>
    <x v="1"/>
    <x v="3"/>
    <x v="3"/>
    <n v="400"/>
    <n v="200"/>
    <n v="0.33333333333333331"/>
    <s v="2024-08"/>
  </r>
  <r>
    <x v="84"/>
    <x v="4"/>
    <x v="2"/>
    <x v="4"/>
    <x v="4"/>
    <n v="200"/>
    <n v="100"/>
    <n v="0.33333333333333331"/>
    <s v="2024-08"/>
  </r>
  <r>
    <x v="85"/>
    <x v="0"/>
    <x v="0"/>
    <x v="0"/>
    <x v="0"/>
    <n v="700"/>
    <n v="300"/>
    <n v="0.3"/>
    <s v="2024-08"/>
  </r>
  <r>
    <x v="86"/>
    <x v="1"/>
    <x v="0"/>
    <x v="1"/>
    <x v="1"/>
    <n v="1100"/>
    <n v="400"/>
    <n v="0.26666666666666672"/>
    <s v="2024-08"/>
  </r>
  <r>
    <x v="87"/>
    <x v="2"/>
    <x v="0"/>
    <x v="2"/>
    <x v="2"/>
    <n v="500"/>
    <n v="300"/>
    <n v="0.375"/>
    <s v="2024-09"/>
  </r>
  <r>
    <x v="88"/>
    <x v="3"/>
    <x v="1"/>
    <x v="3"/>
    <x v="3"/>
    <n v="400"/>
    <n v="200"/>
    <n v="0.33333333333333331"/>
    <s v="2024-09"/>
  </r>
  <r>
    <x v="89"/>
    <x v="4"/>
    <x v="2"/>
    <x v="4"/>
    <x v="4"/>
    <n v="200"/>
    <n v="100"/>
    <n v="0.33333333333333331"/>
    <s v="2024-09"/>
  </r>
  <r>
    <x v="90"/>
    <x v="0"/>
    <x v="0"/>
    <x v="0"/>
    <x v="0"/>
    <n v="700"/>
    <n v="300"/>
    <n v="0.3"/>
    <s v="2024-09"/>
  </r>
  <r>
    <x v="91"/>
    <x v="1"/>
    <x v="0"/>
    <x v="1"/>
    <x v="1"/>
    <n v="1100"/>
    <n v="400"/>
    <n v="0.26666666666666672"/>
    <s v="2024-09"/>
  </r>
  <r>
    <x v="92"/>
    <x v="2"/>
    <x v="0"/>
    <x v="2"/>
    <x v="2"/>
    <n v="500"/>
    <n v="300"/>
    <n v="0.375"/>
    <s v="2024-10"/>
  </r>
  <r>
    <x v="93"/>
    <x v="3"/>
    <x v="1"/>
    <x v="3"/>
    <x v="3"/>
    <n v="400"/>
    <n v="200"/>
    <n v="0.33333333333333331"/>
    <s v="2024-10"/>
  </r>
  <r>
    <x v="94"/>
    <x v="4"/>
    <x v="2"/>
    <x v="4"/>
    <x v="4"/>
    <n v="200"/>
    <n v="100"/>
    <n v="0.33333333333333331"/>
    <s v="2024-10"/>
  </r>
  <r>
    <x v="95"/>
    <x v="0"/>
    <x v="0"/>
    <x v="0"/>
    <x v="0"/>
    <n v="700"/>
    <n v="300"/>
    <n v="0.3"/>
    <s v="2024-10"/>
  </r>
  <r>
    <x v="96"/>
    <x v="1"/>
    <x v="0"/>
    <x v="1"/>
    <x v="1"/>
    <n v="1100"/>
    <n v="400"/>
    <n v="0.26666666666666672"/>
    <s v="2024-11"/>
  </r>
  <r>
    <x v="97"/>
    <x v="2"/>
    <x v="0"/>
    <x v="2"/>
    <x v="2"/>
    <n v="500"/>
    <n v="300"/>
    <n v="0.375"/>
    <s v="2024-11"/>
  </r>
  <r>
    <x v="98"/>
    <x v="3"/>
    <x v="1"/>
    <x v="3"/>
    <x v="3"/>
    <n v="400"/>
    <n v="200"/>
    <n v="0.33333333333333331"/>
    <s v="2024-11"/>
  </r>
  <r>
    <x v="99"/>
    <x v="4"/>
    <x v="2"/>
    <x v="4"/>
    <x v="4"/>
    <n v="200"/>
    <n v="100"/>
    <n v="0.33333333333333331"/>
    <s v="2024-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3-01-01T00:00:00"/>
    <s v="Laptop"/>
    <s v="Electronics"/>
    <s v="North"/>
    <n v="1000"/>
    <n v="700"/>
    <n v="300"/>
    <n v="0.3"/>
    <x v="0"/>
    <x v="0"/>
  </r>
  <r>
    <d v="2023-01-08T00:00:00"/>
    <s v="Tablet"/>
    <s v="Electronics"/>
    <s v="South"/>
    <n v="1500"/>
    <n v="1100"/>
    <n v="400"/>
    <n v="0.26666666666666672"/>
    <x v="0"/>
    <x v="1"/>
  </r>
  <r>
    <d v="2023-01-15T00:00:00"/>
    <s v="Monitor"/>
    <s v="Electronics"/>
    <s v="East"/>
    <n v="800"/>
    <n v="500"/>
    <n v="300"/>
    <n v="0.375"/>
    <x v="0"/>
    <x v="2"/>
  </r>
  <r>
    <d v="2023-01-22T00:00:00"/>
    <s v="Printer"/>
    <s v="Office"/>
    <s v="West"/>
    <n v="600"/>
    <n v="400"/>
    <n v="200"/>
    <n v="0.33333333333333331"/>
    <x v="0"/>
    <x v="3"/>
  </r>
  <r>
    <d v="2023-01-29T00:00:00"/>
    <s v="Keyboard"/>
    <s v="Accessories"/>
    <s v="Central"/>
    <n v="300"/>
    <n v="200"/>
    <n v="100"/>
    <n v="0.33333333333333331"/>
    <x v="0"/>
    <x v="4"/>
  </r>
  <r>
    <d v="2023-02-05T00:00:00"/>
    <s v="Laptop"/>
    <s v="Electronics"/>
    <s v="North"/>
    <n v="1000"/>
    <n v="700"/>
    <n v="300"/>
    <n v="0.3"/>
    <x v="1"/>
    <x v="5"/>
  </r>
  <r>
    <d v="2023-02-12T00:00:00"/>
    <s v="Tablet"/>
    <s v="Electronics"/>
    <s v="South"/>
    <n v="1500"/>
    <n v="1100"/>
    <n v="400"/>
    <n v="0.26666666666666672"/>
    <x v="1"/>
    <x v="1"/>
  </r>
  <r>
    <d v="2023-02-19T00:00:00"/>
    <s v="Monitor"/>
    <s v="Electronics"/>
    <s v="East"/>
    <n v="800"/>
    <n v="500"/>
    <n v="300"/>
    <n v="0.375"/>
    <x v="1"/>
    <x v="2"/>
  </r>
  <r>
    <d v="2023-02-26T00:00:00"/>
    <s v="Printer"/>
    <s v="Office"/>
    <s v="West"/>
    <n v="600"/>
    <n v="400"/>
    <n v="200"/>
    <n v="0.33333333333333331"/>
    <x v="1"/>
    <x v="3"/>
  </r>
  <r>
    <d v="2023-03-05T00:00:00"/>
    <s v="Keyboard"/>
    <s v="Accessories"/>
    <s v="Central"/>
    <n v="300"/>
    <n v="200"/>
    <n v="100"/>
    <n v="0.33333333333333331"/>
    <x v="2"/>
    <x v="4"/>
  </r>
  <r>
    <d v="2023-03-12T00:00:00"/>
    <s v="Laptop"/>
    <s v="Electronics"/>
    <s v="North"/>
    <n v="1000"/>
    <n v="700"/>
    <n v="300"/>
    <n v="0.3"/>
    <x v="2"/>
    <x v="5"/>
  </r>
  <r>
    <d v="2023-03-19T00:00:00"/>
    <s v="Tablet"/>
    <s v="Electronics"/>
    <s v="South"/>
    <n v="1500"/>
    <n v="1100"/>
    <n v="400"/>
    <n v="0.26666666666666672"/>
    <x v="2"/>
    <x v="1"/>
  </r>
  <r>
    <d v="2023-03-26T00:00:00"/>
    <s v="Monitor"/>
    <s v="Electronics"/>
    <s v="East"/>
    <n v="800"/>
    <n v="500"/>
    <n v="300"/>
    <n v="0.375"/>
    <x v="2"/>
    <x v="2"/>
  </r>
  <r>
    <d v="2023-04-02T00:00:00"/>
    <s v="Printer"/>
    <s v="Office"/>
    <s v="West"/>
    <n v="600"/>
    <n v="400"/>
    <n v="200"/>
    <n v="0.33333333333333331"/>
    <x v="3"/>
    <x v="3"/>
  </r>
  <r>
    <d v="2023-04-09T00:00:00"/>
    <s v="Keyboard"/>
    <s v="Accessories"/>
    <s v="Central"/>
    <n v="300"/>
    <n v="200"/>
    <n v="100"/>
    <n v="0.33333333333333331"/>
    <x v="3"/>
    <x v="4"/>
  </r>
  <r>
    <d v="2023-04-16T00:00:00"/>
    <s v="Laptop"/>
    <s v="Electronics"/>
    <s v="North"/>
    <n v="1000"/>
    <n v="700"/>
    <n v="300"/>
    <n v="0.3"/>
    <x v="3"/>
    <x v="5"/>
  </r>
  <r>
    <d v="2023-04-23T00:00:00"/>
    <s v="Tablet"/>
    <s v="Electronics"/>
    <s v="South"/>
    <n v="1500"/>
    <n v="1100"/>
    <n v="400"/>
    <n v="0.26666666666666672"/>
    <x v="3"/>
    <x v="1"/>
  </r>
  <r>
    <d v="2023-04-30T00:00:00"/>
    <s v="Monitor"/>
    <s v="Electronics"/>
    <s v="East"/>
    <n v="800"/>
    <n v="500"/>
    <n v="300"/>
    <n v="0.375"/>
    <x v="3"/>
    <x v="2"/>
  </r>
  <r>
    <d v="2023-05-07T00:00:00"/>
    <s v="Printer"/>
    <s v="Office"/>
    <s v="West"/>
    <n v="600"/>
    <n v="400"/>
    <n v="200"/>
    <n v="0.33333333333333331"/>
    <x v="4"/>
    <x v="3"/>
  </r>
  <r>
    <d v="2023-05-14T00:00:00"/>
    <s v="Keyboard"/>
    <s v="Accessories"/>
    <s v="Central"/>
    <n v="300"/>
    <n v="200"/>
    <n v="100"/>
    <n v="0.33333333333333331"/>
    <x v="4"/>
    <x v="4"/>
  </r>
  <r>
    <d v="2023-05-21T00:00:00"/>
    <s v="Laptop"/>
    <s v="Electronics"/>
    <s v="North"/>
    <n v="1000"/>
    <n v="700"/>
    <n v="300"/>
    <n v="0.3"/>
    <x v="4"/>
    <x v="5"/>
  </r>
  <r>
    <d v="2023-05-28T00:00:00"/>
    <s v="Tablet"/>
    <s v="Electronics"/>
    <s v="South"/>
    <n v="1500"/>
    <n v="1100"/>
    <n v="400"/>
    <n v="0.26666666666666672"/>
    <x v="4"/>
    <x v="1"/>
  </r>
  <r>
    <d v="2023-06-04T00:00:00"/>
    <s v="Monitor"/>
    <s v="Electronics"/>
    <s v="East"/>
    <n v="800"/>
    <n v="500"/>
    <n v="300"/>
    <n v="0.375"/>
    <x v="5"/>
    <x v="2"/>
  </r>
  <r>
    <d v="2023-06-11T00:00:00"/>
    <s v="Printer"/>
    <s v="Office"/>
    <s v="West"/>
    <n v="600"/>
    <n v="400"/>
    <n v="200"/>
    <n v="0.33333333333333331"/>
    <x v="5"/>
    <x v="3"/>
  </r>
  <r>
    <d v="2023-06-18T00:00:00"/>
    <s v="Keyboard"/>
    <s v="Accessories"/>
    <s v="Central"/>
    <n v="300"/>
    <n v="200"/>
    <n v="100"/>
    <n v="0.33333333333333331"/>
    <x v="5"/>
    <x v="4"/>
  </r>
  <r>
    <d v="2023-06-25T00:00:00"/>
    <s v="Laptop"/>
    <s v="Electronics"/>
    <s v="North"/>
    <n v="1000"/>
    <n v="700"/>
    <n v="300"/>
    <n v="0.3"/>
    <x v="5"/>
    <x v="5"/>
  </r>
  <r>
    <d v="2023-07-02T00:00:00"/>
    <s v="Tablet"/>
    <s v="Electronics"/>
    <s v="South"/>
    <n v="1500"/>
    <n v="1100"/>
    <n v="400"/>
    <n v="0.26666666666666672"/>
    <x v="6"/>
    <x v="1"/>
  </r>
  <r>
    <d v="2023-07-09T00:00:00"/>
    <s v="Monitor"/>
    <s v="Electronics"/>
    <s v="East"/>
    <n v="800"/>
    <n v="500"/>
    <n v="300"/>
    <n v="0.375"/>
    <x v="6"/>
    <x v="2"/>
  </r>
  <r>
    <d v="2023-07-16T00:00:00"/>
    <s v="Printer"/>
    <s v="Office"/>
    <s v="West"/>
    <n v="600"/>
    <n v="400"/>
    <n v="200"/>
    <n v="0.33333333333333331"/>
    <x v="6"/>
    <x v="3"/>
  </r>
  <r>
    <d v="2023-07-23T00:00:00"/>
    <s v="Keyboard"/>
    <s v="Accessories"/>
    <s v="Central"/>
    <n v="300"/>
    <n v="200"/>
    <n v="100"/>
    <n v="0.33333333333333331"/>
    <x v="6"/>
    <x v="4"/>
  </r>
  <r>
    <d v="2023-07-30T00:00:00"/>
    <s v="Laptop"/>
    <s v="Electronics"/>
    <s v="North"/>
    <n v="1000"/>
    <n v="700"/>
    <n v="300"/>
    <n v="0.3"/>
    <x v="6"/>
    <x v="5"/>
  </r>
  <r>
    <d v="2023-08-06T00:00:00"/>
    <s v="Tablet"/>
    <s v="Electronics"/>
    <s v="South"/>
    <n v="1500"/>
    <n v="1100"/>
    <n v="400"/>
    <n v="0.26666666666666672"/>
    <x v="7"/>
    <x v="1"/>
  </r>
  <r>
    <d v="2023-08-13T00:00:00"/>
    <s v="Monitor"/>
    <s v="Electronics"/>
    <s v="East"/>
    <n v="800"/>
    <n v="500"/>
    <n v="300"/>
    <n v="0.375"/>
    <x v="7"/>
    <x v="2"/>
  </r>
  <r>
    <d v="2023-08-20T00:00:00"/>
    <s v="Printer"/>
    <s v="Office"/>
    <s v="West"/>
    <n v="600"/>
    <n v="400"/>
    <n v="200"/>
    <n v="0.33333333333333331"/>
    <x v="7"/>
    <x v="3"/>
  </r>
  <r>
    <d v="2023-08-27T00:00:00"/>
    <s v="Keyboard"/>
    <s v="Accessories"/>
    <s v="Central"/>
    <n v="300"/>
    <n v="200"/>
    <n v="100"/>
    <n v="0.33333333333333331"/>
    <x v="7"/>
    <x v="4"/>
  </r>
  <r>
    <d v="2023-09-03T00:00:00"/>
    <s v="Laptop"/>
    <s v="Electronics"/>
    <s v="North"/>
    <n v="1000"/>
    <n v="700"/>
    <n v="300"/>
    <n v="0.3"/>
    <x v="8"/>
    <x v="5"/>
  </r>
  <r>
    <d v="2023-09-10T00:00:00"/>
    <s v="Tablet"/>
    <s v="Electronics"/>
    <s v="South"/>
    <n v="1500"/>
    <n v="1100"/>
    <n v="400"/>
    <n v="0.26666666666666672"/>
    <x v="8"/>
    <x v="1"/>
  </r>
  <r>
    <d v="2023-09-17T00:00:00"/>
    <s v="Monitor"/>
    <s v="Electronics"/>
    <s v="East"/>
    <n v="800"/>
    <n v="500"/>
    <n v="300"/>
    <n v="0.375"/>
    <x v="8"/>
    <x v="2"/>
  </r>
  <r>
    <d v="2023-09-24T00:00:00"/>
    <s v="Printer"/>
    <s v="Office"/>
    <s v="West"/>
    <n v="600"/>
    <n v="400"/>
    <n v="200"/>
    <n v="0.33333333333333331"/>
    <x v="8"/>
    <x v="3"/>
  </r>
  <r>
    <d v="2023-10-01T00:00:00"/>
    <s v="Keyboard"/>
    <s v="Accessories"/>
    <s v="Central"/>
    <n v="300"/>
    <n v="200"/>
    <n v="100"/>
    <n v="0.33333333333333331"/>
    <x v="9"/>
    <x v="4"/>
  </r>
  <r>
    <d v="2023-10-08T00:00:00"/>
    <s v="Laptop"/>
    <s v="Electronics"/>
    <s v="North"/>
    <n v="1000"/>
    <n v="700"/>
    <n v="300"/>
    <n v="0.3"/>
    <x v="9"/>
    <x v="5"/>
  </r>
  <r>
    <d v="2023-10-15T00:00:00"/>
    <s v="Tablet"/>
    <s v="Electronics"/>
    <s v="South"/>
    <n v="1500"/>
    <n v="1100"/>
    <n v="400"/>
    <n v="0.26666666666666672"/>
    <x v="9"/>
    <x v="1"/>
  </r>
  <r>
    <d v="2023-10-22T00:00:00"/>
    <s v="Monitor"/>
    <s v="Electronics"/>
    <s v="East"/>
    <n v="800"/>
    <n v="500"/>
    <n v="300"/>
    <n v="0.375"/>
    <x v="9"/>
    <x v="2"/>
  </r>
  <r>
    <d v="2023-10-29T00:00:00"/>
    <s v="Printer"/>
    <s v="Office"/>
    <s v="West"/>
    <n v="600"/>
    <n v="400"/>
    <n v="200"/>
    <n v="0.33333333333333331"/>
    <x v="9"/>
    <x v="3"/>
  </r>
  <r>
    <d v="2023-11-05T00:00:00"/>
    <s v="Keyboard"/>
    <s v="Accessories"/>
    <s v="Central"/>
    <n v="300"/>
    <n v="200"/>
    <n v="100"/>
    <n v="0.33333333333333331"/>
    <x v="10"/>
    <x v="4"/>
  </r>
  <r>
    <d v="2023-11-12T00:00:00"/>
    <s v="Laptop"/>
    <s v="Electronics"/>
    <s v="North"/>
    <n v="1000"/>
    <n v="700"/>
    <n v="300"/>
    <n v="0.3"/>
    <x v="10"/>
    <x v="5"/>
  </r>
  <r>
    <d v="2023-11-19T00:00:00"/>
    <s v="Tablet"/>
    <s v="Electronics"/>
    <s v="South"/>
    <n v="1500"/>
    <n v="1100"/>
    <n v="400"/>
    <n v="0.26666666666666672"/>
    <x v="10"/>
    <x v="1"/>
  </r>
  <r>
    <d v="2023-11-26T00:00:00"/>
    <s v="Monitor"/>
    <s v="Electronics"/>
    <s v="East"/>
    <n v="800"/>
    <n v="500"/>
    <n v="300"/>
    <n v="0.375"/>
    <x v="10"/>
    <x v="2"/>
  </r>
  <r>
    <d v="2023-12-03T00:00:00"/>
    <s v="Printer"/>
    <s v="Office"/>
    <s v="West"/>
    <n v="600"/>
    <n v="400"/>
    <n v="200"/>
    <n v="0.33333333333333331"/>
    <x v="11"/>
    <x v="3"/>
  </r>
  <r>
    <d v="2023-12-10T00:00:00"/>
    <s v="Keyboard"/>
    <s v="Accessories"/>
    <s v="Central"/>
    <n v="300"/>
    <n v="200"/>
    <n v="100"/>
    <n v="0.33333333333333331"/>
    <x v="11"/>
    <x v="4"/>
  </r>
  <r>
    <d v="2023-12-17T00:00:00"/>
    <s v="Laptop"/>
    <s v="Electronics"/>
    <s v="North"/>
    <n v="1000"/>
    <n v="700"/>
    <n v="300"/>
    <n v="0.3"/>
    <x v="11"/>
    <x v="5"/>
  </r>
  <r>
    <d v="2023-12-24T00:00:00"/>
    <s v="Tablet"/>
    <s v="Electronics"/>
    <s v="South"/>
    <n v="1500"/>
    <n v="1100"/>
    <n v="400"/>
    <n v="0.26666666666666672"/>
    <x v="11"/>
    <x v="1"/>
  </r>
  <r>
    <d v="2023-12-31T00:00:00"/>
    <s v="Monitor"/>
    <s v="Electronics"/>
    <s v="East"/>
    <n v="800"/>
    <n v="500"/>
    <n v="300"/>
    <n v="0.375"/>
    <x v="11"/>
    <x v="2"/>
  </r>
  <r>
    <d v="2024-01-07T00:00:00"/>
    <s v="Printer"/>
    <s v="Office"/>
    <s v="West"/>
    <n v="600"/>
    <n v="400"/>
    <n v="200"/>
    <n v="0.33333333333333331"/>
    <x v="12"/>
    <x v="3"/>
  </r>
  <r>
    <d v="2024-01-14T00:00:00"/>
    <s v="Keyboard"/>
    <s v="Accessories"/>
    <s v="Central"/>
    <n v="300"/>
    <n v="200"/>
    <n v="100"/>
    <n v="0.33333333333333331"/>
    <x v="12"/>
    <x v="4"/>
  </r>
  <r>
    <d v="2024-01-21T00:00:00"/>
    <s v="Laptop"/>
    <s v="Electronics"/>
    <s v="North"/>
    <n v="1000"/>
    <n v="700"/>
    <n v="300"/>
    <n v="0.3"/>
    <x v="12"/>
    <x v="5"/>
  </r>
  <r>
    <d v="2024-01-28T00:00:00"/>
    <s v="Tablet"/>
    <s v="Electronics"/>
    <s v="South"/>
    <n v="1500"/>
    <n v="1100"/>
    <n v="400"/>
    <n v="0.26666666666666672"/>
    <x v="12"/>
    <x v="1"/>
  </r>
  <r>
    <d v="2024-02-04T00:00:00"/>
    <s v="Monitor"/>
    <s v="Electronics"/>
    <s v="East"/>
    <n v="800"/>
    <n v="500"/>
    <n v="300"/>
    <n v="0.375"/>
    <x v="13"/>
    <x v="2"/>
  </r>
  <r>
    <d v="2024-02-11T00:00:00"/>
    <s v="Printer"/>
    <s v="Office"/>
    <s v="West"/>
    <n v="600"/>
    <n v="400"/>
    <n v="200"/>
    <n v="0.33333333333333331"/>
    <x v="13"/>
    <x v="3"/>
  </r>
  <r>
    <d v="2024-02-18T00:00:00"/>
    <s v="Keyboard"/>
    <s v="Accessories"/>
    <s v="Central"/>
    <n v="300"/>
    <n v="200"/>
    <n v="100"/>
    <n v="0.33333333333333331"/>
    <x v="13"/>
    <x v="4"/>
  </r>
  <r>
    <d v="2024-02-25T00:00:00"/>
    <s v="Laptop"/>
    <s v="Electronics"/>
    <s v="North"/>
    <n v="1000"/>
    <n v="700"/>
    <n v="300"/>
    <n v="0.3"/>
    <x v="13"/>
    <x v="5"/>
  </r>
  <r>
    <d v="2024-03-03T00:00:00"/>
    <s v="Tablet"/>
    <s v="Electronics"/>
    <s v="South"/>
    <n v="1500"/>
    <n v="1100"/>
    <n v="400"/>
    <n v="0.26666666666666672"/>
    <x v="14"/>
    <x v="1"/>
  </r>
  <r>
    <d v="2024-03-10T00:00:00"/>
    <s v="Monitor"/>
    <s v="Electronics"/>
    <s v="East"/>
    <n v="800"/>
    <n v="500"/>
    <n v="300"/>
    <n v="0.375"/>
    <x v="14"/>
    <x v="2"/>
  </r>
  <r>
    <d v="2024-03-17T00:00:00"/>
    <s v="Printer"/>
    <s v="Office"/>
    <s v="West"/>
    <n v="600"/>
    <n v="400"/>
    <n v="200"/>
    <n v="0.33333333333333331"/>
    <x v="14"/>
    <x v="3"/>
  </r>
  <r>
    <d v="2024-03-24T00:00:00"/>
    <s v="Keyboard"/>
    <s v="Accessories"/>
    <s v="Central"/>
    <n v="300"/>
    <n v="200"/>
    <n v="100"/>
    <n v="0.33333333333333331"/>
    <x v="14"/>
    <x v="4"/>
  </r>
  <r>
    <d v="2024-03-31T00:00:00"/>
    <s v="Laptop"/>
    <s v="Electronics"/>
    <s v="North"/>
    <n v="1000"/>
    <n v="700"/>
    <n v="300"/>
    <n v="0.3"/>
    <x v="14"/>
    <x v="5"/>
  </r>
  <r>
    <d v="2024-04-07T00:00:00"/>
    <s v="Tablet"/>
    <s v="Electronics"/>
    <s v="South"/>
    <n v="1500"/>
    <n v="1100"/>
    <n v="400"/>
    <n v="0.26666666666666672"/>
    <x v="15"/>
    <x v="1"/>
  </r>
  <r>
    <d v="2024-04-14T00:00:00"/>
    <s v="Monitor"/>
    <s v="Electronics"/>
    <s v="East"/>
    <n v="800"/>
    <n v="500"/>
    <n v="300"/>
    <n v="0.375"/>
    <x v="15"/>
    <x v="2"/>
  </r>
  <r>
    <d v="2024-04-21T00:00:00"/>
    <s v="Printer"/>
    <s v="Office"/>
    <s v="West"/>
    <n v="600"/>
    <n v="400"/>
    <n v="200"/>
    <n v="0.33333333333333331"/>
    <x v="15"/>
    <x v="3"/>
  </r>
  <r>
    <d v="2024-04-28T00:00:00"/>
    <s v="Keyboard"/>
    <s v="Accessories"/>
    <s v="Central"/>
    <n v="300"/>
    <n v="200"/>
    <n v="100"/>
    <n v="0.33333333333333331"/>
    <x v="15"/>
    <x v="4"/>
  </r>
  <r>
    <d v="2024-05-05T00:00:00"/>
    <s v="Laptop"/>
    <s v="Electronics"/>
    <s v="North"/>
    <n v="1000"/>
    <n v="700"/>
    <n v="300"/>
    <n v="0.3"/>
    <x v="16"/>
    <x v="5"/>
  </r>
  <r>
    <d v="2024-05-12T00:00:00"/>
    <s v="Tablet"/>
    <s v="Electronics"/>
    <s v="South"/>
    <n v="1500"/>
    <n v="1100"/>
    <n v="400"/>
    <n v="0.26666666666666672"/>
    <x v="16"/>
    <x v="1"/>
  </r>
  <r>
    <d v="2024-05-19T00:00:00"/>
    <s v="Monitor"/>
    <s v="Electronics"/>
    <s v="East"/>
    <n v="800"/>
    <n v="500"/>
    <n v="300"/>
    <n v="0.375"/>
    <x v="16"/>
    <x v="2"/>
  </r>
  <r>
    <d v="2024-05-26T00:00:00"/>
    <s v="Printer"/>
    <s v="Office"/>
    <s v="West"/>
    <n v="600"/>
    <n v="400"/>
    <n v="200"/>
    <n v="0.33333333333333331"/>
    <x v="16"/>
    <x v="3"/>
  </r>
  <r>
    <d v="2024-06-02T00:00:00"/>
    <s v="Keyboard"/>
    <s v="Accessories"/>
    <s v="Central"/>
    <n v="300"/>
    <n v="200"/>
    <n v="100"/>
    <n v="0.33333333333333331"/>
    <x v="17"/>
    <x v="4"/>
  </r>
  <r>
    <d v="2024-06-09T00:00:00"/>
    <s v="Laptop"/>
    <s v="Electronics"/>
    <s v="North"/>
    <n v="1000"/>
    <n v="700"/>
    <n v="300"/>
    <n v="0.3"/>
    <x v="17"/>
    <x v="5"/>
  </r>
  <r>
    <d v="2024-06-16T00:00:00"/>
    <s v="Tablet"/>
    <s v="Electronics"/>
    <s v="South"/>
    <n v="1500"/>
    <n v="1100"/>
    <n v="400"/>
    <n v="0.26666666666666672"/>
    <x v="17"/>
    <x v="1"/>
  </r>
  <r>
    <d v="2024-06-23T00:00:00"/>
    <s v="Monitor"/>
    <s v="Electronics"/>
    <s v="East"/>
    <n v="800"/>
    <n v="500"/>
    <n v="300"/>
    <n v="0.375"/>
    <x v="17"/>
    <x v="2"/>
  </r>
  <r>
    <d v="2024-06-30T00:00:00"/>
    <s v="Printer"/>
    <s v="Office"/>
    <s v="West"/>
    <n v="600"/>
    <n v="400"/>
    <n v="200"/>
    <n v="0.33333333333333331"/>
    <x v="17"/>
    <x v="3"/>
  </r>
  <r>
    <d v="2024-07-07T00:00:00"/>
    <s v="Keyboard"/>
    <s v="Accessories"/>
    <s v="Central"/>
    <n v="300"/>
    <n v="200"/>
    <n v="100"/>
    <n v="0.33333333333333331"/>
    <x v="18"/>
    <x v="4"/>
  </r>
  <r>
    <d v="2024-07-14T00:00:00"/>
    <s v="Laptop"/>
    <s v="Electronics"/>
    <s v="North"/>
    <n v="1000"/>
    <n v="700"/>
    <n v="300"/>
    <n v="0.3"/>
    <x v="18"/>
    <x v="5"/>
  </r>
  <r>
    <d v="2024-07-21T00:00:00"/>
    <s v="Tablet"/>
    <s v="Electronics"/>
    <s v="South"/>
    <n v="1500"/>
    <n v="1100"/>
    <n v="400"/>
    <n v="0.26666666666666672"/>
    <x v="18"/>
    <x v="1"/>
  </r>
  <r>
    <d v="2024-07-28T00:00:00"/>
    <s v="Monitor"/>
    <s v="Electronics"/>
    <s v="East"/>
    <n v="800"/>
    <n v="500"/>
    <n v="300"/>
    <n v="0.375"/>
    <x v="18"/>
    <x v="2"/>
  </r>
  <r>
    <d v="2024-08-04T00:00:00"/>
    <s v="Printer"/>
    <s v="Office"/>
    <s v="West"/>
    <n v="600"/>
    <n v="400"/>
    <n v="200"/>
    <n v="0.33333333333333331"/>
    <x v="19"/>
    <x v="3"/>
  </r>
  <r>
    <d v="2024-08-11T00:00:00"/>
    <s v="Keyboard"/>
    <s v="Accessories"/>
    <s v="Central"/>
    <n v="300"/>
    <n v="200"/>
    <n v="100"/>
    <n v="0.33333333333333331"/>
    <x v="19"/>
    <x v="4"/>
  </r>
  <r>
    <d v="2024-08-18T00:00:00"/>
    <s v="Laptop"/>
    <s v="Electronics"/>
    <s v="North"/>
    <n v="1000"/>
    <n v="700"/>
    <n v="300"/>
    <n v="0.3"/>
    <x v="19"/>
    <x v="5"/>
  </r>
  <r>
    <d v="2024-08-25T00:00:00"/>
    <s v="Tablet"/>
    <s v="Electronics"/>
    <s v="South"/>
    <n v="1500"/>
    <n v="1100"/>
    <n v="400"/>
    <n v="0.26666666666666672"/>
    <x v="19"/>
    <x v="1"/>
  </r>
  <r>
    <d v="2024-09-01T00:00:00"/>
    <s v="Monitor"/>
    <s v="Electronics"/>
    <s v="East"/>
    <n v="800"/>
    <n v="500"/>
    <n v="300"/>
    <n v="0.375"/>
    <x v="20"/>
    <x v="2"/>
  </r>
  <r>
    <d v="2024-09-08T00:00:00"/>
    <s v="Printer"/>
    <s v="Office"/>
    <s v="West"/>
    <n v="600"/>
    <n v="400"/>
    <n v="200"/>
    <n v="0.33333333333333331"/>
    <x v="20"/>
    <x v="3"/>
  </r>
  <r>
    <d v="2024-09-15T00:00:00"/>
    <s v="Keyboard"/>
    <s v="Accessories"/>
    <s v="Central"/>
    <n v="300"/>
    <n v="200"/>
    <n v="100"/>
    <n v="0.33333333333333331"/>
    <x v="20"/>
    <x v="4"/>
  </r>
  <r>
    <d v="2024-09-22T00:00:00"/>
    <s v="Laptop"/>
    <s v="Electronics"/>
    <s v="North"/>
    <n v="1000"/>
    <n v="700"/>
    <n v="300"/>
    <n v="0.3"/>
    <x v="20"/>
    <x v="5"/>
  </r>
  <r>
    <d v="2024-09-29T00:00:00"/>
    <s v="Tablet"/>
    <s v="Electronics"/>
    <s v="South"/>
    <n v="1500"/>
    <n v="1100"/>
    <n v="400"/>
    <n v="0.26666666666666672"/>
    <x v="20"/>
    <x v="1"/>
  </r>
  <r>
    <d v="2024-10-06T00:00:00"/>
    <s v="Monitor"/>
    <s v="Electronics"/>
    <s v="East"/>
    <n v="800"/>
    <n v="500"/>
    <n v="300"/>
    <n v="0.375"/>
    <x v="21"/>
    <x v="2"/>
  </r>
  <r>
    <d v="2024-10-13T00:00:00"/>
    <s v="Printer"/>
    <s v="Office"/>
    <s v="West"/>
    <n v="600"/>
    <n v="400"/>
    <n v="200"/>
    <n v="0.33333333333333331"/>
    <x v="21"/>
    <x v="3"/>
  </r>
  <r>
    <d v="2024-10-20T00:00:00"/>
    <s v="Keyboard"/>
    <s v="Accessories"/>
    <s v="Central"/>
    <n v="300"/>
    <n v="200"/>
    <n v="100"/>
    <n v="0.33333333333333331"/>
    <x v="21"/>
    <x v="4"/>
  </r>
  <r>
    <d v="2024-10-27T00:00:00"/>
    <s v="Laptop"/>
    <s v="Electronics"/>
    <s v="North"/>
    <n v="1000"/>
    <n v="700"/>
    <n v="300"/>
    <n v="0.3"/>
    <x v="21"/>
    <x v="5"/>
  </r>
  <r>
    <d v="2024-11-03T00:00:00"/>
    <s v="Tablet"/>
    <s v="Electronics"/>
    <s v="South"/>
    <n v="1500"/>
    <n v="1100"/>
    <n v="400"/>
    <n v="0.26666666666666672"/>
    <x v="22"/>
    <x v="1"/>
  </r>
  <r>
    <d v="2024-11-10T00:00:00"/>
    <s v="Monitor"/>
    <s v="Electronics"/>
    <s v="East"/>
    <n v="800"/>
    <n v="500"/>
    <n v="300"/>
    <n v="0.375"/>
    <x v="22"/>
    <x v="2"/>
  </r>
  <r>
    <d v="2024-11-17T00:00:00"/>
    <s v="Printer"/>
    <s v="Office"/>
    <s v="West"/>
    <n v="600"/>
    <n v="400"/>
    <n v="200"/>
    <n v="0.33333333333333331"/>
    <x v="22"/>
    <x v="3"/>
  </r>
  <r>
    <d v="2024-11-24T00:00:00"/>
    <s v="Keyboard"/>
    <s v="Accessories"/>
    <s v="Central"/>
    <n v="300"/>
    <n v="200"/>
    <n v="100"/>
    <n v="0.33333333333333331"/>
    <x v="2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68993-6723-40C1-9937-57C1F39CBF2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25:L32" firstHeaderRow="1" firstDataRow="1" firstDataCol="1"/>
  <pivotFields count="10">
    <pivotField numFmtId="14" showAll="0"/>
    <pivotField showAll="0"/>
    <pivotField showAll="0"/>
    <pivotField showAll="0"/>
    <pivotField showAll="0"/>
    <pivotField showAll="0"/>
    <pivotField showAll="0"/>
    <pivotField showAll="0"/>
    <pivotField showAll="0">
      <items count="24">
        <item x="0"/>
        <item x="1"/>
        <item x="2"/>
        <item x="3"/>
        <item x="4"/>
        <item x="5"/>
        <item x="6"/>
        <item x="7"/>
        <item x="8"/>
        <item x="9"/>
        <item x="10"/>
        <item x="11"/>
        <item x="12"/>
        <item x="13"/>
        <item x="14"/>
        <item x="15"/>
        <item x="16"/>
        <item x="17"/>
        <item x="18"/>
        <item x="19"/>
        <item x="20"/>
        <item x="21"/>
        <item x="22"/>
        <item t="default"/>
      </items>
    </pivotField>
    <pivotField axis="axisRow" dataField="1" showAll="0">
      <items count="7">
        <item x="4"/>
        <item x="3"/>
        <item x="2"/>
        <item x="5"/>
        <item x="0"/>
        <item x="1"/>
        <item t="default"/>
      </items>
    </pivotField>
  </pivotFields>
  <rowFields count="1">
    <field x="9"/>
  </rowFields>
  <rowItems count="7">
    <i>
      <x/>
    </i>
    <i>
      <x v="1"/>
    </i>
    <i>
      <x v="2"/>
    </i>
    <i>
      <x v="3"/>
    </i>
    <i>
      <x v="4"/>
    </i>
    <i>
      <x v="5"/>
    </i>
    <i t="grand">
      <x/>
    </i>
  </rowItems>
  <colItems count="1">
    <i/>
  </colItems>
  <dataFields count="1">
    <dataField name="Sum of Mom growth"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95E89-13CE-4FE1-BD19-FC4A9B572AF3}"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1:E17" firstHeaderRow="1" firstDataRow="1" firstDataCol="1"/>
  <pivotFields count="12">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6">
        <item x="4"/>
        <item x="0"/>
        <item x="2"/>
        <item x="3"/>
        <item x="1"/>
        <item t="default"/>
      </items>
    </pivotField>
    <pivotField showAll="0">
      <items count="4">
        <item x="2"/>
        <item x="0"/>
        <item x="1"/>
        <item t="default"/>
      </items>
    </pivotField>
    <pivotField showAll="0">
      <items count="6">
        <item x="4"/>
        <item x="2"/>
        <item x="0"/>
        <item x="1"/>
        <item x="3"/>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Profi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DB7BD-1BE8-452E-88D8-02FFA550252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20:E26" firstHeaderRow="1" firstDataRow="1" firstDataCol="1"/>
  <pivotFields count="12">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Row" showAll="0">
      <items count="6">
        <item x="4"/>
        <item x="3"/>
        <item x="2"/>
        <item x="0"/>
        <item x="1"/>
        <item t="default"/>
      </items>
    </pivotField>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4"/>
  </rowFields>
  <rowItems count="6">
    <i>
      <x/>
    </i>
    <i>
      <x v="1"/>
    </i>
    <i>
      <x v="2"/>
    </i>
    <i>
      <x v="3"/>
    </i>
    <i>
      <x v="4"/>
    </i>
    <i t="grand">
      <x/>
    </i>
  </rowItems>
  <colItems count="1">
    <i/>
  </colItems>
  <dataFields count="1">
    <dataField name="Sum of Profi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4AFD4-8237-4896-B075-9D4E9D94F60A}"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6:N19" firstHeaderRow="1" firstDataRow="1" firstDataCol="1"/>
  <pivotFields count="12">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6">
        <item x="4"/>
        <item x="0"/>
        <item x="2"/>
        <item x="3"/>
        <item x="1"/>
        <item t="default"/>
      </items>
    </pivotField>
    <pivotField showAll="0">
      <items count="4">
        <item x="2"/>
        <item x="0"/>
        <item x="1"/>
        <item t="default"/>
      </items>
    </pivotField>
    <pivotField showAll="0">
      <items count="6">
        <item x="4"/>
        <item x="2"/>
        <item x="0"/>
        <item x="1"/>
        <item x="3"/>
        <item t="default"/>
      </items>
    </pivotField>
    <pivotField dataField="1" showAll="0"/>
    <pivotField showAll="0"/>
    <pivotField showAll="0"/>
    <pivotField showAll="0"/>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955A5D-06AC-4581-96DF-0135B6C891E2}"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1:J15" firstHeaderRow="0" firstDataRow="1" firstDataCol="1"/>
  <pivotFields count="12">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6">
        <item x="4"/>
        <item x="0"/>
        <item x="2"/>
        <item x="3"/>
        <item x="1"/>
        <item t="default"/>
      </items>
    </pivotField>
    <pivotField axis="axisRow" showAll="0">
      <items count="4">
        <item x="2"/>
        <item x="0"/>
        <item x="1"/>
        <item t="default"/>
      </items>
    </pivotField>
    <pivotField showAll="0">
      <items count="6">
        <item x="4"/>
        <item x="2"/>
        <item x="0"/>
        <item x="1"/>
        <item x="3"/>
        <item t="default"/>
      </items>
    </pivotField>
    <pivotField dataField="1"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1"/>
    </i>
    <i>
      <x v="2"/>
    </i>
    <i t="grand">
      <x/>
    </i>
  </rowItems>
  <colFields count="1">
    <field x="-2"/>
  </colFields>
  <colItems count="2">
    <i>
      <x/>
    </i>
    <i i="1">
      <x v="1"/>
    </i>
  </colItems>
  <dataFields count="2">
    <dataField name="Sum of Sales" fld="4" baseField="0" baseItem="0"/>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9E47B6-072E-4D9C-AF07-7D6C568C9926}"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7:I23" firstHeaderRow="1" firstDataRow="1" firstDataCol="1"/>
  <pivotFields count="12">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6">
        <item x="4"/>
        <item x="0"/>
        <item x="2"/>
        <item x="3"/>
        <item x="1"/>
        <item t="default"/>
      </items>
    </pivotField>
    <pivotField showAll="0">
      <items count="4">
        <item x="2"/>
        <item x="0"/>
        <item x="1"/>
        <item t="default"/>
      </items>
    </pivotField>
    <pivotField axis="axisRow" showAll="0">
      <items count="6">
        <item x="4"/>
        <item x="2"/>
        <item x="0"/>
        <item x="1"/>
        <item x="3"/>
        <item t="default"/>
      </items>
    </pivotField>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Sales" fld="4"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0546C3-0A6A-4B2F-82F3-92BE24EB3DAA}" sourceName="Category">
  <pivotTables>
    <pivotTable tabId="2" name="PivotTable5"/>
    <pivotTable tabId="2" name="PivotTable6"/>
    <pivotTable tabId="2" name="PivotTable4"/>
    <pivotTable tabId="2" name="PivotTable8"/>
  </pivotTables>
  <data>
    <tabular pivotCacheId="187449838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3B1C0A-1FCD-4A1F-A205-AE3CE08663C7}" sourceName="Region">
  <pivotTables>
    <pivotTable tabId="2" name="PivotTable5"/>
    <pivotTable tabId="2" name="PivotTable6"/>
    <pivotTable tabId="2" name="PivotTable4"/>
    <pivotTable tabId="2" name="PivotTable8"/>
  </pivotTables>
  <data>
    <tabular pivotCacheId="1874498386">
      <items count="5">
        <i x="4" s="1"/>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F6CF6A4-5B9C-47F6-85B9-59BB66A99FBD}" sourceName="Product">
  <pivotTables>
    <pivotTable tabId="2" name="PivotTable5"/>
    <pivotTable tabId="2" name="PivotTable6"/>
    <pivotTable tabId="2" name="PivotTable4"/>
    <pivotTable tabId="2" name="PivotTable8"/>
  </pivotTables>
  <data>
    <tabular pivotCacheId="1874498386">
      <items count="5">
        <i x="4" s="1"/>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476790-DF5B-4959-A42D-059BF4B6F4F5}" sourceName="Month">
  <pivotTables>
    <pivotTable tabId="2" name="PivotTable2"/>
  </pivotTables>
  <data>
    <tabular pivotCacheId="1824072229">
      <items count="23">
        <i x="0" s="1"/>
        <i x="1" s="1"/>
        <i x="2" s="1"/>
        <i x="3" s="1"/>
        <i x="4" s="1"/>
        <i x="5" s="1"/>
        <i x="6" s="1"/>
        <i x="7" s="1"/>
        <i x="8" s="1"/>
        <i x="9" s="1"/>
        <i x="10" s="1"/>
        <i x="11" s="1"/>
        <i x="12" s="1"/>
        <i x="13" s="1"/>
        <i x="14" s="1"/>
        <i x="15" s="1"/>
        <i x="16" s="1"/>
        <i x="17" s="1"/>
        <i x="18" s="1"/>
        <i x="19" s="1"/>
        <i x="20"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897CBDC-707D-47D3-8B74-F8AB1BC5A01C}" cache="Slicer_Category" caption="Category" rowHeight="234950"/>
  <slicer name="Region" xr10:uid="{5FB0D58C-95E0-428E-AE34-ED4380E332CF}" cache="Slicer_Region" caption="Region" rowHeight="234950"/>
  <slicer name="Product" xr10:uid="{BEB1AB6C-AD26-471F-AB6A-FA882B12DE50}" cache="Slicer_Product" caption="Product" rowHeight="234950"/>
  <slicer name="Month" xr10:uid="{986AA210-EF1B-426C-BD94-0C0D0211B983}" cache="Slicer_Month" caption="Month"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1"/>
  <sheetViews>
    <sheetView topLeftCell="A75" workbookViewId="0">
      <selection activeCell="L23" sqref="L23"/>
    </sheetView>
  </sheetViews>
  <sheetFormatPr defaultRowHeight="14.4" x14ac:dyDescent="0.3"/>
  <cols>
    <col min="1" max="1" width="18.109375" bestFit="1" customWidth="1"/>
    <col min="3" max="3" width="10.44140625" bestFit="1" customWidth="1"/>
    <col min="8" max="8" width="12.109375" bestFit="1" customWidth="1"/>
    <col min="9" max="9" width="11.109375" customWidth="1"/>
    <col min="10" max="10" width="12" bestFit="1" customWidth="1"/>
    <col min="11" max="11" width="13.5546875" bestFit="1" customWidth="1"/>
    <col min="12" max="12" width="10.44140625" bestFit="1" customWidth="1"/>
  </cols>
  <sheetData>
    <row r="1" spans="1:12" x14ac:dyDescent="0.3">
      <c r="A1" s="2" t="s">
        <v>0</v>
      </c>
      <c r="B1" s="1" t="s">
        <v>1</v>
      </c>
      <c r="C1" s="1" t="s">
        <v>2</v>
      </c>
      <c r="D1" s="1" t="s">
        <v>3</v>
      </c>
      <c r="E1" s="1" t="s">
        <v>4</v>
      </c>
      <c r="F1" s="1" t="s">
        <v>5</v>
      </c>
      <c r="G1" s="1" t="s">
        <v>6</v>
      </c>
      <c r="H1" s="1" t="s">
        <v>7</v>
      </c>
      <c r="I1" s="1" t="s">
        <v>8</v>
      </c>
      <c r="J1" s="8" t="s">
        <v>68</v>
      </c>
    </row>
    <row r="2" spans="1:12" x14ac:dyDescent="0.3">
      <c r="A2" s="3">
        <v>44927</v>
      </c>
      <c r="B2" t="s">
        <v>9</v>
      </c>
      <c r="C2" t="s">
        <v>14</v>
      </c>
      <c r="D2" t="s">
        <v>17</v>
      </c>
      <c r="E2">
        <v>1000</v>
      </c>
      <c r="F2">
        <v>700</v>
      </c>
      <c r="G2">
        <v>300</v>
      </c>
      <c r="H2">
        <v>0.3</v>
      </c>
      <c r="I2" t="s">
        <v>22</v>
      </c>
      <c r="J2">
        <v>1000</v>
      </c>
      <c r="K2" s="4"/>
    </row>
    <row r="3" spans="1:12" x14ac:dyDescent="0.3">
      <c r="A3" s="3">
        <v>44934</v>
      </c>
      <c r="B3" t="s">
        <v>10</v>
      </c>
      <c r="C3" t="s">
        <v>14</v>
      </c>
      <c r="D3" t="s">
        <v>18</v>
      </c>
      <c r="E3">
        <v>1500</v>
      </c>
      <c r="F3">
        <v>1100</v>
      </c>
      <c r="G3">
        <v>400</v>
      </c>
      <c r="H3">
        <v>0.26666666666666672</v>
      </c>
      <c r="I3" t="s">
        <v>22</v>
      </c>
      <c r="J3">
        <f>E3-E2/E2</f>
        <v>1499</v>
      </c>
    </row>
    <row r="4" spans="1:12" x14ac:dyDescent="0.3">
      <c r="A4" s="3">
        <v>44941</v>
      </c>
      <c r="B4" t="s">
        <v>11</v>
      </c>
      <c r="C4" t="s">
        <v>14</v>
      </c>
      <c r="D4" t="s">
        <v>19</v>
      </c>
      <c r="E4">
        <v>800</v>
      </c>
      <c r="F4">
        <v>500</v>
      </c>
      <c r="G4">
        <v>300</v>
      </c>
      <c r="H4">
        <v>0.375</v>
      </c>
      <c r="I4" t="s">
        <v>22</v>
      </c>
      <c r="J4">
        <f t="shared" ref="J4:J67" si="0">E4-E3/E3</f>
        <v>799</v>
      </c>
      <c r="K4">
        <f>COUNTA(E2:E101)</f>
        <v>100</v>
      </c>
    </row>
    <row r="5" spans="1:12" x14ac:dyDescent="0.3">
      <c r="A5" s="3">
        <v>44948</v>
      </c>
      <c r="B5" t="s">
        <v>12</v>
      </c>
      <c r="C5" t="s">
        <v>15</v>
      </c>
      <c r="D5" t="s">
        <v>20</v>
      </c>
      <c r="E5">
        <v>600</v>
      </c>
      <c r="F5">
        <v>400</v>
      </c>
      <c r="G5">
        <v>200</v>
      </c>
      <c r="H5">
        <v>0.33333333333333331</v>
      </c>
      <c r="I5" t="s">
        <v>22</v>
      </c>
      <c r="J5">
        <f t="shared" si="0"/>
        <v>599</v>
      </c>
    </row>
    <row r="6" spans="1:12" x14ac:dyDescent="0.3">
      <c r="A6" s="3">
        <v>44955</v>
      </c>
      <c r="B6" t="s">
        <v>13</v>
      </c>
      <c r="C6" t="s">
        <v>16</v>
      </c>
      <c r="D6" t="s">
        <v>21</v>
      </c>
      <c r="E6">
        <v>300</v>
      </c>
      <c r="F6">
        <v>200</v>
      </c>
      <c r="G6">
        <v>100</v>
      </c>
      <c r="H6">
        <v>0.33333333333333331</v>
      </c>
      <c r="I6" t="s">
        <v>22</v>
      </c>
      <c r="J6">
        <f t="shared" si="0"/>
        <v>299</v>
      </c>
      <c r="L6" t="s">
        <v>51</v>
      </c>
    </row>
    <row r="7" spans="1:12" x14ac:dyDescent="0.3">
      <c r="A7" s="3">
        <v>44962</v>
      </c>
      <c r="B7" t="s">
        <v>9</v>
      </c>
      <c r="C7" t="s">
        <v>14</v>
      </c>
      <c r="D7" t="s">
        <v>17</v>
      </c>
      <c r="E7">
        <v>1000</v>
      </c>
      <c r="F7">
        <v>700</v>
      </c>
      <c r="G7">
        <v>300</v>
      </c>
      <c r="H7">
        <v>0.3</v>
      </c>
      <c r="I7" t="s">
        <v>23</v>
      </c>
      <c r="J7">
        <f t="shared" si="0"/>
        <v>999</v>
      </c>
      <c r="L7" s="5">
        <f>SUM(E2:E101)</f>
        <v>84000</v>
      </c>
    </row>
    <row r="8" spans="1:12" x14ac:dyDescent="0.3">
      <c r="A8" s="3">
        <v>44969</v>
      </c>
      <c r="B8" t="s">
        <v>10</v>
      </c>
      <c r="C8" t="s">
        <v>14</v>
      </c>
      <c r="D8" t="s">
        <v>18</v>
      </c>
      <c r="E8">
        <v>1500</v>
      </c>
      <c r="F8">
        <v>1100</v>
      </c>
      <c r="G8">
        <v>400</v>
      </c>
      <c r="H8">
        <v>0.26666666666666672</v>
      </c>
      <c r="I8" t="s">
        <v>23</v>
      </c>
      <c r="J8">
        <f t="shared" si="0"/>
        <v>1499</v>
      </c>
    </row>
    <row r="9" spans="1:12" x14ac:dyDescent="0.3">
      <c r="A9" s="3">
        <v>44976</v>
      </c>
      <c r="B9" t="s">
        <v>11</v>
      </c>
      <c r="C9" t="s">
        <v>14</v>
      </c>
      <c r="D9" t="s">
        <v>19</v>
      </c>
      <c r="E9">
        <v>800</v>
      </c>
      <c r="F9">
        <v>500</v>
      </c>
      <c r="G9">
        <v>300</v>
      </c>
      <c r="H9">
        <v>0.375</v>
      </c>
      <c r="I9" t="s">
        <v>23</v>
      </c>
      <c r="J9">
        <f t="shared" si="0"/>
        <v>799</v>
      </c>
      <c r="K9" s="5">
        <f>SUM(G2:G101)</f>
        <v>26000</v>
      </c>
    </row>
    <row r="10" spans="1:12" x14ac:dyDescent="0.3">
      <c r="A10" s="3">
        <v>44983</v>
      </c>
      <c r="B10" t="s">
        <v>12</v>
      </c>
      <c r="C10" t="s">
        <v>15</v>
      </c>
      <c r="D10" t="s">
        <v>20</v>
      </c>
      <c r="E10">
        <v>600</v>
      </c>
      <c r="F10">
        <v>400</v>
      </c>
      <c r="G10">
        <v>200</v>
      </c>
      <c r="H10">
        <v>0.33333333333333331</v>
      </c>
      <c r="I10" t="s">
        <v>23</v>
      </c>
      <c r="J10">
        <f t="shared" si="0"/>
        <v>599</v>
      </c>
    </row>
    <row r="11" spans="1:12" x14ac:dyDescent="0.3">
      <c r="A11" s="3">
        <v>44990</v>
      </c>
      <c r="B11" t="s">
        <v>13</v>
      </c>
      <c r="C11" t="s">
        <v>16</v>
      </c>
      <c r="D11" t="s">
        <v>21</v>
      </c>
      <c r="E11">
        <v>300</v>
      </c>
      <c r="F11">
        <v>200</v>
      </c>
      <c r="G11">
        <v>100</v>
      </c>
      <c r="H11">
        <v>0.33333333333333331</v>
      </c>
      <c r="I11" t="s">
        <v>24</v>
      </c>
      <c r="J11">
        <f t="shared" si="0"/>
        <v>299</v>
      </c>
    </row>
    <row r="12" spans="1:12" x14ac:dyDescent="0.3">
      <c r="A12" s="3">
        <v>44997</v>
      </c>
      <c r="B12" t="s">
        <v>9</v>
      </c>
      <c r="C12" t="s">
        <v>14</v>
      </c>
      <c r="D12" t="s">
        <v>17</v>
      </c>
      <c r="E12">
        <v>1000</v>
      </c>
      <c r="F12">
        <v>700</v>
      </c>
      <c r="G12">
        <v>300</v>
      </c>
      <c r="H12">
        <v>0.3</v>
      </c>
      <c r="I12" t="s">
        <v>24</v>
      </c>
      <c r="J12">
        <f t="shared" si="0"/>
        <v>999</v>
      </c>
    </row>
    <row r="13" spans="1:12" x14ac:dyDescent="0.3">
      <c r="A13" s="3">
        <v>45004</v>
      </c>
      <c r="B13" t="s">
        <v>10</v>
      </c>
      <c r="C13" t="s">
        <v>14</v>
      </c>
      <c r="D13" t="s">
        <v>18</v>
      </c>
      <c r="E13">
        <v>1500</v>
      </c>
      <c r="F13">
        <v>1100</v>
      </c>
      <c r="G13">
        <v>400</v>
      </c>
      <c r="H13">
        <v>0.26666666666666672</v>
      </c>
      <c r="I13" t="s">
        <v>24</v>
      </c>
      <c r="J13">
        <f t="shared" si="0"/>
        <v>1499</v>
      </c>
    </row>
    <row r="14" spans="1:12" x14ac:dyDescent="0.3">
      <c r="A14" s="3">
        <v>45011</v>
      </c>
      <c r="B14" t="s">
        <v>11</v>
      </c>
      <c r="C14" t="s">
        <v>14</v>
      </c>
      <c r="D14" t="s">
        <v>19</v>
      </c>
      <c r="E14">
        <v>800</v>
      </c>
      <c r="F14">
        <v>500</v>
      </c>
      <c r="G14">
        <v>300</v>
      </c>
      <c r="H14">
        <v>0.375</v>
      </c>
      <c r="I14" t="s">
        <v>24</v>
      </c>
      <c r="J14">
        <f t="shared" si="0"/>
        <v>799</v>
      </c>
    </row>
    <row r="15" spans="1:12" x14ac:dyDescent="0.3">
      <c r="A15" s="3">
        <v>45018</v>
      </c>
      <c r="B15" t="s">
        <v>12</v>
      </c>
      <c r="C15" t="s">
        <v>15</v>
      </c>
      <c r="D15" t="s">
        <v>20</v>
      </c>
      <c r="E15">
        <v>600</v>
      </c>
      <c r="F15">
        <v>400</v>
      </c>
      <c r="G15">
        <v>200</v>
      </c>
      <c r="H15">
        <v>0.33333333333333331</v>
      </c>
      <c r="I15" t="s">
        <v>25</v>
      </c>
      <c r="J15">
        <f t="shared" si="0"/>
        <v>599</v>
      </c>
    </row>
    <row r="16" spans="1:12" x14ac:dyDescent="0.3">
      <c r="A16" s="3">
        <v>45025</v>
      </c>
      <c r="B16" t="s">
        <v>13</v>
      </c>
      <c r="C16" t="s">
        <v>16</v>
      </c>
      <c r="D16" t="s">
        <v>21</v>
      </c>
      <c r="E16">
        <v>300</v>
      </c>
      <c r="F16">
        <v>200</v>
      </c>
      <c r="G16">
        <v>100</v>
      </c>
      <c r="H16">
        <v>0.33333333333333331</v>
      </c>
      <c r="I16" t="s">
        <v>25</v>
      </c>
      <c r="J16">
        <f t="shared" si="0"/>
        <v>299</v>
      </c>
    </row>
    <row r="17" spans="1:10" x14ac:dyDescent="0.3">
      <c r="A17" s="3">
        <v>45032</v>
      </c>
      <c r="B17" t="s">
        <v>9</v>
      </c>
      <c r="C17" t="s">
        <v>14</v>
      </c>
      <c r="D17" t="s">
        <v>17</v>
      </c>
      <c r="E17">
        <v>1000</v>
      </c>
      <c r="F17">
        <v>700</v>
      </c>
      <c r="G17">
        <v>300</v>
      </c>
      <c r="H17">
        <v>0.3</v>
      </c>
      <c r="I17" t="s">
        <v>25</v>
      </c>
      <c r="J17">
        <f t="shared" si="0"/>
        <v>999</v>
      </c>
    </row>
    <row r="18" spans="1:10" x14ac:dyDescent="0.3">
      <c r="A18" s="3">
        <v>45039</v>
      </c>
      <c r="B18" t="s">
        <v>10</v>
      </c>
      <c r="C18" t="s">
        <v>14</v>
      </c>
      <c r="D18" t="s">
        <v>18</v>
      </c>
      <c r="E18">
        <v>1500</v>
      </c>
      <c r="F18">
        <v>1100</v>
      </c>
      <c r="G18">
        <v>400</v>
      </c>
      <c r="H18">
        <v>0.26666666666666672</v>
      </c>
      <c r="I18" t="s">
        <v>25</v>
      </c>
      <c r="J18">
        <f t="shared" si="0"/>
        <v>1499</v>
      </c>
    </row>
    <row r="19" spans="1:10" x14ac:dyDescent="0.3">
      <c r="A19" s="3">
        <v>45046</v>
      </c>
      <c r="B19" t="s">
        <v>11</v>
      </c>
      <c r="C19" t="s">
        <v>14</v>
      </c>
      <c r="D19" t="s">
        <v>19</v>
      </c>
      <c r="E19">
        <v>800</v>
      </c>
      <c r="F19">
        <v>500</v>
      </c>
      <c r="G19">
        <v>300</v>
      </c>
      <c r="H19">
        <v>0.375</v>
      </c>
      <c r="I19" t="s">
        <v>25</v>
      </c>
      <c r="J19">
        <f t="shared" si="0"/>
        <v>799</v>
      </c>
    </row>
    <row r="20" spans="1:10" x14ac:dyDescent="0.3">
      <c r="A20" s="3">
        <v>45053</v>
      </c>
      <c r="B20" t="s">
        <v>12</v>
      </c>
      <c r="C20" t="s">
        <v>15</v>
      </c>
      <c r="D20" t="s">
        <v>20</v>
      </c>
      <c r="E20">
        <v>600</v>
      </c>
      <c r="F20">
        <v>400</v>
      </c>
      <c r="G20">
        <v>200</v>
      </c>
      <c r="H20">
        <v>0.33333333333333331</v>
      </c>
      <c r="I20" t="s">
        <v>26</v>
      </c>
      <c r="J20">
        <f t="shared" si="0"/>
        <v>599</v>
      </c>
    </row>
    <row r="21" spans="1:10" x14ac:dyDescent="0.3">
      <c r="A21" s="3">
        <v>45060</v>
      </c>
      <c r="B21" t="s">
        <v>13</v>
      </c>
      <c r="C21" t="s">
        <v>16</v>
      </c>
      <c r="D21" t="s">
        <v>21</v>
      </c>
      <c r="E21">
        <v>300</v>
      </c>
      <c r="F21">
        <v>200</v>
      </c>
      <c r="G21">
        <v>100</v>
      </c>
      <c r="H21">
        <v>0.33333333333333331</v>
      </c>
      <c r="I21" t="s">
        <v>26</v>
      </c>
      <c r="J21">
        <f t="shared" si="0"/>
        <v>299</v>
      </c>
    </row>
    <row r="22" spans="1:10" x14ac:dyDescent="0.3">
      <c r="A22" s="3">
        <v>45067</v>
      </c>
      <c r="B22" t="s">
        <v>9</v>
      </c>
      <c r="C22" t="s">
        <v>14</v>
      </c>
      <c r="D22" t="s">
        <v>17</v>
      </c>
      <c r="E22">
        <v>1000</v>
      </c>
      <c r="F22">
        <v>700</v>
      </c>
      <c r="G22">
        <v>300</v>
      </c>
      <c r="H22">
        <v>0.3</v>
      </c>
      <c r="I22" t="s">
        <v>26</v>
      </c>
      <c r="J22">
        <f t="shared" si="0"/>
        <v>999</v>
      </c>
    </row>
    <row r="23" spans="1:10" x14ac:dyDescent="0.3">
      <c r="A23" s="3">
        <v>45074</v>
      </c>
      <c r="B23" t="s">
        <v>10</v>
      </c>
      <c r="C23" t="s">
        <v>14</v>
      </c>
      <c r="D23" t="s">
        <v>18</v>
      </c>
      <c r="E23">
        <v>1500</v>
      </c>
      <c r="F23">
        <v>1100</v>
      </c>
      <c r="G23">
        <v>400</v>
      </c>
      <c r="H23">
        <v>0.26666666666666672</v>
      </c>
      <c r="I23" t="s">
        <v>26</v>
      </c>
      <c r="J23">
        <f t="shared" si="0"/>
        <v>1499</v>
      </c>
    </row>
    <row r="24" spans="1:10" x14ac:dyDescent="0.3">
      <c r="A24" s="3">
        <v>45081</v>
      </c>
      <c r="B24" t="s">
        <v>11</v>
      </c>
      <c r="C24" t="s">
        <v>14</v>
      </c>
      <c r="D24" t="s">
        <v>19</v>
      </c>
      <c r="E24">
        <v>800</v>
      </c>
      <c r="F24">
        <v>500</v>
      </c>
      <c r="G24">
        <v>300</v>
      </c>
      <c r="H24">
        <v>0.375</v>
      </c>
      <c r="I24" t="s">
        <v>27</v>
      </c>
      <c r="J24">
        <f t="shared" si="0"/>
        <v>799</v>
      </c>
    </row>
    <row r="25" spans="1:10" x14ac:dyDescent="0.3">
      <c r="A25" s="3">
        <v>45088</v>
      </c>
      <c r="B25" t="s">
        <v>12</v>
      </c>
      <c r="C25" t="s">
        <v>15</v>
      </c>
      <c r="D25" t="s">
        <v>20</v>
      </c>
      <c r="E25">
        <v>600</v>
      </c>
      <c r="F25">
        <v>400</v>
      </c>
      <c r="G25">
        <v>200</v>
      </c>
      <c r="H25">
        <v>0.33333333333333331</v>
      </c>
      <c r="I25" t="s">
        <v>27</v>
      </c>
      <c r="J25">
        <f t="shared" si="0"/>
        <v>599</v>
      </c>
    </row>
    <row r="26" spans="1:10" x14ac:dyDescent="0.3">
      <c r="A26" s="3">
        <v>45095</v>
      </c>
      <c r="B26" t="s">
        <v>13</v>
      </c>
      <c r="C26" t="s">
        <v>16</v>
      </c>
      <c r="D26" t="s">
        <v>21</v>
      </c>
      <c r="E26">
        <v>300</v>
      </c>
      <c r="F26">
        <v>200</v>
      </c>
      <c r="G26">
        <v>100</v>
      </c>
      <c r="H26">
        <v>0.33333333333333331</v>
      </c>
      <c r="I26" t="s">
        <v>27</v>
      </c>
      <c r="J26">
        <f t="shared" si="0"/>
        <v>299</v>
      </c>
    </row>
    <row r="27" spans="1:10" x14ac:dyDescent="0.3">
      <c r="A27" s="3">
        <v>45102</v>
      </c>
      <c r="B27" t="s">
        <v>9</v>
      </c>
      <c r="C27" t="s">
        <v>14</v>
      </c>
      <c r="D27" t="s">
        <v>17</v>
      </c>
      <c r="E27">
        <v>1000</v>
      </c>
      <c r="F27">
        <v>700</v>
      </c>
      <c r="G27">
        <v>300</v>
      </c>
      <c r="H27">
        <v>0.3</v>
      </c>
      <c r="I27" t="s">
        <v>27</v>
      </c>
      <c r="J27">
        <f t="shared" si="0"/>
        <v>999</v>
      </c>
    </row>
    <row r="28" spans="1:10" x14ac:dyDescent="0.3">
      <c r="A28" s="3">
        <v>45109</v>
      </c>
      <c r="B28" t="s">
        <v>10</v>
      </c>
      <c r="C28" t="s">
        <v>14</v>
      </c>
      <c r="D28" t="s">
        <v>18</v>
      </c>
      <c r="E28">
        <v>1500</v>
      </c>
      <c r="F28">
        <v>1100</v>
      </c>
      <c r="G28">
        <v>400</v>
      </c>
      <c r="H28">
        <v>0.26666666666666672</v>
      </c>
      <c r="I28" t="s">
        <v>28</v>
      </c>
      <c r="J28">
        <f t="shared" si="0"/>
        <v>1499</v>
      </c>
    </row>
    <row r="29" spans="1:10" x14ac:dyDescent="0.3">
      <c r="A29" s="3">
        <v>45116</v>
      </c>
      <c r="B29" t="s">
        <v>11</v>
      </c>
      <c r="C29" t="s">
        <v>14</v>
      </c>
      <c r="D29" t="s">
        <v>19</v>
      </c>
      <c r="E29">
        <v>800</v>
      </c>
      <c r="F29">
        <v>500</v>
      </c>
      <c r="G29">
        <v>300</v>
      </c>
      <c r="H29">
        <v>0.375</v>
      </c>
      <c r="I29" t="s">
        <v>28</v>
      </c>
      <c r="J29">
        <f t="shared" si="0"/>
        <v>799</v>
      </c>
    </row>
    <row r="30" spans="1:10" x14ac:dyDescent="0.3">
      <c r="A30" s="3">
        <v>45123</v>
      </c>
      <c r="B30" t="s">
        <v>12</v>
      </c>
      <c r="C30" t="s">
        <v>15</v>
      </c>
      <c r="D30" t="s">
        <v>20</v>
      </c>
      <c r="E30">
        <v>600</v>
      </c>
      <c r="F30">
        <v>400</v>
      </c>
      <c r="G30">
        <v>200</v>
      </c>
      <c r="H30">
        <v>0.33333333333333331</v>
      </c>
      <c r="I30" t="s">
        <v>28</v>
      </c>
      <c r="J30">
        <f t="shared" si="0"/>
        <v>599</v>
      </c>
    </row>
    <row r="31" spans="1:10" x14ac:dyDescent="0.3">
      <c r="A31" s="3">
        <v>45130</v>
      </c>
      <c r="B31" t="s">
        <v>13</v>
      </c>
      <c r="C31" t="s">
        <v>16</v>
      </c>
      <c r="D31" t="s">
        <v>21</v>
      </c>
      <c r="E31">
        <v>300</v>
      </c>
      <c r="F31">
        <v>200</v>
      </c>
      <c r="G31">
        <v>100</v>
      </c>
      <c r="H31">
        <v>0.33333333333333331</v>
      </c>
      <c r="I31" t="s">
        <v>28</v>
      </c>
      <c r="J31">
        <f t="shared" si="0"/>
        <v>299</v>
      </c>
    </row>
    <row r="32" spans="1:10" x14ac:dyDescent="0.3">
      <c r="A32" s="3">
        <v>45137</v>
      </c>
      <c r="B32" t="s">
        <v>9</v>
      </c>
      <c r="C32" t="s">
        <v>14</v>
      </c>
      <c r="D32" t="s">
        <v>17</v>
      </c>
      <c r="E32">
        <v>1000</v>
      </c>
      <c r="F32">
        <v>700</v>
      </c>
      <c r="G32">
        <v>300</v>
      </c>
      <c r="H32">
        <v>0.3</v>
      </c>
      <c r="I32" t="s">
        <v>28</v>
      </c>
      <c r="J32">
        <f t="shared" si="0"/>
        <v>999</v>
      </c>
    </row>
    <row r="33" spans="1:10" x14ac:dyDescent="0.3">
      <c r="A33" s="3">
        <v>45144</v>
      </c>
      <c r="B33" t="s">
        <v>10</v>
      </c>
      <c r="C33" t="s">
        <v>14</v>
      </c>
      <c r="D33" t="s">
        <v>18</v>
      </c>
      <c r="E33">
        <v>1500</v>
      </c>
      <c r="F33">
        <v>1100</v>
      </c>
      <c r="G33">
        <v>400</v>
      </c>
      <c r="H33">
        <v>0.26666666666666672</v>
      </c>
      <c r="I33" t="s">
        <v>29</v>
      </c>
      <c r="J33">
        <f t="shared" si="0"/>
        <v>1499</v>
      </c>
    </row>
    <row r="34" spans="1:10" x14ac:dyDescent="0.3">
      <c r="A34" s="3">
        <v>45151</v>
      </c>
      <c r="B34" t="s">
        <v>11</v>
      </c>
      <c r="C34" t="s">
        <v>14</v>
      </c>
      <c r="D34" t="s">
        <v>19</v>
      </c>
      <c r="E34">
        <v>800</v>
      </c>
      <c r="F34">
        <v>500</v>
      </c>
      <c r="G34">
        <v>300</v>
      </c>
      <c r="H34">
        <v>0.375</v>
      </c>
      <c r="I34" t="s">
        <v>29</v>
      </c>
      <c r="J34">
        <f t="shared" si="0"/>
        <v>799</v>
      </c>
    </row>
    <row r="35" spans="1:10" x14ac:dyDescent="0.3">
      <c r="A35" s="3">
        <v>45158</v>
      </c>
      <c r="B35" t="s">
        <v>12</v>
      </c>
      <c r="C35" t="s">
        <v>15</v>
      </c>
      <c r="D35" t="s">
        <v>20</v>
      </c>
      <c r="E35">
        <v>600</v>
      </c>
      <c r="F35">
        <v>400</v>
      </c>
      <c r="G35">
        <v>200</v>
      </c>
      <c r="H35">
        <v>0.33333333333333331</v>
      </c>
      <c r="I35" t="s">
        <v>29</v>
      </c>
      <c r="J35">
        <f t="shared" si="0"/>
        <v>599</v>
      </c>
    </row>
    <row r="36" spans="1:10" x14ac:dyDescent="0.3">
      <c r="A36" s="3">
        <v>45165</v>
      </c>
      <c r="B36" t="s">
        <v>13</v>
      </c>
      <c r="C36" t="s">
        <v>16</v>
      </c>
      <c r="D36" t="s">
        <v>21</v>
      </c>
      <c r="E36">
        <v>300</v>
      </c>
      <c r="F36">
        <v>200</v>
      </c>
      <c r="G36">
        <v>100</v>
      </c>
      <c r="H36">
        <v>0.33333333333333331</v>
      </c>
      <c r="I36" t="s">
        <v>29</v>
      </c>
      <c r="J36">
        <f t="shared" si="0"/>
        <v>299</v>
      </c>
    </row>
    <row r="37" spans="1:10" x14ac:dyDescent="0.3">
      <c r="A37" s="3">
        <v>45172</v>
      </c>
      <c r="B37" t="s">
        <v>9</v>
      </c>
      <c r="C37" t="s">
        <v>14</v>
      </c>
      <c r="D37" t="s">
        <v>17</v>
      </c>
      <c r="E37">
        <v>1000</v>
      </c>
      <c r="F37">
        <v>700</v>
      </c>
      <c r="G37">
        <v>300</v>
      </c>
      <c r="H37">
        <v>0.3</v>
      </c>
      <c r="I37" t="s">
        <v>30</v>
      </c>
      <c r="J37">
        <f t="shared" si="0"/>
        <v>999</v>
      </c>
    </row>
    <row r="38" spans="1:10" x14ac:dyDescent="0.3">
      <c r="A38" s="3">
        <v>45179</v>
      </c>
      <c r="B38" t="s">
        <v>10</v>
      </c>
      <c r="C38" t="s">
        <v>14</v>
      </c>
      <c r="D38" t="s">
        <v>18</v>
      </c>
      <c r="E38">
        <v>1500</v>
      </c>
      <c r="F38">
        <v>1100</v>
      </c>
      <c r="G38">
        <v>400</v>
      </c>
      <c r="H38">
        <v>0.26666666666666672</v>
      </c>
      <c r="I38" t="s">
        <v>30</v>
      </c>
      <c r="J38">
        <f t="shared" si="0"/>
        <v>1499</v>
      </c>
    </row>
    <row r="39" spans="1:10" x14ac:dyDescent="0.3">
      <c r="A39" s="3">
        <v>45186</v>
      </c>
      <c r="B39" t="s">
        <v>11</v>
      </c>
      <c r="C39" t="s">
        <v>14</v>
      </c>
      <c r="D39" t="s">
        <v>19</v>
      </c>
      <c r="E39">
        <v>800</v>
      </c>
      <c r="F39">
        <v>500</v>
      </c>
      <c r="G39">
        <v>300</v>
      </c>
      <c r="H39">
        <v>0.375</v>
      </c>
      <c r="I39" t="s">
        <v>30</v>
      </c>
      <c r="J39">
        <f t="shared" si="0"/>
        <v>799</v>
      </c>
    </row>
    <row r="40" spans="1:10" x14ac:dyDescent="0.3">
      <c r="A40" s="3">
        <v>45193</v>
      </c>
      <c r="B40" t="s">
        <v>12</v>
      </c>
      <c r="C40" t="s">
        <v>15</v>
      </c>
      <c r="D40" t="s">
        <v>20</v>
      </c>
      <c r="E40">
        <v>600</v>
      </c>
      <c r="F40">
        <v>400</v>
      </c>
      <c r="G40">
        <v>200</v>
      </c>
      <c r="H40">
        <v>0.33333333333333331</v>
      </c>
      <c r="I40" t="s">
        <v>30</v>
      </c>
      <c r="J40">
        <f t="shared" si="0"/>
        <v>599</v>
      </c>
    </row>
    <row r="41" spans="1:10" x14ac:dyDescent="0.3">
      <c r="A41" s="3">
        <v>45200</v>
      </c>
      <c r="B41" t="s">
        <v>13</v>
      </c>
      <c r="C41" t="s">
        <v>16</v>
      </c>
      <c r="D41" t="s">
        <v>21</v>
      </c>
      <c r="E41">
        <v>300</v>
      </c>
      <c r="F41">
        <v>200</v>
      </c>
      <c r="G41">
        <v>100</v>
      </c>
      <c r="H41">
        <v>0.33333333333333331</v>
      </c>
      <c r="I41" t="s">
        <v>31</v>
      </c>
      <c r="J41">
        <f t="shared" si="0"/>
        <v>299</v>
      </c>
    </row>
    <row r="42" spans="1:10" x14ac:dyDescent="0.3">
      <c r="A42" s="3">
        <v>45207</v>
      </c>
      <c r="B42" t="s">
        <v>9</v>
      </c>
      <c r="C42" t="s">
        <v>14</v>
      </c>
      <c r="D42" t="s">
        <v>17</v>
      </c>
      <c r="E42">
        <v>1000</v>
      </c>
      <c r="F42">
        <v>700</v>
      </c>
      <c r="G42">
        <v>300</v>
      </c>
      <c r="H42">
        <v>0.3</v>
      </c>
      <c r="I42" t="s">
        <v>31</v>
      </c>
      <c r="J42">
        <f t="shared" si="0"/>
        <v>999</v>
      </c>
    </row>
    <row r="43" spans="1:10" x14ac:dyDescent="0.3">
      <c r="A43" s="3">
        <v>45214</v>
      </c>
      <c r="B43" t="s">
        <v>10</v>
      </c>
      <c r="C43" t="s">
        <v>14</v>
      </c>
      <c r="D43" t="s">
        <v>18</v>
      </c>
      <c r="E43">
        <v>1500</v>
      </c>
      <c r="F43">
        <v>1100</v>
      </c>
      <c r="G43">
        <v>400</v>
      </c>
      <c r="H43">
        <v>0.26666666666666672</v>
      </c>
      <c r="I43" t="s">
        <v>31</v>
      </c>
      <c r="J43">
        <f t="shared" si="0"/>
        <v>1499</v>
      </c>
    </row>
    <row r="44" spans="1:10" x14ac:dyDescent="0.3">
      <c r="A44" s="3">
        <v>45221</v>
      </c>
      <c r="B44" t="s">
        <v>11</v>
      </c>
      <c r="C44" t="s">
        <v>14</v>
      </c>
      <c r="D44" t="s">
        <v>19</v>
      </c>
      <c r="E44">
        <v>800</v>
      </c>
      <c r="F44">
        <v>500</v>
      </c>
      <c r="G44">
        <v>300</v>
      </c>
      <c r="H44">
        <v>0.375</v>
      </c>
      <c r="I44" t="s">
        <v>31</v>
      </c>
      <c r="J44">
        <f t="shared" si="0"/>
        <v>799</v>
      </c>
    </row>
    <row r="45" spans="1:10" x14ac:dyDescent="0.3">
      <c r="A45" s="3">
        <v>45228</v>
      </c>
      <c r="B45" t="s">
        <v>12</v>
      </c>
      <c r="C45" t="s">
        <v>15</v>
      </c>
      <c r="D45" t="s">
        <v>20</v>
      </c>
      <c r="E45">
        <v>600</v>
      </c>
      <c r="F45">
        <v>400</v>
      </c>
      <c r="G45">
        <v>200</v>
      </c>
      <c r="H45">
        <v>0.33333333333333331</v>
      </c>
      <c r="I45" t="s">
        <v>31</v>
      </c>
      <c r="J45">
        <f t="shared" si="0"/>
        <v>599</v>
      </c>
    </row>
    <row r="46" spans="1:10" x14ac:dyDescent="0.3">
      <c r="A46" s="3">
        <v>45235</v>
      </c>
      <c r="B46" t="s">
        <v>13</v>
      </c>
      <c r="C46" t="s">
        <v>16</v>
      </c>
      <c r="D46" t="s">
        <v>21</v>
      </c>
      <c r="E46">
        <v>300</v>
      </c>
      <c r="F46">
        <v>200</v>
      </c>
      <c r="G46">
        <v>100</v>
      </c>
      <c r="H46">
        <v>0.33333333333333331</v>
      </c>
      <c r="I46" t="s">
        <v>32</v>
      </c>
      <c r="J46">
        <f t="shared" si="0"/>
        <v>299</v>
      </c>
    </row>
    <row r="47" spans="1:10" x14ac:dyDescent="0.3">
      <c r="A47" s="3">
        <v>45242</v>
      </c>
      <c r="B47" t="s">
        <v>9</v>
      </c>
      <c r="C47" t="s">
        <v>14</v>
      </c>
      <c r="D47" t="s">
        <v>17</v>
      </c>
      <c r="E47">
        <v>1000</v>
      </c>
      <c r="F47">
        <v>700</v>
      </c>
      <c r="G47">
        <v>300</v>
      </c>
      <c r="H47">
        <v>0.3</v>
      </c>
      <c r="I47" t="s">
        <v>32</v>
      </c>
      <c r="J47">
        <f t="shared" si="0"/>
        <v>999</v>
      </c>
    </row>
    <row r="48" spans="1:10" x14ac:dyDescent="0.3">
      <c r="A48" s="3">
        <v>45249</v>
      </c>
      <c r="B48" t="s">
        <v>10</v>
      </c>
      <c r="C48" t="s">
        <v>14</v>
      </c>
      <c r="D48" t="s">
        <v>18</v>
      </c>
      <c r="E48">
        <v>1500</v>
      </c>
      <c r="F48">
        <v>1100</v>
      </c>
      <c r="G48">
        <v>400</v>
      </c>
      <c r="H48">
        <v>0.26666666666666672</v>
      </c>
      <c r="I48" t="s">
        <v>32</v>
      </c>
      <c r="J48">
        <f t="shared" si="0"/>
        <v>1499</v>
      </c>
    </row>
    <row r="49" spans="1:10" x14ac:dyDescent="0.3">
      <c r="A49" s="3">
        <v>45256</v>
      </c>
      <c r="B49" t="s">
        <v>11</v>
      </c>
      <c r="C49" t="s">
        <v>14</v>
      </c>
      <c r="D49" t="s">
        <v>19</v>
      </c>
      <c r="E49">
        <v>800</v>
      </c>
      <c r="F49">
        <v>500</v>
      </c>
      <c r="G49">
        <v>300</v>
      </c>
      <c r="H49">
        <v>0.375</v>
      </c>
      <c r="I49" t="s">
        <v>32</v>
      </c>
      <c r="J49">
        <f t="shared" si="0"/>
        <v>799</v>
      </c>
    </row>
    <row r="50" spans="1:10" x14ac:dyDescent="0.3">
      <c r="A50" s="3">
        <v>45263</v>
      </c>
      <c r="B50" t="s">
        <v>12</v>
      </c>
      <c r="C50" t="s">
        <v>15</v>
      </c>
      <c r="D50" t="s">
        <v>20</v>
      </c>
      <c r="E50">
        <v>600</v>
      </c>
      <c r="F50">
        <v>400</v>
      </c>
      <c r="G50">
        <v>200</v>
      </c>
      <c r="H50">
        <v>0.33333333333333331</v>
      </c>
      <c r="I50" t="s">
        <v>33</v>
      </c>
      <c r="J50">
        <f t="shared" si="0"/>
        <v>599</v>
      </c>
    </row>
    <row r="51" spans="1:10" x14ac:dyDescent="0.3">
      <c r="A51" s="3">
        <v>45270</v>
      </c>
      <c r="B51" t="s">
        <v>13</v>
      </c>
      <c r="C51" t="s">
        <v>16</v>
      </c>
      <c r="D51" t="s">
        <v>21</v>
      </c>
      <c r="E51">
        <v>300</v>
      </c>
      <c r="F51">
        <v>200</v>
      </c>
      <c r="G51">
        <v>100</v>
      </c>
      <c r="H51">
        <v>0.33333333333333331</v>
      </c>
      <c r="I51" t="s">
        <v>33</v>
      </c>
      <c r="J51">
        <f t="shared" si="0"/>
        <v>299</v>
      </c>
    </row>
    <row r="52" spans="1:10" x14ac:dyDescent="0.3">
      <c r="A52" s="3">
        <v>45277</v>
      </c>
      <c r="B52" t="s">
        <v>9</v>
      </c>
      <c r="C52" t="s">
        <v>14</v>
      </c>
      <c r="D52" t="s">
        <v>17</v>
      </c>
      <c r="E52">
        <v>1000</v>
      </c>
      <c r="F52">
        <v>700</v>
      </c>
      <c r="G52">
        <v>300</v>
      </c>
      <c r="H52">
        <v>0.3</v>
      </c>
      <c r="I52" t="s">
        <v>33</v>
      </c>
      <c r="J52">
        <f t="shared" si="0"/>
        <v>999</v>
      </c>
    </row>
    <row r="53" spans="1:10" x14ac:dyDescent="0.3">
      <c r="A53" s="3">
        <v>45284</v>
      </c>
      <c r="B53" t="s">
        <v>10</v>
      </c>
      <c r="C53" t="s">
        <v>14</v>
      </c>
      <c r="D53" t="s">
        <v>18</v>
      </c>
      <c r="E53">
        <v>1500</v>
      </c>
      <c r="F53">
        <v>1100</v>
      </c>
      <c r="G53">
        <v>400</v>
      </c>
      <c r="H53">
        <v>0.26666666666666672</v>
      </c>
      <c r="I53" t="s">
        <v>33</v>
      </c>
      <c r="J53">
        <f t="shared" si="0"/>
        <v>1499</v>
      </c>
    </row>
    <row r="54" spans="1:10" x14ac:dyDescent="0.3">
      <c r="A54" s="3">
        <v>45291</v>
      </c>
      <c r="B54" t="s">
        <v>11</v>
      </c>
      <c r="C54" t="s">
        <v>14</v>
      </c>
      <c r="D54" t="s">
        <v>19</v>
      </c>
      <c r="E54">
        <v>800</v>
      </c>
      <c r="F54">
        <v>500</v>
      </c>
      <c r="G54">
        <v>300</v>
      </c>
      <c r="H54">
        <v>0.375</v>
      </c>
      <c r="I54" t="s">
        <v>33</v>
      </c>
      <c r="J54">
        <f t="shared" si="0"/>
        <v>799</v>
      </c>
    </row>
    <row r="55" spans="1:10" x14ac:dyDescent="0.3">
      <c r="A55" s="3">
        <v>45298</v>
      </c>
      <c r="B55" t="s">
        <v>12</v>
      </c>
      <c r="C55" t="s">
        <v>15</v>
      </c>
      <c r="D55" t="s">
        <v>20</v>
      </c>
      <c r="E55">
        <v>600</v>
      </c>
      <c r="F55">
        <v>400</v>
      </c>
      <c r="G55">
        <v>200</v>
      </c>
      <c r="H55">
        <v>0.33333333333333331</v>
      </c>
      <c r="I55" t="s">
        <v>34</v>
      </c>
      <c r="J55">
        <f t="shared" si="0"/>
        <v>599</v>
      </c>
    </row>
    <row r="56" spans="1:10" x14ac:dyDescent="0.3">
      <c r="A56" s="3">
        <v>45305</v>
      </c>
      <c r="B56" t="s">
        <v>13</v>
      </c>
      <c r="C56" t="s">
        <v>16</v>
      </c>
      <c r="D56" t="s">
        <v>21</v>
      </c>
      <c r="E56">
        <v>300</v>
      </c>
      <c r="F56">
        <v>200</v>
      </c>
      <c r="G56">
        <v>100</v>
      </c>
      <c r="H56">
        <v>0.33333333333333331</v>
      </c>
      <c r="I56" t="s">
        <v>34</v>
      </c>
      <c r="J56">
        <f t="shared" si="0"/>
        <v>299</v>
      </c>
    </row>
    <row r="57" spans="1:10" x14ac:dyDescent="0.3">
      <c r="A57" s="3">
        <v>45312</v>
      </c>
      <c r="B57" t="s">
        <v>9</v>
      </c>
      <c r="C57" t="s">
        <v>14</v>
      </c>
      <c r="D57" t="s">
        <v>17</v>
      </c>
      <c r="E57">
        <v>1000</v>
      </c>
      <c r="F57">
        <v>700</v>
      </c>
      <c r="G57">
        <v>300</v>
      </c>
      <c r="H57">
        <v>0.3</v>
      </c>
      <c r="I57" t="s">
        <v>34</v>
      </c>
      <c r="J57">
        <f t="shared" si="0"/>
        <v>999</v>
      </c>
    </row>
    <row r="58" spans="1:10" x14ac:dyDescent="0.3">
      <c r="A58" s="3">
        <v>45319</v>
      </c>
      <c r="B58" t="s">
        <v>10</v>
      </c>
      <c r="C58" t="s">
        <v>14</v>
      </c>
      <c r="D58" t="s">
        <v>18</v>
      </c>
      <c r="E58">
        <v>1500</v>
      </c>
      <c r="F58">
        <v>1100</v>
      </c>
      <c r="G58">
        <v>400</v>
      </c>
      <c r="H58">
        <v>0.26666666666666672</v>
      </c>
      <c r="I58" t="s">
        <v>34</v>
      </c>
      <c r="J58">
        <f t="shared" si="0"/>
        <v>1499</v>
      </c>
    </row>
    <row r="59" spans="1:10" x14ac:dyDescent="0.3">
      <c r="A59" s="3">
        <v>45326</v>
      </c>
      <c r="B59" t="s">
        <v>11</v>
      </c>
      <c r="C59" t="s">
        <v>14</v>
      </c>
      <c r="D59" t="s">
        <v>19</v>
      </c>
      <c r="E59">
        <v>800</v>
      </c>
      <c r="F59">
        <v>500</v>
      </c>
      <c r="G59">
        <v>300</v>
      </c>
      <c r="H59">
        <v>0.375</v>
      </c>
      <c r="I59" t="s">
        <v>35</v>
      </c>
      <c r="J59">
        <f t="shared" si="0"/>
        <v>799</v>
      </c>
    </row>
    <row r="60" spans="1:10" x14ac:dyDescent="0.3">
      <c r="A60" s="3">
        <v>45333</v>
      </c>
      <c r="B60" t="s">
        <v>12</v>
      </c>
      <c r="C60" t="s">
        <v>15</v>
      </c>
      <c r="D60" t="s">
        <v>20</v>
      </c>
      <c r="E60">
        <v>600</v>
      </c>
      <c r="F60">
        <v>400</v>
      </c>
      <c r="G60">
        <v>200</v>
      </c>
      <c r="H60">
        <v>0.33333333333333331</v>
      </c>
      <c r="I60" t="s">
        <v>35</v>
      </c>
      <c r="J60">
        <f t="shared" si="0"/>
        <v>599</v>
      </c>
    </row>
    <row r="61" spans="1:10" x14ac:dyDescent="0.3">
      <c r="A61" s="3">
        <v>45340</v>
      </c>
      <c r="B61" t="s">
        <v>13</v>
      </c>
      <c r="C61" t="s">
        <v>16</v>
      </c>
      <c r="D61" t="s">
        <v>21</v>
      </c>
      <c r="E61">
        <v>300</v>
      </c>
      <c r="F61">
        <v>200</v>
      </c>
      <c r="G61">
        <v>100</v>
      </c>
      <c r="H61">
        <v>0.33333333333333331</v>
      </c>
      <c r="I61" t="s">
        <v>35</v>
      </c>
      <c r="J61">
        <f t="shared" si="0"/>
        <v>299</v>
      </c>
    </row>
    <row r="62" spans="1:10" x14ac:dyDescent="0.3">
      <c r="A62" s="3">
        <v>45347</v>
      </c>
      <c r="B62" t="s">
        <v>9</v>
      </c>
      <c r="C62" t="s">
        <v>14</v>
      </c>
      <c r="D62" t="s">
        <v>17</v>
      </c>
      <c r="E62">
        <v>1000</v>
      </c>
      <c r="F62">
        <v>700</v>
      </c>
      <c r="G62">
        <v>300</v>
      </c>
      <c r="H62">
        <v>0.3</v>
      </c>
      <c r="I62" t="s">
        <v>35</v>
      </c>
      <c r="J62">
        <f t="shared" si="0"/>
        <v>999</v>
      </c>
    </row>
    <row r="63" spans="1:10" x14ac:dyDescent="0.3">
      <c r="A63" s="3">
        <v>45354</v>
      </c>
      <c r="B63" t="s">
        <v>10</v>
      </c>
      <c r="C63" t="s">
        <v>14</v>
      </c>
      <c r="D63" t="s">
        <v>18</v>
      </c>
      <c r="E63">
        <v>1500</v>
      </c>
      <c r="F63">
        <v>1100</v>
      </c>
      <c r="G63">
        <v>400</v>
      </c>
      <c r="H63">
        <v>0.26666666666666672</v>
      </c>
      <c r="I63" t="s">
        <v>36</v>
      </c>
      <c r="J63">
        <f t="shared" si="0"/>
        <v>1499</v>
      </c>
    </row>
    <row r="64" spans="1:10" x14ac:dyDescent="0.3">
      <c r="A64" s="3">
        <v>45361</v>
      </c>
      <c r="B64" t="s">
        <v>11</v>
      </c>
      <c r="C64" t="s">
        <v>14</v>
      </c>
      <c r="D64" t="s">
        <v>19</v>
      </c>
      <c r="E64">
        <v>800</v>
      </c>
      <c r="F64">
        <v>500</v>
      </c>
      <c r="G64">
        <v>300</v>
      </c>
      <c r="H64">
        <v>0.375</v>
      </c>
      <c r="I64" t="s">
        <v>36</v>
      </c>
      <c r="J64">
        <f t="shared" si="0"/>
        <v>799</v>
      </c>
    </row>
    <row r="65" spans="1:10" x14ac:dyDescent="0.3">
      <c r="A65" s="3">
        <v>45368</v>
      </c>
      <c r="B65" t="s">
        <v>12</v>
      </c>
      <c r="C65" t="s">
        <v>15</v>
      </c>
      <c r="D65" t="s">
        <v>20</v>
      </c>
      <c r="E65">
        <v>600</v>
      </c>
      <c r="F65">
        <v>400</v>
      </c>
      <c r="G65">
        <v>200</v>
      </c>
      <c r="H65">
        <v>0.33333333333333331</v>
      </c>
      <c r="I65" t="s">
        <v>36</v>
      </c>
      <c r="J65">
        <f t="shared" si="0"/>
        <v>599</v>
      </c>
    </row>
    <row r="66" spans="1:10" x14ac:dyDescent="0.3">
      <c r="A66" s="3">
        <v>45375</v>
      </c>
      <c r="B66" t="s">
        <v>13</v>
      </c>
      <c r="C66" t="s">
        <v>16</v>
      </c>
      <c r="D66" t="s">
        <v>21</v>
      </c>
      <c r="E66">
        <v>300</v>
      </c>
      <c r="F66">
        <v>200</v>
      </c>
      <c r="G66">
        <v>100</v>
      </c>
      <c r="H66">
        <v>0.33333333333333331</v>
      </c>
      <c r="I66" t="s">
        <v>36</v>
      </c>
      <c r="J66">
        <f t="shared" si="0"/>
        <v>299</v>
      </c>
    </row>
    <row r="67" spans="1:10" x14ac:dyDescent="0.3">
      <c r="A67" s="3">
        <v>45382</v>
      </c>
      <c r="B67" t="s">
        <v>9</v>
      </c>
      <c r="C67" t="s">
        <v>14</v>
      </c>
      <c r="D67" t="s">
        <v>17</v>
      </c>
      <c r="E67">
        <v>1000</v>
      </c>
      <c r="F67">
        <v>700</v>
      </c>
      <c r="G67">
        <v>300</v>
      </c>
      <c r="H67">
        <v>0.3</v>
      </c>
      <c r="I67" t="s">
        <v>36</v>
      </c>
      <c r="J67">
        <f t="shared" si="0"/>
        <v>999</v>
      </c>
    </row>
    <row r="68" spans="1:10" x14ac:dyDescent="0.3">
      <c r="A68" s="3">
        <v>45389</v>
      </c>
      <c r="B68" t="s">
        <v>10</v>
      </c>
      <c r="C68" t="s">
        <v>14</v>
      </c>
      <c r="D68" t="s">
        <v>18</v>
      </c>
      <c r="E68">
        <v>1500</v>
      </c>
      <c r="F68">
        <v>1100</v>
      </c>
      <c r="G68">
        <v>400</v>
      </c>
      <c r="H68">
        <v>0.26666666666666672</v>
      </c>
      <c r="I68" t="s">
        <v>37</v>
      </c>
      <c r="J68">
        <f t="shared" ref="J68:J101" si="1">E68-E67/E67</f>
        <v>1499</v>
      </c>
    </row>
    <row r="69" spans="1:10" x14ac:dyDescent="0.3">
      <c r="A69" s="3">
        <v>45396</v>
      </c>
      <c r="B69" t="s">
        <v>11</v>
      </c>
      <c r="C69" t="s">
        <v>14</v>
      </c>
      <c r="D69" t="s">
        <v>19</v>
      </c>
      <c r="E69">
        <v>800</v>
      </c>
      <c r="F69">
        <v>500</v>
      </c>
      <c r="G69">
        <v>300</v>
      </c>
      <c r="H69">
        <v>0.375</v>
      </c>
      <c r="I69" t="s">
        <v>37</v>
      </c>
      <c r="J69">
        <f t="shared" si="1"/>
        <v>799</v>
      </c>
    </row>
    <row r="70" spans="1:10" x14ac:dyDescent="0.3">
      <c r="A70" s="3">
        <v>45403</v>
      </c>
      <c r="B70" t="s">
        <v>12</v>
      </c>
      <c r="C70" t="s">
        <v>15</v>
      </c>
      <c r="D70" t="s">
        <v>20</v>
      </c>
      <c r="E70">
        <v>600</v>
      </c>
      <c r="F70">
        <v>400</v>
      </c>
      <c r="G70">
        <v>200</v>
      </c>
      <c r="H70">
        <v>0.33333333333333331</v>
      </c>
      <c r="I70" t="s">
        <v>37</v>
      </c>
      <c r="J70">
        <f t="shared" si="1"/>
        <v>599</v>
      </c>
    </row>
    <row r="71" spans="1:10" x14ac:dyDescent="0.3">
      <c r="A71" s="3">
        <v>45410</v>
      </c>
      <c r="B71" t="s">
        <v>13</v>
      </c>
      <c r="C71" t="s">
        <v>16</v>
      </c>
      <c r="D71" t="s">
        <v>21</v>
      </c>
      <c r="E71">
        <v>300</v>
      </c>
      <c r="F71">
        <v>200</v>
      </c>
      <c r="G71">
        <v>100</v>
      </c>
      <c r="H71">
        <v>0.33333333333333331</v>
      </c>
      <c r="I71" t="s">
        <v>37</v>
      </c>
      <c r="J71">
        <f t="shared" si="1"/>
        <v>299</v>
      </c>
    </row>
    <row r="72" spans="1:10" x14ac:dyDescent="0.3">
      <c r="A72" s="3">
        <v>45417</v>
      </c>
      <c r="B72" t="s">
        <v>9</v>
      </c>
      <c r="C72" t="s">
        <v>14</v>
      </c>
      <c r="D72" t="s">
        <v>17</v>
      </c>
      <c r="E72">
        <v>1000</v>
      </c>
      <c r="F72">
        <v>700</v>
      </c>
      <c r="G72">
        <v>300</v>
      </c>
      <c r="H72">
        <v>0.3</v>
      </c>
      <c r="I72" t="s">
        <v>38</v>
      </c>
      <c r="J72">
        <f t="shared" si="1"/>
        <v>999</v>
      </c>
    </row>
    <row r="73" spans="1:10" x14ac:dyDescent="0.3">
      <c r="A73" s="3">
        <v>45424</v>
      </c>
      <c r="B73" t="s">
        <v>10</v>
      </c>
      <c r="C73" t="s">
        <v>14</v>
      </c>
      <c r="D73" t="s">
        <v>18</v>
      </c>
      <c r="E73">
        <v>1500</v>
      </c>
      <c r="F73">
        <v>1100</v>
      </c>
      <c r="G73">
        <v>400</v>
      </c>
      <c r="H73">
        <v>0.26666666666666672</v>
      </c>
      <c r="I73" t="s">
        <v>38</v>
      </c>
      <c r="J73">
        <f t="shared" si="1"/>
        <v>1499</v>
      </c>
    </row>
    <row r="74" spans="1:10" x14ac:dyDescent="0.3">
      <c r="A74" s="3">
        <v>45431</v>
      </c>
      <c r="B74" t="s">
        <v>11</v>
      </c>
      <c r="C74" t="s">
        <v>14</v>
      </c>
      <c r="D74" t="s">
        <v>19</v>
      </c>
      <c r="E74">
        <v>800</v>
      </c>
      <c r="F74">
        <v>500</v>
      </c>
      <c r="G74">
        <v>300</v>
      </c>
      <c r="H74">
        <v>0.375</v>
      </c>
      <c r="I74" t="s">
        <v>38</v>
      </c>
      <c r="J74">
        <f t="shared" si="1"/>
        <v>799</v>
      </c>
    </row>
    <row r="75" spans="1:10" x14ac:dyDescent="0.3">
      <c r="A75" s="3">
        <v>45438</v>
      </c>
      <c r="B75" t="s">
        <v>12</v>
      </c>
      <c r="C75" t="s">
        <v>15</v>
      </c>
      <c r="D75" t="s">
        <v>20</v>
      </c>
      <c r="E75">
        <v>600</v>
      </c>
      <c r="F75">
        <v>400</v>
      </c>
      <c r="G75">
        <v>200</v>
      </c>
      <c r="H75">
        <v>0.33333333333333331</v>
      </c>
      <c r="I75" t="s">
        <v>38</v>
      </c>
      <c r="J75">
        <f t="shared" si="1"/>
        <v>599</v>
      </c>
    </row>
    <row r="76" spans="1:10" x14ac:dyDescent="0.3">
      <c r="A76" s="3">
        <v>45445</v>
      </c>
      <c r="B76" t="s">
        <v>13</v>
      </c>
      <c r="C76" t="s">
        <v>16</v>
      </c>
      <c r="D76" t="s">
        <v>21</v>
      </c>
      <c r="E76">
        <v>300</v>
      </c>
      <c r="F76">
        <v>200</v>
      </c>
      <c r="G76">
        <v>100</v>
      </c>
      <c r="H76">
        <v>0.33333333333333331</v>
      </c>
      <c r="I76" t="s">
        <v>39</v>
      </c>
      <c r="J76">
        <f t="shared" si="1"/>
        <v>299</v>
      </c>
    </row>
    <row r="77" spans="1:10" x14ac:dyDescent="0.3">
      <c r="A77" s="3">
        <v>45452</v>
      </c>
      <c r="B77" t="s">
        <v>9</v>
      </c>
      <c r="C77" t="s">
        <v>14</v>
      </c>
      <c r="D77" t="s">
        <v>17</v>
      </c>
      <c r="E77">
        <v>1000</v>
      </c>
      <c r="F77">
        <v>700</v>
      </c>
      <c r="G77">
        <v>300</v>
      </c>
      <c r="H77">
        <v>0.3</v>
      </c>
      <c r="I77" t="s">
        <v>39</v>
      </c>
      <c r="J77">
        <f t="shared" si="1"/>
        <v>999</v>
      </c>
    </row>
    <row r="78" spans="1:10" x14ac:dyDescent="0.3">
      <c r="A78" s="3">
        <v>45459</v>
      </c>
      <c r="B78" t="s">
        <v>10</v>
      </c>
      <c r="C78" t="s">
        <v>14</v>
      </c>
      <c r="D78" t="s">
        <v>18</v>
      </c>
      <c r="E78">
        <v>1500</v>
      </c>
      <c r="F78">
        <v>1100</v>
      </c>
      <c r="G78">
        <v>400</v>
      </c>
      <c r="H78">
        <v>0.26666666666666672</v>
      </c>
      <c r="I78" t="s">
        <v>39</v>
      </c>
      <c r="J78">
        <f t="shared" si="1"/>
        <v>1499</v>
      </c>
    </row>
    <row r="79" spans="1:10" x14ac:dyDescent="0.3">
      <c r="A79" s="3">
        <v>45466</v>
      </c>
      <c r="B79" t="s">
        <v>11</v>
      </c>
      <c r="C79" t="s">
        <v>14</v>
      </c>
      <c r="D79" t="s">
        <v>19</v>
      </c>
      <c r="E79">
        <v>800</v>
      </c>
      <c r="F79">
        <v>500</v>
      </c>
      <c r="G79">
        <v>300</v>
      </c>
      <c r="H79">
        <v>0.375</v>
      </c>
      <c r="I79" t="s">
        <v>39</v>
      </c>
      <c r="J79">
        <f t="shared" si="1"/>
        <v>799</v>
      </c>
    </row>
    <row r="80" spans="1:10" x14ac:dyDescent="0.3">
      <c r="A80" s="3">
        <v>45473</v>
      </c>
      <c r="B80" t="s">
        <v>12</v>
      </c>
      <c r="C80" t="s">
        <v>15</v>
      </c>
      <c r="D80" t="s">
        <v>20</v>
      </c>
      <c r="E80">
        <v>600</v>
      </c>
      <c r="F80">
        <v>400</v>
      </c>
      <c r="G80">
        <v>200</v>
      </c>
      <c r="H80">
        <v>0.33333333333333331</v>
      </c>
      <c r="I80" t="s">
        <v>39</v>
      </c>
      <c r="J80">
        <f t="shared" si="1"/>
        <v>599</v>
      </c>
    </row>
    <row r="81" spans="1:10" x14ac:dyDescent="0.3">
      <c r="A81" s="3">
        <v>45480</v>
      </c>
      <c r="B81" t="s">
        <v>13</v>
      </c>
      <c r="C81" t="s">
        <v>16</v>
      </c>
      <c r="D81" t="s">
        <v>21</v>
      </c>
      <c r="E81">
        <v>300</v>
      </c>
      <c r="F81">
        <v>200</v>
      </c>
      <c r="G81">
        <v>100</v>
      </c>
      <c r="H81">
        <v>0.33333333333333331</v>
      </c>
      <c r="I81" t="s">
        <v>40</v>
      </c>
      <c r="J81">
        <f t="shared" si="1"/>
        <v>299</v>
      </c>
    </row>
    <row r="82" spans="1:10" x14ac:dyDescent="0.3">
      <c r="A82" s="3">
        <v>45487</v>
      </c>
      <c r="B82" t="s">
        <v>9</v>
      </c>
      <c r="C82" t="s">
        <v>14</v>
      </c>
      <c r="D82" t="s">
        <v>17</v>
      </c>
      <c r="E82">
        <v>1000</v>
      </c>
      <c r="F82">
        <v>700</v>
      </c>
      <c r="G82">
        <v>300</v>
      </c>
      <c r="H82">
        <v>0.3</v>
      </c>
      <c r="I82" t="s">
        <v>40</v>
      </c>
      <c r="J82">
        <f t="shared" si="1"/>
        <v>999</v>
      </c>
    </row>
    <row r="83" spans="1:10" x14ac:dyDescent="0.3">
      <c r="A83" s="3">
        <v>45494</v>
      </c>
      <c r="B83" t="s">
        <v>10</v>
      </c>
      <c r="C83" t="s">
        <v>14</v>
      </c>
      <c r="D83" t="s">
        <v>18</v>
      </c>
      <c r="E83">
        <v>1500</v>
      </c>
      <c r="F83">
        <v>1100</v>
      </c>
      <c r="G83">
        <v>400</v>
      </c>
      <c r="H83">
        <v>0.26666666666666672</v>
      </c>
      <c r="I83" t="s">
        <v>40</v>
      </c>
      <c r="J83">
        <f t="shared" si="1"/>
        <v>1499</v>
      </c>
    </row>
    <row r="84" spans="1:10" x14ac:dyDescent="0.3">
      <c r="A84" s="3">
        <v>45501</v>
      </c>
      <c r="B84" t="s">
        <v>11</v>
      </c>
      <c r="C84" t="s">
        <v>14</v>
      </c>
      <c r="D84" t="s">
        <v>19</v>
      </c>
      <c r="E84">
        <v>800</v>
      </c>
      <c r="F84">
        <v>500</v>
      </c>
      <c r="G84">
        <v>300</v>
      </c>
      <c r="H84">
        <v>0.375</v>
      </c>
      <c r="I84" t="s">
        <v>40</v>
      </c>
      <c r="J84">
        <f t="shared" si="1"/>
        <v>799</v>
      </c>
    </row>
    <row r="85" spans="1:10" x14ac:dyDescent="0.3">
      <c r="A85" s="3">
        <v>45508</v>
      </c>
      <c r="B85" t="s">
        <v>12</v>
      </c>
      <c r="C85" t="s">
        <v>15</v>
      </c>
      <c r="D85" t="s">
        <v>20</v>
      </c>
      <c r="E85">
        <v>600</v>
      </c>
      <c r="F85">
        <v>400</v>
      </c>
      <c r="G85">
        <v>200</v>
      </c>
      <c r="H85">
        <v>0.33333333333333331</v>
      </c>
      <c r="I85" t="s">
        <v>41</v>
      </c>
      <c r="J85">
        <f t="shared" si="1"/>
        <v>599</v>
      </c>
    </row>
    <row r="86" spans="1:10" x14ac:dyDescent="0.3">
      <c r="A86" s="3">
        <v>45515</v>
      </c>
      <c r="B86" t="s">
        <v>13</v>
      </c>
      <c r="C86" t="s">
        <v>16</v>
      </c>
      <c r="D86" t="s">
        <v>21</v>
      </c>
      <c r="E86">
        <v>300</v>
      </c>
      <c r="F86">
        <v>200</v>
      </c>
      <c r="G86">
        <v>100</v>
      </c>
      <c r="H86">
        <v>0.33333333333333331</v>
      </c>
      <c r="I86" t="s">
        <v>41</v>
      </c>
      <c r="J86">
        <f t="shared" si="1"/>
        <v>299</v>
      </c>
    </row>
    <row r="87" spans="1:10" x14ac:dyDescent="0.3">
      <c r="A87" s="3">
        <v>45522</v>
      </c>
      <c r="B87" t="s">
        <v>9</v>
      </c>
      <c r="C87" t="s">
        <v>14</v>
      </c>
      <c r="D87" t="s">
        <v>17</v>
      </c>
      <c r="E87">
        <v>1000</v>
      </c>
      <c r="F87">
        <v>700</v>
      </c>
      <c r="G87">
        <v>300</v>
      </c>
      <c r="H87">
        <v>0.3</v>
      </c>
      <c r="I87" t="s">
        <v>41</v>
      </c>
      <c r="J87">
        <f t="shared" si="1"/>
        <v>999</v>
      </c>
    </row>
    <row r="88" spans="1:10" x14ac:dyDescent="0.3">
      <c r="A88" s="3">
        <v>45529</v>
      </c>
      <c r="B88" t="s">
        <v>10</v>
      </c>
      <c r="C88" t="s">
        <v>14</v>
      </c>
      <c r="D88" t="s">
        <v>18</v>
      </c>
      <c r="E88">
        <v>1500</v>
      </c>
      <c r="F88">
        <v>1100</v>
      </c>
      <c r="G88">
        <v>400</v>
      </c>
      <c r="H88">
        <v>0.26666666666666672</v>
      </c>
      <c r="I88" t="s">
        <v>41</v>
      </c>
      <c r="J88">
        <f t="shared" si="1"/>
        <v>1499</v>
      </c>
    </row>
    <row r="89" spans="1:10" x14ac:dyDescent="0.3">
      <c r="A89" s="3">
        <v>45536</v>
      </c>
      <c r="B89" t="s">
        <v>11</v>
      </c>
      <c r="C89" t="s">
        <v>14</v>
      </c>
      <c r="D89" t="s">
        <v>19</v>
      </c>
      <c r="E89">
        <v>800</v>
      </c>
      <c r="F89">
        <v>500</v>
      </c>
      <c r="G89">
        <v>300</v>
      </c>
      <c r="H89">
        <v>0.375</v>
      </c>
      <c r="I89" t="s">
        <v>42</v>
      </c>
      <c r="J89">
        <f t="shared" si="1"/>
        <v>799</v>
      </c>
    </row>
    <row r="90" spans="1:10" x14ac:dyDescent="0.3">
      <c r="A90" s="3">
        <v>45543</v>
      </c>
      <c r="B90" t="s">
        <v>12</v>
      </c>
      <c r="C90" t="s">
        <v>15</v>
      </c>
      <c r="D90" t="s">
        <v>20</v>
      </c>
      <c r="E90">
        <v>600</v>
      </c>
      <c r="F90">
        <v>400</v>
      </c>
      <c r="G90">
        <v>200</v>
      </c>
      <c r="H90">
        <v>0.33333333333333331</v>
      </c>
      <c r="I90" t="s">
        <v>42</v>
      </c>
      <c r="J90">
        <f t="shared" si="1"/>
        <v>599</v>
      </c>
    </row>
    <row r="91" spans="1:10" x14ac:dyDescent="0.3">
      <c r="A91" s="3">
        <v>45550</v>
      </c>
      <c r="B91" t="s">
        <v>13</v>
      </c>
      <c r="C91" t="s">
        <v>16</v>
      </c>
      <c r="D91" t="s">
        <v>21</v>
      </c>
      <c r="E91">
        <v>300</v>
      </c>
      <c r="F91">
        <v>200</v>
      </c>
      <c r="G91">
        <v>100</v>
      </c>
      <c r="H91">
        <v>0.33333333333333331</v>
      </c>
      <c r="I91" t="s">
        <v>42</v>
      </c>
      <c r="J91">
        <f t="shared" si="1"/>
        <v>299</v>
      </c>
    </row>
    <row r="92" spans="1:10" x14ac:dyDescent="0.3">
      <c r="A92" s="3">
        <v>45557</v>
      </c>
      <c r="B92" t="s">
        <v>9</v>
      </c>
      <c r="C92" t="s">
        <v>14</v>
      </c>
      <c r="D92" t="s">
        <v>17</v>
      </c>
      <c r="E92">
        <v>1000</v>
      </c>
      <c r="F92">
        <v>700</v>
      </c>
      <c r="G92">
        <v>300</v>
      </c>
      <c r="H92">
        <v>0.3</v>
      </c>
      <c r="I92" t="s">
        <v>42</v>
      </c>
      <c r="J92">
        <f t="shared" si="1"/>
        <v>999</v>
      </c>
    </row>
    <row r="93" spans="1:10" x14ac:dyDescent="0.3">
      <c r="A93" s="3">
        <v>45564</v>
      </c>
      <c r="B93" t="s">
        <v>10</v>
      </c>
      <c r="C93" t="s">
        <v>14</v>
      </c>
      <c r="D93" t="s">
        <v>18</v>
      </c>
      <c r="E93">
        <v>1500</v>
      </c>
      <c r="F93">
        <v>1100</v>
      </c>
      <c r="G93">
        <v>400</v>
      </c>
      <c r="H93">
        <v>0.26666666666666672</v>
      </c>
      <c r="I93" t="s">
        <v>42</v>
      </c>
      <c r="J93">
        <f t="shared" si="1"/>
        <v>1499</v>
      </c>
    </row>
    <row r="94" spans="1:10" x14ac:dyDescent="0.3">
      <c r="A94" s="3">
        <v>45571</v>
      </c>
      <c r="B94" t="s">
        <v>11</v>
      </c>
      <c r="C94" t="s">
        <v>14</v>
      </c>
      <c r="D94" t="s">
        <v>19</v>
      </c>
      <c r="E94">
        <v>800</v>
      </c>
      <c r="F94">
        <v>500</v>
      </c>
      <c r="G94">
        <v>300</v>
      </c>
      <c r="H94">
        <v>0.375</v>
      </c>
      <c r="I94" t="s">
        <v>43</v>
      </c>
      <c r="J94">
        <f t="shared" si="1"/>
        <v>799</v>
      </c>
    </row>
    <row r="95" spans="1:10" x14ac:dyDescent="0.3">
      <c r="A95" s="3">
        <v>45578</v>
      </c>
      <c r="B95" t="s">
        <v>12</v>
      </c>
      <c r="C95" t="s">
        <v>15</v>
      </c>
      <c r="D95" t="s">
        <v>20</v>
      </c>
      <c r="E95">
        <v>600</v>
      </c>
      <c r="F95">
        <v>400</v>
      </c>
      <c r="G95">
        <v>200</v>
      </c>
      <c r="H95">
        <v>0.33333333333333331</v>
      </c>
      <c r="I95" t="s">
        <v>43</v>
      </c>
      <c r="J95">
        <f t="shared" si="1"/>
        <v>599</v>
      </c>
    </row>
    <row r="96" spans="1:10" x14ac:dyDescent="0.3">
      <c r="A96" s="3">
        <v>45585</v>
      </c>
      <c r="B96" t="s">
        <v>13</v>
      </c>
      <c r="C96" t="s">
        <v>16</v>
      </c>
      <c r="D96" t="s">
        <v>21</v>
      </c>
      <c r="E96">
        <v>300</v>
      </c>
      <c r="F96">
        <v>200</v>
      </c>
      <c r="G96">
        <v>100</v>
      </c>
      <c r="H96">
        <v>0.33333333333333331</v>
      </c>
      <c r="I96" t="s">
        <v>43</v>
      </c>
      <c r="J96">
        <f t="shared" si="1"/>
        <v>299</v>
      </c>
    </row>
    <row r="97" spans="1:10" x14ac:dyDescent="0.3">
      <c r="A97" s="3">
        <v>45592</v>
      </c>
      <c r="B97" t="s">
        <v>9</v>
      </c>
      <c r="C97" t="s">
        <v>14</v>
      </c>
      <c r="D97" t="s">
        <v>17</v>
      </c>
      <c r="E97">
        <v>1000</v>
      </c>
      <c r="F97">
        <v>700</v>
      </c>
      <c r="G97">
        <v>300</v>
      </c>
      <c r="H97">
        <v>0.3</v>
      </c>
      <c r="I97" t="s">
        <v>43</v>
      </c>
      <c r="J97">
        <f t="shared" si="1"/>
        <v>999</v>
      </c>
    </row>
    <row r="98" spans="1:10" x14ac:dyDescent="0.3">
      <c r="A98" s="3">
        <v>45599</v>
      </c>
      <c r="B98" t="s">
        <v>10</v>
      </c>
      <c r="C98" t="s">
        <v>14</v>
      </c>
      <c r="D98" t="s">
        <v>18</v>
      </c>
      <c r="E98">
        <v>1500</v>
      </c>
      <c r="F98">
        <v>1100</v>
      </c>
      <c r="G98">
        <v>400</v>
      </c>
      <c r="H98">
        <v>0.26666666666666672</v>
      </c>
      <c r="I98" t="s">
        <v>44</v>
      </c>
      <c r="J98">
        <f t="shared" si="1"/>
        <v>1499</v>
      </c>
    </row>
    <row r="99" spans="1:10" x14ac:dyDescent="0.3">
      <c r="A99" s="3">
        <v>45606</v>
      </c>
      <c r="B99" t="s">
        <v>11</v>
      </c>
      <c r="C99" t="s">
        <v>14</v>
      </c>
      <c r="D99" t="s">
        <v>19</v>
      </c>
      <c r="E99">
        <v>800</v>
      </c>
      <c r="F99">
        <v>500</v>
      </c>
      <c r="G99">
        <v>300</v>
      </c>
      <c r="H99">
        <v>0.375</v>
      </c>
      <c r="I99" t="s">
        <v>44</v>
      </c>
      <c r="J99">
        <f t="shared" si="1"/>
        <v>799</v>
      </c>
    </row>
    <row r="100" spans="1:10" x14ac:dyDescent="0.3">
      <c r="A100" s="3">
        <v>45613</v>
      </c>
      <c r="B100" t="s">
        <v>12</v>
      </c>
      <c r="C100" t="s">
        <v>15</v>
      </c>
      <c r="D100" t="s">
        <v>20</v>
      </c>
      <c r="E100">
        <v>600</v>
      </c>
      <c r="F100">
        <v>400</v>
      </c>
      <c r="G100">
        <v>200</v>
      </c>
      <c r="H100">
        <v>0.33333333333333331</v>
      </c>
      <c r="I100" t="s">
        <v>44</v>
      </c>
      <c r="J100">
        <f t="shared" si="1"/>
        <v>599</v>
      </c>
    </row>
    <row r="101" spans="1:10" x14ac:dyDescent="0.3">
      <c r="A101" s="3">
        <v>45620</v>
      </c>
      <c r="B101" t="s">
        <v>13</v>
      </c>
      <c r="C101" t="s">
        <v>16</v>
      </c>
      <c r="D101" t="s">
        <v>21</v>
      </c>
      <c r="E101">
        <v>300</v>
      </c>
      <c r="F101">
        <v>200</v>
      </c>
      <c r="G101">
        <v>100</v>
      </c>
      <c r="H101">
        <v>0.33333333333333331</v>
      </c>
      <c r="I101" t="s">
        <v>44</v>
      </c>
      <c r="J101">
        <f t="shared" si="1"/>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2"/>
  <sheetViews>
    <sheetView topLeftCell="A7" workbookViewId="0">
      <selection activeCell="K25" sqref="K25:L32"/>
    </sheetView>
  </sheetViews>
  <sheetFormatPr defaultRowHeight="14.4" x14ac:dyDescent="0.3"/>
  <cols>
    <col min="4" max="4" width="12.5546875" bestFit="1" customWidth="1"/>
    <col min="5" max="5" width="12.109375" bestFit="1" customWidth="1"/>
    <col min="8" max="8" width="12.5546875" bestFit="1" customWidth="1"/>
    <col min="9" max="9" width="11.6640625" bestFit="1" customWidth="1"/>
    <col min="10" max="10" width="12.109375" bestFit="1" customWidth="1"/>
    <col min="11" max="11" width="12.5546875" bestFit="1" customWidth="1"/>
    <col min="12" max="12" width="18.6640625" bestFit="1" customWidth="1"/>
    <col min="13" max="13" width="12.5546875" bestFit="1" customWidth="1"/>
    <col min="14" max="14" width="11.6640625" bestFit="1" customWidth="1"/>
  </cols>
  <sheetData>
    <row r="1" spans="1:14" x14ac:dyDescent="0.3">
      <c r="A1" t="s">
        <v>45</v>
      </c>
    </row>
    <row r="3" spans="1:14" x14ac:dyDescent="0.3">
      <c r="A3" t="s">
        <v>46</v>
      </c>
    </row>
    <row r="4" spans="1:14" x14ac:dyDescent="0.3">
      <c r="A4" t="s">
        <v>47</v>
      </c>
    </row>
    <row r="5" spans="1:14" x14ac:dyDescent="0.3">
      <c r="A5" t="s">
        <v>48</v>
      </c>
    </row>
    <row r="6" spans="1:14" x14ac:dyDescent="0.3">
      <c r="A6" t="s">
        <v>49</v>
      </c>
      <c r="M6" s="6" t="s">
        <v>52</v>
      </c>
      <c r="N6" t="s">
        <v>55</v>
      </c>
    </row>
    <row r="7" spans="1:14" x14ac:dyDescent="0.3">
      <c r="A7" t="s">
        <v>50</v>
      </c>
      <c r="M7" s="7" t="s">
        <v>56</v>
      </c>
      <c r="N7" s="9">
        <v>7600</v>
      </c>
    </row>
    <row r="8" spans="1:14" x14ac:dyDescent="0.3">
      <c r="M8" s="7" t="s">
        <v>57</v>
      </c>
      <c r="N8" s="9">
        <v>6600</v>
      </c>
    </row>
    <row r="9" spans="1:14" x14ac:dyDescent="0.3">
      <c r="M9" s="7" t="s">
        <v>58</v>
      </c>
      <c r="N9" s="9">
        <v>7800</v>
      </c>
    </row>
    <row r="10" spans="1:14" x14ac:dyDescent="0.3">
      <c r="M10" s="7" t="s">
        <v>59</v>
      </c>
      <c r="N10" s="9">
        <v>7400</v>
      </c>
    </row>
    <row r="11" spans="1:14" x14ac:dyDescent="0.3">
      <c r="D11" s="6" t="s">
        <v>52</v>
      </c>
      <c r="E11" t="s">
        <v>54</v>
      </c>
      <c r="H11" s="6" t="s">
        <v>52</v>
      </c>
      <c r="I11" t="s">
        <v>55</v>
      </c>
      <c r="J11" t="s">
        <v>54</v>
      </c>
      <c r="M11" s="7" t="s">
        <v>60</v>
      </c>
      <c r="N11" s="9">
        <v>7300</v>
      </c>
    </row>
    <row r="12" spans="1:14" x14ac:dyDescent="0.3">
      <c r="D12" s="7" t="s">
        <v>13</v>
      </c>
      <c r="E12" s="9">
        <v>2000</v>
      </c>
      <c r="H12" s="7" t="s">
        <v>16</v>
      </c>
      <c r="I12" s="9">
        <v>6000</v>
      </c>
      <c r="J12" s="9">
        <v>2000</v>
      </c>
      <c r="M12" s="7" t="s">
        <v>61</v>
      </c>
      <c r="N12" s="9">
        <v>6900</v>
      </c>
    </row>
    <row r="13" spans="1:14" x14ac:dyDescent="0.3">
      <c r="D13" s="7" t="s">
        <v>9</v>
      </c>
      <c r="E13" s="9">
        <v>6000</v>
      </c>
      <c r="H13" s="7" t="s">
        <v>14</v>
      </c>
      <c r="I13" s="9">
        <v>66000</v>
      </c>
      <c r="J13" s="9">
        <v>20000</v>
      </c>
      <c r="M13" s="7" t="s">
        <v>62</v>
      </c>
      <c r="N13" s="9">
        <v>7800</v>
      </c>
    </row>
    <row r="14" spans="1:14" x14ac:dyDescent="0.3">
      <c r="D14" s="7" t="s">
        <v>11</v>
      </c>
      <c r="E14" s="9">
        <v>6000</v>
      </c>
      <c r="H14" s="7" t="s">
        <v>15</v>
      </c>
      <c r="I14" s="9">
        <v>12000</v>
      </c>
      <c r="J14" s="9">
        <v>4000</v>
      </c>
      <c r="M14" s="7" t="s">
        <v>63</v>
      </c>
      <c r="N14" s="9">
        <v>6600</v>
      </c>
    </row>
    <row r="15" spans="1:14" x14ac:dyDescent="0.3">
      <c r="D15" s="7" t="s">
        <v>12</v>
      </c>
      <c r="E15" s="9">
        <v>4000</v>
      </c>
      <c r="H15" s="7" t="s">
        <v>53</v>
      </c>
      <c r="I15" s="9">
        <v>84000</v>
      </c>
      <c r="J15" s="9">
        <v>26000</v>
      </c>
      <c r="M15" s="7" t="s">
        <v>64</v>
      </c>
      <c r="N15" s="9">
        <v>8100</v>
      </c>
    </row>
    <row r="16" spans="1:14" x14ac:dyDescent="0.3">
      <c r="D16" s="7" t="s">
        <v>10</v>
      </c>
      <c r="E16" s="9">
        <v>8000</v>
      </c>
      <c r="M16" s="7" t="s">
        <v>65</v>
      </c>
      <c r="N16" s="9">
        <v>6900</v>
      </c>
    </row>
    <row r="17" spans="4:14" x14ac:dyDescent="0.3">
      <c r="D17" s="7" t="s">
        <v>53</v>
      </c>
      <c r="E17" s="9">
        <v>26000</v>
      </c>
      <c r="H17" s="6" t="s">
        <v>52</v>
      </c>
      <c r="I17" t="s">
        <v>55</v>
      </c>
      <c r="M17" s="7" t="s">
        <v>66</v>
      </c>
      <c r="N17" s="9">
        <v>6800</v>
      </c>
    </row>
    <row r="18" spans="4:14" x14ac:dyDescent="0.3">
      <c r="H18" s="7" t="s">
        <v>21</v>
      </c>
      <c r="I18" s="9">
        <v>6000</v>
      </c>
      <c r="M18" s="7" t="s">
        <v>67</v>
      </c>
      <c r="N18" s="9">
        <v>4200</v>
      </c>
    </row>
    <row r="19" spans="4:14" x14ac:dyDescent="0.3">
      <c r="H19" s="7" t="s">
        <v>19</v>
      </c>
      <c r="I19" s="9">
        <v>16000</v>
      </c>
      <c r="M19" s="7" t="s">
        <v>53</v>
      </c>
      <c r="N19" s="9">
        <v>84000</v>
      </c>
    </row>
    <row r="20" spans="4:14" x14ac:dyDescent="0.3">
      <c r="D20" s="6" t="s">
        <v>52</v>
      </c>
      <c r="E20" t="s">
        <v>54</v>
      </c>
      <c r="H20" s="7" t="s">
        <v>17</v>
      </c>
      <c r="I20" s="9">
        <v>20000</v>
      </c>
    </row>
    <row r="21" spans="4:14" x14ac:dyDescent="0.3">
      <c r="D21" s="7">
        <v>300</v>
      </c>
      <c r="E21" s="9">
        <v>2000</v>
      </c>
      <c r="H21" s="7" t="s">
        <v>18</v>
      </c>
      <c r="I21" s="9">
        <v>30000</v>
      </c>
    </row>
    <row r="22" spans="4:14" x14ac:dyDescent="0.3">
      <c r="D22" s="7">
        <v>600</v>
      </c>
      <c r="E22" s="9">
        <v>4000</v>
      </c>
      <c r="H22" s="7" t="s">
        <v>20</v>
      </c>
      <c r="I22" s="9">
        <v>12000</v>
      </c>
    </row>
    <row r="23" spans="4:14" x14ac:dyDescent="0.3">
      <c r="D23" s="7">
        <v>800</v>
      </c>
      <c r="E23" s="9">
        <v>6000</v>
      </c>
      <c r="H23" s="7" t="s">
        <v>53</v>
      </c>
      <c r="I23" s="9">
        <v>84000</v>
      </c>
    </row>
    <row r="24" spans="4:14" x14ac:dyDescent="0.3">
      <c r="D24" s="7">
        <v>1000</v>
      </c>
      <c r="E24" s="9">
        <v>6000</v>
      </c>
    </row>
    <row r="25" spans="4:14" x14ac:dyDescent="0.3">
      <c r="D25" s="7">
        <v>1500</v>
      </c>
      <c r="E25" s="9">
        <v>8000</v>
      </c>
      <c r="K25" s="6" t="s">
        <v>52</v>
      </c>
      <c r="L25" t="s">
        <v>69</v>
      </c>
    </row>
    <row r="26" spans="4:14" x14ac:dyDescent="0.3">
      <c r="D26" s="7" t="s">
        <v>53</v>
      </c>
      <c r="E26" s="9">
        <v>26000</v>
      </c>
      <c r="K26" s="7">
        <v>299</v>
      </c>
      <c r="L26" s="9">
        <v>5980</v>
      </c>
    </row>
    <row r="27" spans="4:14" x14ac:dyDescent="0.3">
      <c r="K27" s="7">
        <v>599</v>
      </c>
      <c r="L27" s="9">
        <v>11980</v>
      </c>
    </row>
    <row r="28" spans="4:14" x14ac:dyDescent="0.3">
      <c r="K28" s="7">
        <v>799</v>
      </c>
      <c r="L28" s="9">
        <v>15980</v>
      </c>
    </row>
    <row r="29" spans="4:14" x14ac:dyDescent="0.3">
      <c r="K29" s="7">
        <v>999</v>
      </c>
      <c r="L29" s="9">
        <v>18981</v>
      </c>
    </row>
    <row r="30" spans="4:14" x14ac:dyDescent="0.3">
      <c r="K30" s="7">
        <v>1000</v>
      </c>
      <c r="L30" s="9">
        <v>1000</v>
      </c>
    </row>
    <row r="31" spans="4:14" x14ac:dyDescent="0.3">
      <c r="K31" s="7">
        <v>1499</v>
      </c>
      <c r="L31" s="9">
        <v>29980</v>
      </c>
    </row>
    <row r="32" spans="4:14" x14ac:dyDescent="0.3">
      <c r="K32" s="7" t="s">
        <v>53</v>
      </c>
      <c r="L32" s="9">
        <v>83901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3BC3-43EE-4EC9-B02E-A8E1C6D217EB}">
  <sheetPr codeName="Sheet3">
    <tabColor theme="8" tint="0.39997558519241921"/>
  </sheetPr>
  <dimension ref="A1"/>
  <sheetViews>
    <sheetView tabSelected="1" zoomScale="101" workbookViewId="0">
      <selection activeCell="N4" sqref="N4"/>
    </sheetView>
  </sheetViews>
  <sheetFormatPr defaultRowHeight="14.4" x14ac:dyDescent="0.3"/>
  <cols>
    <col min="2" max="2" width="12.5546875" bestFit="1" customWidth="1"/>
    <col min="3" max="3" width="11.6640625" bestFit="1" customWidth="1"/>
    <col min="4" max="4" width="12.109375" bestFit="1" customWidth="1"/>
    <col min="5" max="5" width="12.5546875" bestFit="1" customWidth="1"/>
    <col min="6" max="6" width="12.109375" bestFit="1" customWidth="1"/>
    <col min="7" max="7" width="12.5546875" bestFit="1" customWidth="1"/>
    <col min="8" max="8" width="12.109375" bestFit="1" customWidth="1"/>
    <col min="9" max="9" width="11.6640625" bestFit="1" customWidth="1"/>
    <col min="10" max="10" width="12.5546875" bestFit="1" customWidth="1"/>
    <col min="11" max="12" width="11.6640625" bestFit="1" customWidth="1"/>
    <col min="13" max="13" width="12.5546875" bestFit="1" customWidth="1"/>
    <col min="14" max="14" width="12.109375" bestFit="1" customWidth="1"/>
    <col min="15" max="15" width="12.5546875" bestFit="1" customWidth="1"/>
    <col min="16" max="16" width="18.6640625" bestFit="1" customWidth="1"/>
    <col min="17" max="17" width="10.77734375" customWidth="1"/>
    <col min="18" max="18" width="11.44140625" customWidth="1"/>
    <col min="19" max="19" width="12.5546875" bestFit="1" customWidth="1"/>
    <col min="20" max="20" width="11.66406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Yogita Kore</cp:lastModifiedBy>
  <dcterms:created xsi:type="dcterms:W3CDTF">2025-07-20T13:37:52Z</dcterms:created>
  <dcterms:modified xsi:type="dcterms:W3CDTF">2025-07-26T12:16:59Z</dcterms:modified>
</cp:coreProperties>
</file>