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uliah\tugas_akhir\TUGAS-AKHIR-D3-IT-POLNES\JOURNAL_TO_TA\RSA_17 615 006_Yogi Arif Widodo_Proposal Tugas Akhir\"/>
    </mc:Choice>
  </mc:AlternateContent>
  <bookViews>
    <workbookView xWindow="0" yWindow="0" windowWidth="9195" windowHeight="232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6" l="1"/>
  <c r="M22" i="6"/>
  <c r="M23" i="6"/>
  <c r="M24" i="6"/>
  <c r="M25" i="6"/>
  <c r="M26" i="6"/>
  <c r="M27" i="6"/>
  <c r="M28" i="6"/>
  <c r="M29" i="6"/>
  <c r="M30" i="6"/>
  <c r="M31" i="6"/>
  <c r="M32" i="6"/>
  <c r="M20" i="6"/>
  <c r="N81" i="4" l="1"/>
  <c r="K67" i="4"/>
  <c r="T64" i="4"/>
  <c r="T63" i="4"/>
  <c r="H75" i="2" l="1"/>
</calcChain>
</file>

<file path=xl/sharedStrings.xml><?xml version="1.0" encoding="utf-8"?>
<sst xmlns="http://schemas.openxmlformats.org/spreadsheetml/2006/main" count="214" uniqueCount="155">
  <si>
    <t xml:space="preserve">        &lt;item&gt;GMT-1&lt;/item&gt; </t>
  </si>
  <si>
    <t xml:space="preserve">        &lt;item&gt;GMT-2&lt;/item&gt;</t>
  </si>
  <si>
    <t xml:space="preserve">        &lt;item&gt;GMT-3&lt;/item&gt;</t>
  </si>
  <si>
    <t xml:space="preserve">        &lt;item&gt;GMT-4&lt;/item&gt;</t>
  </si>
  <si>
    <t xml:space="preserve">        &lt;item&gt;GMT-5&lt;/item&gt;</t>
  </si>
  <si>
    <t xml:space="preserve">        &lt;item&gt;GMT-6&lt;/item&gt;</t>
  </si>
  <si>
    <t xml:space="preserve">        &lt;item&gt;GMT-7&lt;/item&gt;</t>
  </si>
  <si>
    <t xml:space="preserve">        &lt;item&gt;GMT-8&lt;/item&gt;</t>
  </si>
  <si>
    <t xml:space="preserve">        &lt;item&gt;GMT-9&lt;/item&gt;</t>
  </si>
  <si>
    <t xml:space="preserve">        &lt;item&gt;GMT-10&lt;/item&gt;</t>
  </si>
  <si>
    <t xml:space="preserve">        &lt;item&gt;GMT-11&lt;/item&gt;</t>
  </si>
  <si>
    <t xml:space="preserve">        &lt;item&gt;GMT+1&lt;/item&gt;</t>
  </si>
  <si>
    <t xml:space="preserve">        &lt;item&gt;GMT+2&lt;/item&gt;</t>
  </si>
  <si>
    <t xml:space="preserve">        &lt;item&gt;GMT+3&lt;/item&gt;</t>
  </si>
  <si>
    <t xml:space="preserve">        &lt;item&gt;GMT+4&lt;/item&gt;</t>
  </si>
  <si>
    <t xml:space="preserve">        &lt;item&gt;GMT+5&lt;/item&gt;</t>
  </si>
  <si>
    <t xml:space="preserve">        &lt;item&gt;GMT+6&lt;/item&gt;</t>
  </si>
  <si>
    <t xml:space="preserve">        &lt;item&gt;GMT+7&lt;/item&gt;</t>
  </si>
  <si>
    <t xml:space="preserve">        &lt;item&gt;GMT+8&lt;/item&gt;</t>
  </si>
  <si>
    <t xml:space="preserve">        &lt;item&gt;GMT+9&lt;/item&gt;</t>
  </si>
  <si>
    <t xml:space="preserve">        &lt;item&gt;GMT+10&lt;/item&gt;</t>
  </si>
  <si>
    <t xml:space="preserve">        &lt;item&gt;GMT+11&lt;/item&gt;</t>
  </si>
  <si>
    <t xml:space="preserve">        &lt;item&gt;GMT+12&lt;/item&gt;</t>
  </si>
  <si>
    <t xml:space="preserve">        &lt;item&gt;GMT+13&lt;/item&gt;</t>
  </si>
  <si>
    <t>GMT-1</t>
  </si>
  <si>
    <t>GMT-2</t>
  </si>
  <si>
    <t>GMT-3</t>
  </si>
  <si>
    <t>GMT-4</t>
  </si>
  <si>
    <t>GMT-5</t>
  </si>
  <si>
    <t>GMT-6</t>
  </si>
  <si>
    <t>GMT-7</t>
  </si>
  <si>
    <t>GMT-8</t>
  </si>
  <si>
    <t>GMT-9</t>
  </si>
  <si>
    <t>GMT-10</t>
  </si>
  <si>
    <t>GMT-11</t>
  </si>
  <si>
    <t>GMT+1</t>
  </si>
  <si>
    <t>GMT+2</t>
  </si>
  <si>
    <t>GMT+3</t>
  </si>
  <si>
    <t>GMT+4</t>
  </si>
  <si>
    <t>GMT+5</t>
  </si>
  <si>
    <t>GMT+6</t>
  </si>
  <si>
    <t>GMT+7</t>
  </si>
  <si>
    <t>GMT+8</t>
  </si>
  <si>
    <t>GMT+9</t>
  </si>
  <si>
    <t>GMT+10</t>
  </si>
  <si>
    <t>GMT+11</t>
  </si>
  <si>
    <t>GMT+12</t>
  </si>
  <si>
    <t>GMT+13</t>
  </si>
  <si>
    <t>GMT (-)</t>
  </si>
  <si>
    <t>GMT (+)</t>
  </si>
  <si>
    <t>Waktu Tengah Dunia</t>
  </si>
  <si>
    <t xml:space="preserve">  PEMBANGKITAN KE -</t>
  </si>
  <si>
    <t xml:space="preserve">  P</t>
  </si>
  <si>
    <t xml:space="preserve">  Q</t>
  </si>
  <si>
    <t xml:space="preserve">  N</t>
  </si>
  <si>
    <t>Politeknik Negeri Samarinda Tahun 2020</t>
  </si>
  <si>
    <t xml:space="preserve">  Batas Atas Prima ( 3400 )</t>
  </si>
  <si>
    <t xml:space="preserve">  entropi</t>
  </si>
  <si>
    <t>Perihal</t>
  </si>
  <si>
    <t>epada Yth.</t>
  </si>
  <si>
    <t>(Daftar Terlampir)</t>
  </si>
  <si>
    <t>di</t>
  </si>
  <si>
    <t>tempaat</t>
  </si>
  <si>
    <t>Menindaklanjuti surat Direktur Jenderal Pendidikan Tingp tertanggal 31 Maret 2020 tentang Masa</t>
  </si>
  <si>
    <t>Belajar Penyelengparaan Program Pendidikan, pada poit 3 yaitu "penelitian tuggs akhir selama</t>
  </si>
  <si>
    <t>2020 diperpanjang sampai dengan 30 Agustus 2020</t>
  </si>
  <si>
    <t>Demikian disampaikan, terima kasih atas perhatian dan kerjasamanya</t>
  </si>
  <si>
    <t>An Direktur</t>
  </si>
  <si>
    <t>Wakil Direktur Bidang Akademik</t>
  </si>
  <si>
    <t>Sujiati Jepriani.ST. M.Eng</t>
  </si>
  <si>
    <t>NIP. 19711022 199702 2005</t>
  </si>
  <si>
    <t xml:space="preserve"> </t>
  </si>
  <si>
    <t xml:space="preserve">  CipherText</t>
  </si>
  <si>
    <t xml:space="preserve">  Privat_Key</t>
  </si>
  <si>
    <t xml:space="preserve">  Publik_Key</t>
  </si>
  <si>
    <t xml:space="preserve">  PlainText</t>
  </si>
  <si>
    <t xml:space="preserve">  GCD ( p - 1, q - 1 ) </t>
  </si>
  <si>
    <t xml:space="preserve">  gcd (φ (n) ,e ) = 1, sebanyak</t>
  </si>
  <si>
    <t>02 : 39</t>
  </si>
  <si>
    <t>14 : 44</t>
  </si>
  <si>
    <t>14 : 49</t>
  </si>
  <si>
    <t xml:space="preserve"> 14 : 54</t>
  </si>
  <si>
    <t xml:space="preserve"> 14 : 59</t>
  </si>
  <si>
    <t xml:space="preserve">  Rentang Waktu ( HH : mm )</t>
  </si>
  <si>
    <t xml:space="preserve"> surat // ini variabel</t>
  </si>
  <si>
    <t xml:space="preserve">  Privat_Key (e)</t>
  </si>
  <si>
    <t xml:space="preserve">  Publik_Key (d)</t>
  </si>
  <si>
    <t>C1</t>
  </si>
  <si>
    <t>C2</t>
  </si>
  <si>
    <t>C3</t>
  </si>
  <si>
    <t>C4</t>
  </si>
  <si>
    <t>C5</t>
  </si>
  <si>
    <t xml:space="preserve">    السلامعليكمورحمةاللهبركاته</t>
  </si>
  <si>
    <t xml:space="preserve">    &lt;!--</t>
  </si>
  <si>
    <t xml:space="preserve">    (DOCUMENT~3986)</t>
  </si>
  <si>
    <t xml:space="preserve">    Obat kehidupan adalah sederhana.</t>
  </si>
  <si>
    <t xml:space="preserve">    Sederhana itu cara hidup.</t>
  </si>
  <si>
    <t xml:space="preserve">    Cara hidup itu sederhana.--&gt;</t>
  </si>
  <si>
    <t>13 : 57</t>
  </si>
  <si>
    <t>4.814863028233948</t>
  </si>
  <si>
    <t xml:space="preserve">    ```Yogi Arif Widodo, [17.04.20 10:55]```</t>
  </si>
  <si>
    <t xml:space="preserve">    *assalamu'alaikum warrahmatullahi wabarakatuh*</t>
  </si>
  <si>
    <t xml:space="preserve">    (CATATANBIASA~3986)</t>
  </si>
  <si>
    <t xml:space="preserve">    Cara hidup itu sederhana. #simpel--&gt;</t>
  </si>
  <si>
    <r>
      <t xml:space="preserve">  entropi blok </t>
    </r>
    <r>
      <rPr>
        <i/>
        <sz val="11"/>
        <color theme="1"/>
        <rFont val="Calibri"/>
        <family val="2"/>
        <scheme val="minor"/>
      </rPr>
      <t>cipher</t>
    </r>
  </si>
  <si>
    <r>
      <t xml:space="preserve">  </t>
    </r>
    <r>
      <rPr>
        <i/>
        <sz val="11"/>
        <color theme="1"/>
        <rFont val="Calibri"/>
        <family val="2"/>
        <scheme val="minor"/>
      </rPr>
      <t>CipherText</t>
    </r>
    <r>
      <rPr>
        <sz val="11"/>
        <color theme="1"/>
        <rFont val="Calibri"/>
        <family val="2"/>
        <scheme val="minor"/>
      </rPr>
      <t xml:space="preserve"> (C)</t>
    </r>
  </si>
  <si>
    <r>
      <t xml:space="preserve">  </t>
    </r>
    <r>
      <rPr>
        <i/>
        <sz val="11"/>
        <color theme="1"/>
        <rFont val="Calibri"/>
        <family val="2"/>
        <scheme val="minor"/>
      </rPr>
      <t>PlainText</t>
    </r>
    <r>
      <rPr>
        <sz val="11"/>
        <color theme="1"/>
        <rFont val="Calibri"/>
        <family val="2"/>
        <scheme val="minor"/>
      </rPr>
      <t xml:space="preserve"> (m)</t>
    </r>
  </si>
  <si>
    <r>
      <t xml:space="preserve">  panjang </t>
    </r>
    <r>
      <rPr>
        <i/>
        <sz val="11"/>
        <color theme="1"/>
        <rFont val="Calibri"/>
        <family val="2"/>
        <scheme val="minor"/>
      </rPr>
      <t>ASCII</t>
    </r>
    <r>
      <rPr>
        <sz val="11"/>
        <color theme="1"/>
        <rFont val="Calibri"/>
        <family val="2"/>
        <scheme val="minor"/>
      </rPr>
      <t xml:space="preserve"> m = 242</t>
    </r>
  </si>
  <si>
    <t>2177, 032, 032, 032, 032, 2657, 2657, 2657, 2650, 5036, 2270, 2863, 032, 2626, 4054, 2863, 3057, 032, 0284, 2863, 0297, 5036, 0297, 5036, 1226, 032, 5607, 4974, 5965, 2410, 1230, 3992, 2410, 3399, 1230, 032, 4974, 1230, 2619, 3205, 3205, 093, 2657, 2657, 2657, 2177, 032, 032, 032, 032, 3785, 3643, 3267, 3267, 3643, 2472, 3643, 3852, 6027, 4373, 3643, 2472, 3643, 2863, 5032, 6027, 3852, 032, 0316, 3643, 4054, 4054, 3643, 3847, 3852, 3643, 1889, 6027, 2472, 2472, 3643, 3847, 2863, 032, 0316, 3643, 6008, 3643, 4054, 3643, 5032, 3643, 1889, 6027, 3847, 3785, 2177, 032, 032, 032, 032, 5576, 0624, 4970, 4970, 2177, 032, 032, 032, 032, 2995, 5977, 2626, 3236, 2626, 3236, 2626, 3821, 3612, 3816, 2626, 4023, 2626, 0717, 2415, 0254, 0253, 1827, 2208, 2177, 032, 032, 032, 032, 1261, 6008, 3643, 1889, 032, 5032, 4435, 3847, 2863, 0297, 6027, 3461, 3643, 1292, 032, 3643, 0297, 3643, 2472, 3643, 3847, 032, 3267, 4435, 0297, 4435, 4054, 3847, 3643, 1292, 3643, 2410, 2177, 032, 032, 032, 032, 4023, 4435, 0297, 4435, 4054, 3847, 3643, 1292, 3643, 032, 2863, 1889, 6027, 032, 6009, 3643, 4054, 3643, 032, 3847, 2863, 0297, 6027, 3461, 2410, 2177, 032, 032, 032, 032, 5977, 3643, 4054, 3643, 032, 3847, 2863, 0297, 6027, 3461, 032, 2863, 1889, 6027, 032, 3267, 4435, 0297, 4435, 4054, 3847, 3643, 1292, 3643, 2410, 032, 3581, 3267, 2863, 3852, 3461, 4435, 2472, 4970, 4970, 062, 2177, 032, 032, 032, 032</t>
  </si>
  <si>
    <t>7659, 10982, 10982, 10982, 10982, 12566, 12566, 12566, 11899, 9726, 4873, 9879, 10982, 5214, 7453, 9879, 3423, 10982, 7555, 9879, 3925, 9726, 3925, 9726, 12339, 10982, 10650, 0839, 3568, 0940, 6463, 075, 0940, 0690, 6463, 10982, 0839, 6463, 2320, 9023, 9023, 3038, 12566, 12566, 12566, 7659, 10982, 10982, 10982, 10982, 0981, 2182, 5793, 5793, 2182, 10362, 2182, 11433, 12147, 6637, 2182, 10362, 2182, 9879, 3359, 12147, 11433, 10982, 6641, 2182, 7453, 7453, 2182, 7600, 11433, 2182, 1911, 12147, 10362, 10362, 2182, 7600, 9879, 10982, 6641, 2182, 1425, 2182, 7453, 2182, 3359, 2182, 1911, 12147, 7600, 0981, 7659, 10982, 10982, 10982, 10982, 10573, 12769, 11886, 11886, 7659, 10982, 10982, 10982, 10982, 6374, 6700, 5214, 7015, 5214, 7015, 5214, 3800, 4823, 8502, 5214, 033, 5214, 7853, 5461, 8019, 1962, 9741, 11166, 7659, 10982, 10982, 10982, 10982, 1725, 1425, 2182, 1911, 10982, 3359, 7331, 7600, 9879, 3925, 12147, 0831, 2182, 9584, 10982, 2182, 3925, 2182, 10362, 2182, 7600, 10982, 5793, 7331, 3925, 7331, 7453, 7600, 2182, 9584, 2182, 0940, 7659, 10982, 10982, 10982, 10982, 033, 7331, 3925, 7331, 7453, 7600, 2182, 9584, 2182, 10982, 9879, 1911, 12147, 10982, 11183, 2182, 7453, 2182, 10982, 7600, 9879, 3925, 12147, 0831, 0940, 7659, 10982, 10982, 10982, 10982, 6700, 2182, 7453, 2182, 10982, 7600, 9879, 3925, 12147, 0831, 10982, 9879, 1911, 12147, 10982, 5793, 7331, 3925, 7331, 7453, 7600, 2182, 9584, 2182, 0940, 10982, 9453, 5793, 9879, 11433, 0831, 7331, 10362, 11886, 11886, 1623, 7659, 10982, 10982, 10982, 10982</t>
  </si>
  <si>
    <t>14223, 3457, 3457, 3457, 3457, 12387, 12387, 12387, 12541, 12793, 15422, 5704, 3457, 9499, 10871, 5704, 0145, 3457, 11313, 5704, 15508, 12793, 15508, 12793, 4035, 3457, 13073, 8531, 15261, 16313, 11790, 9464, 16313, 4413, 11790, 3457, 8531, 11790, 1707, 5181, 5181, 4761, 12387, 12387, 12387, 14223, 3457, 3457, 3457, 3457, 12583, 4783, 13666, 13666, 4783, 16221, 4783, 0515, 4500, 14225, 4783, 16221, 4783, 5704, 9994, 4500, 0515, 3457, 4380, 4783, 10871, 10871, 4783, 13954, 0515, 4783, 14013, 4500, 16221, 16221, 4783, 13954, 5704, 3457, 4380, 4783, 4973, 4783, 10871, 4783, 9994, 4783, 14013, 4500, 13954, 12583, 14223, 3457, 3457, 3457, 3457, 1070, 2974, 8488, 8488, 14223, 3457, 3457, 3457, 3457, 3240, 11825, 9499, 15937, 9499, 15937, 9499, 2318, 13293, 15989, 9499, 8632, 9499, 6222, 15301, 16002, 10513, 5452, 12566, 14223, 3457, 3457, 3457, 3457, 3544, 4973, 4783, 14013, 3457, 9994, 14405, 13954, 5704, 15508, 4500, 13887, 4783, 3265, 3457, 4783, 15508, 4783, 16221, 4783, 13954, 3457, 13666, 14405, 15508, 14405, 10871, 13954, 4783, 3265, 4783, 16313, 14223, 3457, 3457, 3457, 3457, 8632, 14405, 15508, 14405, 10871, 13954, 4783, 3265, 4783, 3457, 5704, 14013, 4500, 3457, 2119, 4783, 10871, 4783, 3457, 13954, 5704, 15508, 4500, 13887, 16313, 14223, 3457, 3457, 3457, 3457, 11825, 4783, 10871, 4783, 3457, 13954, 5704, 15508, 4500, 13887, 3457, 5704, 14013, 4500, 3457, 13666, 14405, 15508, 14405, 10871, 13954, 4783, 3265, 4783, 16313, 3457, 12944, 13666, 5704, 0515, 13887, 14405, 16221, 8488, 8488, 1733, 14223, 3457, 3457, 3457, 3457</t>
  </si>
  <si>
    <t>4165, 1572, 1572, 1572, 1572, 5364, 5364, 5364, 3904, 2570, 2634, 10926, 1572, 5276, 1161, 10926, 5856, 1572, 6214, 10926, 12168, 2570, 12168, 2570, 4646, 1572, 11696, 11944, 2754, 12313, 1505, 2065, 12313, 11193, 1505, 1572, 11944, 1505, 5145, 9818, 9818, 4088, 5364, 5364, 5364, 4165, 1572, 1572, 1572, 1572, 5079, 7010, 11539, 11539, 7010, 8635, 7010, 4444, 4739, 10735, 7010, 8635, 7010, 10926, 12216, 4739, 4444, 1572, 3863, 7010, 1161, 1161, 7010, 10322, 4444, 7010, 12117, 4739, 8635, 8635, 7010, 10322, 10926, 1572, 3863, 7010, 12585, 7010, 1161, 7010, 12216, 7010, 12117, 4739, 10322, 5079, 4165, 1572, 1572, 1572, 1572, 0607, 3397, 9817, 9817, 4165, 1572, 1572, 1572, 1572, 11196, 5861, 5276, 1616, 5276, 1616, 5276, 8386, 9196, 11491, 5276, 9425, 5276, 9844, 4407, 7314, 2822, 0554, 11708, 4165, 1572, 1572, 1572, 1572, 8951, 12585, 7010, 12117, 1572, 12216, 2716, 10322, 10926, 12168, 4739, 7062, 7010, 6278, 1572, 7010, 12168, 7010, 8635, 7010, 10322, 1572, 11539, 2716, 12168, 2716, 1161, 10322, 7010, 6278, 7010, 12313, 4165, 1572, 1572, 1572, 1572, 9425, 2716, 12168, 2716, 1161, 10322, 7010, 6278, 7010, 1572, 10926, 12117, 4739, 1572, 10619, 7010, 1161, 7010, 1572, 10322, 10926, 12168, 4739, 7062, 12313, 4165, 1572, 1572, 1572, 1572, 5861, 7010, 1161, 7010, 1572, 10322, 10926, 12168, 4739, 7062, 1572, 10926, 12117, 4739, 1572, 11539, 2716, 12168, 2716, 1161, 10322, 7010, 6278, 7010, 12313, 1572, 10981, 11539, 10926, 4444, 7062, 2716, 8635, 9817, 9817, 9661, 4165, 1572, 1572, 1572, 1572</t>
  </si>
  <si>
    <t>0927, 6844, 6844, 6844, 6844, 4812, 4812, 4812, 4019, 4434, 9142, 6917, 6844, 8842, 2865, 6917, 5211, 6844, 4803, 6917, 8222, 4434, 8222, 4434, 4498, 6844, 3759, 5551, 5950, 1487, 8956, 0445, 1487, 4897, 8956, 6844, 5551, 8956, 2940, 2018, 2018, 7691, 4812, 4812, 4812, 0927, 6844, 6844, 6844, 6844, 1090, 4158, 1163, 1163, 4158, 5348, 4158, 7576, 4571, 6851, 4158, 5348, 4158, 6917, 2858, 4571, 7576, 6844, 1560, 4158, 2865, 2865, 4158, 8619, 7576, 4158, 0640, 4571, 5348, 5348, 4158, 8619, 6917, 6844, 1560, 4158, 0753, 4158, 2865, 4158, 2858, 4158, 0640, 4571, 8619, 1090, 0927, 6844, 6844, 6844, 6844, 4121, 1212, 5809, 5809, 0927, 6844, 6844, 6844, 6844, 8424, 4783, 8842, 3490, 8842, 3490, 8842, 7021, 0459, 073, 8842, 1000, 8842, 2091, 8697, 5690, 9095, 4246, 2792, 0927, 6844, 6844, 6844, 6844, 4926, 0753, 4158, 0640, 6844, 2858, 3900, 8619, 6917, 8222, 4571, 6924, 4158, 2206, 6844, 4158, 8222, 4158, 5348, 4158, 8619, 6844, 1163, 3900, 8222, 3900, 2865, 8619, 4158, 2206, 4158, 1487, 0927, 6844, 6844, 6844, 6844, 1000, 3900, 8222, 3900, 2865, 8619, 4158, 2206, 4158, 6844, 6917, 0640, 4571, 6844, 0623, 4158, 2865, 4158, 6844, 8619, 6917, 8222, 4571, 6924, 1487, 0927, 6844, 6844, 6844, 6844, 4783, 4158, 2865, 4158, 6844, 8619, 6917, 8222, 4571, 6924, 6844, 6917, 0640, 4571, 6844, 1163, 3900, 8222, 3900, 2865, 8619, 4158, 2206, 4158, 1487, 6844, 5275, 1163, 6917, 7576, 6924, 3900, 5348, 5809, 5809, 6219, 0927, 6844, 6844, 6844, 6844</t>
  </si>
  <si>
    <t xml:space="preserve">  φ (n)</t>
  </si>
  <si>
    <t xml:space="preserve">  entropi ASCII</t>
  </si>
  <si>
    <t>P</t>
  </si>
  <si>
    <t>Q</t>
  </si>
  <si>
    <t>P - Q</t>
  </si>
  <si>
    <t>RATA-RATA</t>
  </si>
  <si>
    <t>DATA</t>
  </si>
  <si>
    <r>
      <t xml:space="preserve">  </t>
    </r>
    <r>
      <rPr>
        <b/>
        <sz val="11"/>
        <color rgb="FF000000"/>
        <rFont val="Calibri"/>
        <family val="2"/>
      </rPr>
      <t xml:space="preserve">Rentang Waktu Awal      </t>
    </r>
  </si>
  <si>
    <t xml:space="preserve">  Proses ( HH : mm )</t>
  </si>
  <si>
    <r>
      <t xml:space="preserve">  </t>
    </r>
    <r>
      <rPr>
        <b/>
        <sz val="11"/>
        <color rgb="FF000000"/>
        <rFont val="Calibri"/>
        <family val="2"/>
        <scheme val="minor"/>
      </rPr>
      <t>Rentang Waktu Setelah</t>
    </r>
  </si>
  <si>
    <t xml:space="preserve">  Proses Awal ( hh : mm )</t>
  </si>
  <si>
    <t>N</t>
  </si>
  <si>
    <r>
      <t xml:space="preserve">  </t>
    </r>
    <r>
      <rPr>
        <sz val="11"/>
        <color rgb="FF000000"/>
        <rFont val="Calibri"/>
        <family val="2"/>
        <scheme val="minor"/>
      </rPr>
      <t>pub_key (d)</t>
    </r>
  </si>
  <si>
    <r>
      <t xml:space="preserve">  </t>
    </r>
    <r>
      <rPr>
        <sz val="11"/>
        <color rgb="FF000000"/>
        <rFont val="Calibri"/>
        <family val="2"/>
        <scheme val="minor"/>
      </rPr>
      <t>priv_key (e)</t>
    </r>
  </si>
  <si>
    <t>GCD (φ (n) ,e ) = 1, sebanyak</t>
  </si>
  <si>
    <t>menit</t>
  </si>
  <si>
    <t>x</t>
  </si>
  <si>
    <t>jam</t>
  </si>
  <si>
    <t>ada 24 jenis gmt</t>
  </si>
  <si>
    <t>RWAP</t>
  </si>
  <si>
    <t>(HH:mm:ss)</t>
  </si>
  <si>
    <t>RWSPA</t>
  </si>
  <si>
    <t>(hh:mm:ss)</t>
  </si>
  <si>
    <t>RNG</t>
  </si>
  <si>
    <t>GMT POSISI</t>
  </si>
  <si>
    <t>GCD</t>
  </si>
  <si>
    <t>( p - 1, q - 1 )</t>
  </si>
  <si>
    <t>GMT + 8</t>
  </si>
  <si>
    <t>GMT +13</t>
  </si>
  <si>
    <t>GMT +8</t>
  </si>
  <si>
    <t>GMT -11</t>
  </si>
  <si>
    <t>GMT -2</t>
  </si>
  <si>
    <t>GMT +10</t>
  </si>
  <si>
    <t>GMT +9</t>
  </si>
  <si>
    <t>GMT +2</t>
  </si>
  <si>
    <t>GMT +4</t>
  </si>
  <si>
    <t>GMT +11</t>
  </si>
  <si>
    <t>GMT +6</t>
  </si>
  <si>
    <t>GMT +12</t>
  </si>
  <si>
    <t>GMT +5</t>
  </si>
  <si>
    <t>{23=1, 10=1, 1=1, 20=1, 19=1, 12=1, 18=2, 14=1, 21=2, 16=2}</t>
  </si>
  <si>
    <t xml:space="preserve">GCD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</si>
</sst>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3" xfId="0" applyFont="1" applyBorder="1"/>
    <xf numFmtId="0" fontId="1" fillId="0" borderId="4" xfId="0" applyFont="1" applyBorder="1"/>
    <xf numFmtId="0" fontId="4" fillId="0" borderId="6" xfId="0" applyFont="1" applyBorder="1"/>
    <xf numFmtId="0" fontId="0" fillId="0" borderId="10" xfId="0" applyBorder="1"/>
    <xf numFmtId="0" fontId="5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Fill="1" applyBorder="1"/>
    <xf numFmtId="0" fontId="0" fillId="0" borderId="9" xfId="0" applyBorder="1"/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5" fillId="0" borderId="12" xfId="0" applyFont="1" applyBorder="1"/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0" xfId="0" applyNumberFormat="1"/>
    <xf numFmtId="49" fontId="0" fillId="0" borderId="10" xfId="0" applyNumberForma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/>
    <xf numFmtId="49" fontId="0" fillId="0" borderId="5" xfId="0" applyNumberForma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5" fillId="0" borderId="15" xfId="0" applyNumberFormat="1" applyFont="1" applyBorder="1" applyAlignment="1"/>
    <xf numFmtId="0" fontId="7" fillId="0" borderId="16" xfId="0" applyFont="1" applyBorder="1" applyAlignment="1">
      <alignment vertical="center"/>
    </xf>
    <xf numFmtId="0" fontId="0" fillId="0" borderId="17" xfId="0" applyBorder="1"/>
    <xf numFmtId="0" fontId="10" fillId="0" borderId="17" xfId="0" applyFont="1" applyBorder="1"/>
    <xf numFmtId="0" fontId="9" fillId="0" borderId="17" xfId="0" applyFont="1" applyBorder="1"/>
    <xf numFmtId="0" fontId="10" fillId="0" borderId="18" xfId="0" applyFont="1" applyBorder="1"/>
    <xf numFmtId="0" fontId="9" fillId="0" borderId="19" xfId="0" applyFont="1" applyBorder="1"/>
    <xf numFmtId="0" fontId="0" fillId="0" borderId="0" xfId="0" applyBorder="1"/>
    <xf numFmtId="0" fontId="9" fillId="0" borderId="0" xfId="0" applyFont="1" applyBorder="1"/>
    <xf numFmtId="0" fontId="0" fillId="0" borderId="20" xfId="0" applyBorder="1"/>
    <xf numFmtId="21" fontId="0" fillId="0" borderId="21" xfId="0" applyNumberFormat="1" applyBorder="1"/>
    <xf numFmtId="0" fontId="0" fillId="0" borderId="22" xfId="0" applyBorder="1"/>
    <xf numFmtId="21" fontId="0" fillId="0" borderId="22" xfId="0" applyNumberFormat="1" applyBorder="1"/>
    <xf numFmtId="0" fontId="0" fillId="0" borderId="23" xfId="0" applyBorder="1"/>
    <xf numFmtId="0" fontId="11" fillId="0" borderId="10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21" fontId="11" fillId="0" borderId="11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21" fontId="11" fillId="0" borderId="6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49" fontId="0" fillId="0" borderId="13" xfId="0" applyNumberFormat="1" applyBorder="1" applyAlignment="1">
      <alignment horizontal="right" vertical="center"/>
    </xf>
    <xf numFmtId="49" fontId="0" fillId="0" borderId="14" xfId="0" applyNumberFormat="1" applyBorder="1" applyAlignment="1">
      <alignment horizontal="right" vertical="center"/>
    </xf>
    <xf numFmtId="49" fontId="0" fillId="0" borderId="15" xfId="0" applyNumberFormat="1" applyBorder="1" applyAlignment="1">
      <alignment horizontal="right" vertical="center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53</xdr:row>
      <xdr:rowOff>180975</xdr:rowOff>
    </xdr:from>
    <xdr:to>
      <xdr:col>2</xdr:col>
      <xdr:colOff>400050</xdr:colOff>
      <xdr:row>55</xdr:row>
      <xdr:rowOff>9525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533525"/>
          <a:ext cx="3238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12</xdr:row>
      <xdr:rowOff>0</xdr:rowOff>
    </xdr:from>
    <xdr:to>
      <xdr:col>11</xdr:col>
      <xdr:colOff>323850</xdr:colOff>
      <xdr:row>13</xdr:row>
      <xdr:rowOff>19050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2324100"/>
          <a:ext cx="3238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R31"/>
  <sheetViews>
    <sheetView topLeftCell="A19" workbookViewId="0">
      <selection activeCell="B25" sqref="B25"/>
    </sheetView>
  </sheetViews>
  <sheetFormatPr defaultRowHeight="15" x14ac:dyDescent="0.25"/>
  <cols>
    <col min="1" max="16384" width="9.140625" style="1"/>
  </cols>
  <sheetData>
    <row r="2" spans="4:18" ht="15.75" thickBot="1" x14ac:dyDescent="0.3"/>
    <row r="3" spans="4:18" x14ac:dyDescent="0.25">
      <c r="D3" s="73" t="s">
        <v>50</v>
      </c>
      <c r="E3" s="74"/>
      <c r="F3" s="74"/>
      <c r="G3" s="74"/>
      <c r="H3" s="74"/>
      <c r="I3" s="75"/>
    </row>
    <row r="4" spans="4:18" ht="15.75" thickBot="1" x14ac:dyDescent="0.3">
      <c r="D4" s="76"/>
      <c r="E4" s="77"/>
      <c r="F4" s="77"/>
      <c r="G4" s="77"/>
      <c r="H4" s="77"/>
      <c r="I4" s="78"/>
    </row>
    <row r="5" spans="4:18" x14ac:dyDescent="0.25">
      <c r="D5" s="69" t="s">
        <v>48</v>
      </c>
      <c r="E5" s="70"/>
      <c r="H5" s="69" t="s">
        <v>49</v>
      </c>
      <c r="I5" s="70"/>
    </row>
    <row r="6" spans="4:18" ht="15.75" thickBot="1" x14ac:dyDescent="0.3">
      <c r="D6" s="71"/>
      <c r="E6" s="72"/>
      <c r="H6" s="71"/>
      <c r="I6" s="72"/>
    </row>
    <row r="7" spans="4:18" x14ac:dyDescent="0.25">
      <c r="D7" s="2" t="s">
        <v>24</v>
      </c>
      <c r="E7" s="3" t="s">
        <v>29</v>
      </c>
      <c r="H7" s="2" t="s">
        <v>35</v>
      </c>
      <c r="I7" s="3" t="s">
        <v>40</v>
      </c>
      <c r="R7" s="1" t="s">
        <v>0</v>
      </c>
    </row>
    <row r="8" spans="4:18" x14ac:dyDescent="0.25">
      <c r="D8" s="4" t="s">
        <v>25</v>
      </c>
      <c r="E8" s="5" t="s">
        <v>30</v>
      </c>
      <c r="H8" s="4" t="s">
        <v>36</v>
      </c>
      <c r="I8" s="5" t="s">
        <v>41</v>
      </c>
      <c r="R8" s="1" t="s">
        <v>1</v>
      </c>
    </row>
    <row r="9" spans="4:18" x14ac:dyDescent="0.25">
      <c r="D9" s="4" t="s">
        <v>26</v>
      </c>
      <c r="E9" s="5" t="s">
        <v>31</v>
      </c>
      <c r="H9" s="4" t="s">
        <v>37</v>
      </c>
      <c r="I9" s="8" t="s">
        <v>42</v>
      </c>
      <c r="R9" s="1" t="s">
        <v>2</v>
      </c>
    </row>
    <row r="10" spans="4:18" x14ac:dyDescent="0.25">
      <c r="D10" s="4" t="s">
        <v>27</v>
      </c>
      <c r="E10" s="5" t="s">
        <v>32</v>
      </c>
      <c r="H10" s="4" t="s">
        <v>38</v>
      </c>
      <c r="I10" s="5" t="s">
        <v>43</v>
      </c>
      <c r="R10" s="1" t="s">
        <v>3</v>
      </c>
    </row>
    <row r="11" spans="4:18" x14ac:dyDescent="0.25">
      <c r="D11" s="4" t="s">
        <v>28</v>
      </c>
      <c r="E11" s="5" t="s">
        <v>33</v>
      </c>
      <c r="H11" s="4" t="s">
        <v>39</v>
      </c>
      <c r="I11" s="5" t="s">
        <v>44</v>
      </c>
      <c r="R11" s="1" t="s">
        <v>4</v>
      </c>
    </row>
    <row r="12" spans="4:18" ht="15.75" thickBot="1" x14ac:dyDescent="0.3">
      <c r="D12" s="6"/>
      <c r="E12" s="7" t="s">
        <v>34</v>
      </c>
      <c r="H12" s="4"/>
      <c r="I12" s="5" t="s">
        <v>45</v>
      </c>
      <c r="R12" s="1" t="s">
        <v>5</v>
      </c>
    </row>
    <row r="13" spans="4:18" x14ac:dyDescent="0.25">
      <c r="H13" s="4"/>
      <c r="I13" s="5" t="s">
        <v>46</v>
      </c>
      <c r="R13" s="1" t="s">
        <v>6</v>
      </c>
    </row>
    <row r="14" spans="4:18" ht="15.75" thickBot="1" x14ac:dyDescent="0.3">
      <c r="H14" s="6"/>
      <c r="I14" s="7" t="s">
        <v>47</v>
      </c>
      <c r="R14" s="1" t="s">
        <v>7</v>
      </c>
    </row>
    <row r="15" spans="4:18" x14ac:dyDescent="0.25">
      <c r="R15" s="1" t="s">
        <v>8</v>
      </c>
    </row>
    <row r="16" spans="4:18" x14ac:dyDescent="0.25">
      <c r="R16" s="1" t="s">
        <v>9</v>
      </c>
    </row>
    <row r="17" spans="18:18" x14ac:dyDescent="0.25">
      <c r="R17" s="1" t="s">
        <v>10</v>
      </c>
    </row>
    <row r="19" spans="18:18" x14ac:dyDescent="0.25">
      <c r="R19" s="1" t="s">
        <v>11</v>
      </c>
    </row>
    <row r="20" spans="18:18" x14ac:dyDescent="0.25">
      <c r="R20" s="1" t="s">
        <v>12</v>
      </c>
    </row>
    <row r="21" spans="18:18" x14ac:dyDescent="0.25">
      <c r="R21" s="1" t="s">
        <v>13</v>
      </c>
    </row>
    <row r="22" spans="18:18" x14ac:dyDescent="0.25">
      <c r="R22" s="1" t="s">
        <v>14</v>
      </c>
    </row>
    <row r="23" spans="18:18" x14ac:dyDescent="0.25">
      <c r="R23" s="1" t="s">
        <v>15</v>
      </c>
    </row>
    <row r="24" spans="18:18" x14ac:dyDescent="0.25">
      <c r="R24" s="1" t="s">
        <v>16</v>
      </c>
    </row>
    <row r="25" spans="18:18" x14ac:dyDescent="0.25">
      <c r="R25" s="1" t="s">
        <v>17</v>
      </c>
    </row>
    <row r="26" spans="18:18" x14ac:dyDescent="0.25">
      <c r="R26" s="1" t="s">
        <v>18</v>
      </c>
    </row>
    <row r="27" spans="18:18" x14ac:dyDescent="0.25">
      <c r="R27" s="1" t="s">
        <v>19</v>
      </c>
    </row>
    <row r="28" spans="18:18" x14ac:dyDescent="0.25">
      <c r="R28" s="1" t="s">
        <v>20</v>
      </c>
    </row>
    <row r="29" spans="18:18" x14ac:dyDescent="0.25">
      <c r="R29" s="1" t="s">
        <v>21</v>
      </c>
    </row>
    <row r="30" spans="18:18" x14ac:dyDescent="0.25">
      <c r="R30" s="1" t="s">
        <v>22</v>
      </c>
    </row>
    <row r="31" spans="18:18" x14ac:dyDescent="0.25">
      <c r="R31" s="1" t="s">
        <v>23</v>
      </c>
    </row>
  </sheetData>
  <mergeCells count="3">
    <mergeCell ref="D5:E6"/>
    <mergeCell ref="H5:I6"/>
    <mergeCell ref="D3:I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5"/>
  <sheetViews>
    <sheetView topLeftCell="A70" workbookViewId="0">
      <selection activeCell="L80" sqref="E79:L80"/>
    </sheetView>
  </sheetViews>
  <sheetFormatPr defaultRowHeight="15" x14ac:dyDescent="0.25"/>
  <cols>
    <col min="3" max="3" width="27.140625" customWidth="1"/>
    <col min="4" max="4" width="10.42578125" customWidth="1"/>
    <col min="5" max="5" width="8.42578125" customWidth="1"/>
    <col min="6" max="6" width="9.7109375" customWidth="1"/>
    <col min="7" max="7" width="9.5703125" customWidth="1"/>
    <col min="8" max="8" width="8.7109375" customWidth="1"/>
    <col min="9" max="9" width="20.85546875" customWidth="1"/>
  </cols>
  <sheetData>
    <row r="1" spans="3:13" ht="15.75" thickBot="1" x14ac:dyDescent="0.3">
      <c r="D1" s="90"/>
      <c r="E1" s="90"/>
      <c r="F1" s="90"/>
      <c r="G1" s="90"/>
      <c r="H1" s="90"/>
    </row>
    <row r="2" spans="3:13" x14ac:dyDescent="0.25">
      <c r="C2" s="9" t="s">
        <v>106</v>
      </c>
      <c r="D2" s="81" t="s">
        <v>100</v>
      </c>
      <c r="E2" s="82"/>
      <c r="F2" s="82"/>
      <c r="G2" s="82"/>
      <c r="H2" s="83"/>
      <c r="I2" s="39"/>
      <c r="M2" s="31">
        <v>4814863028233940</v>
      </c>
    </row>
    <row r="3" spans="3:13" x14ac:dyDescent="0.25">
      <c r="C3" s="11" t="s">
        <v>107</v>
      </c>
      <c r="D3" s="94" t="s">
        <v>101</v>
      </c>
      <c r="E3" s="95"/>
      <c r="F3" s="95"/>
      <c r="G3" s="95"/>
      <c r="H3" s="96"/>
      <c r="I3" s="39"/>
      <c r="M3" t="s">
        <v>92</v>
      </c>
    </row>
    <row r="4" spans="3:13" x14ac:dyDescent="0.25">
      <c r="C4" s="11"/>
      <c r="D4" s="94" t="s">
        <v>93</v>
      </c>
      <c r="E4" s="95"/>
      <c r="F4" s="95"/>
      <c r="G4" s="95"/>
      <c r="H4" s="96"/>
      <c r="I4" s="39"/>
    </row>
    <row r="5" spans="3:13" x14ac:dyDescent="0.25">
      <c r="C5" s="11"/>
      <c r="D5" s="94" t="s">
        <v>102</v>
      </c>
      <c r="E5" s="95"/>
      <c r="F5" s="95"/>
      <c r="G5" s="95"/>
      <c r="H5" s="96"/>
      <c r="I5" s="39"/>
    </row>
    <row r="6" spans="3:13" x14ac:dyDescent="0.25">
      <c r="C6" s="11"/>
      <c r="D6" s="94" t="s">
        <v>95</v>
      </c>
      <c r="E6" s="95"/>
      <c r="F6" s="95"/>
      <c r="G6" s="95"/>
      <c r="H6" s="96"/>
    </row>
    <row r="7" spans="3:13" x14ac:dyDescent="0.25">
      <c r="C7" s="11"/>
      <c r="D7" s="94" t="s">
        <v>96</v>
      </c>
      <c r="E7" s="95"/>
      <c r="F7" s="95"/>
      <c r="G7" s="95"/>
      <c r="H7" s="96"/>
    </row>
    <row r="8" spans="3:13" ht="15.75" thickBot="1" x14ac:dyDescent="0.3">
      <c r="C8" s="12"/>
      <c r="D8" s="97" t="s">
        <v>103</v>
      </c>
      <c r="E8" s="98"/>
      <c r="F8" s="98"/>
      <c r="G8" s="98"/>
      <c r="H8" s="99"/>
      <c r="M8" t="s">
        <v>93</v>
      </c>
    </row>
    <row r="9" spans="3:13" ht="15.75" thickBot="1" x14ac:dyDescent="0.3">
      <c r="C9" s="12" t="s">
        <v>56</v>
      </c>
      <c r="D9" s="79" t="s">
        <v>55</v>
      </c>
      <c r="E9" s="100"/>
      <c r="F9" s="100"/>
      <c r="G9" s="100"/>
      <c r="H9" s="80"/>
      <c r="M9" t="s">
        <v>94</v>
      </c>
    </row>
    <row r="10" spans="3:13" x14ac:dyDescent="0.25">
      <c r="C10" s="11" t="s">
        <v>83</v>
      </c>
      <c r="D10" s="32" t="s">
        <v>78</v>
      </c>
      <c r="E10" s="18" t="s">
        <v>98</v>
      </c>
      <c r="F10" s="32" t="s">
        <v>80</v>
      </c>
      <c r="G10" s="18" t="s">
        <v>81</v>
      </c>
      <c r="H10" s="32" t="s">
        <v>82</v>
      </c>
      <c r="J10" s="40"/>
      <c r="M10" t="s">
        <v>95</v>
      </c>
    </row>
    <row r="11" spans="3:13" ht="15.75" thickBot="1" x14ac:dyDescent="0.3">
      <c r="C11" s="20" t="s">
        <v>51</v>
      </c>
      <c r="D11" s="33">
        <v>1</v>
      </c>
      <c r="E11" s="21">
        <v>2</v>
      </c>
      <c r="F11" s="33">
        <v>3</v>
      </c>
      <c r="G11" s="21">
        <v>4</v>
      </c>
      <c r="H11" s="33">
        <v>5</v>
      </c>
      <c r="J11" s="13"/>
      <c r="K11" s="13"/>
      <c r="M11" t="s">
        <v>96</v>
      </c>
    </row>
    <row r="12" spans="3:13" x14ac:dyDescent="0.25">
      <c r="C12" s="9" t="s">
        <v>52</v>
      </c>
      <c r="D12" s="34">
        <v>73</v>
      </c>
      <c r="E12" s="24">
        <v>47</v>
      </c>
      <c r="F12" s="34">
        <v>83</v>
      </c>
      <c r="G12" s="24">
        <v>67</v>
      </c>
      <c r="H12" s="34">
        <v>31</v>
      </c>
      <c r="M12" t="s">
        <v>97</v>
      </c>
    </row>
    <row r="13" spans="3:13" ht="15.75" thickBot="1" x14ac:dyDescent="0.3">
      <c r="C13" s="12" t="s">
        <v>53</v>
      </c>
      <c r="D13" s="36">
        <v>131</v>
      </c>
      <c r="E13" s="29">
        <v>271</v>
      </c>
      <c r="F13" s="36">
        <v>197</v>
      </c>
      <c r="G13" s="29">
        <v>197</v>
      </c>
      <c r="H13" s="36">
        <v>197</v>
      </c>
      <c r="M13" t="s">
        <v>58</v>
      </c>
    </row>
    <row r="14" spans="3:13" x14ac:dyDescent="0.25">
      <c r="C14" s="9" t="s">
        <v>54</v>
      </c>
      <c r="D14" s="34">
        <v>9563</v>
      </c>
      <c r="E14" s="24">
        <v>12737</v>
      </c>
      <c r="F14" s="34">
        <v>16351</v>
      </c>
      <c r="G14" s="24">
        <v>13199</v>
      </c>
      <c r="H14" s="34">
        <v>6107</v>
      </c>
      <c r="M14" t="s">
        <v>59</v>
      </c>
    </row>
    <row r="15" spans="3:13" ht="15.75" thickBot="1" x14ac:dyDescent="0.3">
      <c r="C15" s="12" t="s">
        <v>113</v>
      </c>
      <c r="D15" s="36">
        <v>9360</v>
      </c>
      <c r="E15" s="29">
        <v>1240</v>
      </c>
      <c r="F15" s="36">
        <v>16072</v>
      </c>
      <c r="G15" s="29">
        <v>12936</v>
      </c>
      <c r="H15" s="36">
        <v>5880</v>
      </c>
      <c r="M15" t="s">
        <v>60</v>
      </c>
    </row>
    <row r="16" spans="3:13" x14ac:dyDescent="0.25">
      <c r="C16" s="10" t="s">
        <v>86</v>
      </c>
      <c r="D16" s="35">
        <v>131</v>
      </c>
      <c r="E16" s="26">
        <v>227</v>
      </c>
      <c r="F16" s="35">
        <v>109</v>
      </c>
      <c r="G16" s="26">
        <v>173</v>
      </c>
      <c r="H16" s="35">
        <v>197</v>
      </c>
      <c r="M16" t="s">
        <v>61</v>
      </c>
    </row>
    <row r="17" spans="2:13" x14ac:dyDescent="0.25">
      <c r="C17" s="10" t="s">
        <v>85</v>
      </c>
      <c r="D17" s="35">
        <v>7931</v>
      </c>
      <c r="E17" s="26">
        <v>383</v>
      </c>
      <c r="F17" s="35">
        <v>2949</v>
      </c>
      <c r="G17" s="26">
        <v>5309</v>
      </c>
      <c r="H17" s="35">
        <v>1373</v>
      </c>
      <c r="M17" t="s">
        <v>62</v>
      </c>
    </row>
    <row r="18" spans="2:13" ht="15.75" thickBot="1" x14ac:dyDescent="0.3">
      <c r="C18" s="12" t="s">
        <v>105</v>
      </c>
      <c r="D18" s="35" t="s">
        <v>87</v>
      </c>
      <c r="E18" s="26" t="s">
        <v>88</v>
      </c>
      <c r="F18" s="35" t="s">
        <v>89</v>
      </c>
      <c r="G18" s="26" t="s">
        <v>90</v>
      </c>
      <c r="H18" s="35" t="s">
        <v>91</v>
      </c>
      <c r="M18" t="s">
        <v>63</v>
      </c>
    </row>
    <row r="19" spans="2:13" ht="15.75" thickBot="1" x14ac:dyDescent="0.3">
      <c r="C19" s="15" t="s">
        <v>76</v>
      </c>
      <c r="D19" s="37">
        <v>2</v>
      </c>
      <c r="E19" s="38">
        <v>2</v>
      </c>
      <c r="F19" s="37">
        <v>2</v>
      </c>
      <c r="G19" s="38">
        <v>2</v>
      </c>
      <c r="H19" s="37">
        <v>2</v>
      </c>
      <c r="M19" t="s">
        <v>64</v>
      </c>
    </row>
    <row r="20" spans="2:13" ht="15.75" thickBot="1" x14ac:dyDescent="0.3">
      <c r="B20" t="s">
        <v>71</v>
      </c>
      <c r="C20" s="15" t="s">
        <v>77</v>
      </c>
      <c r="D20" s="36">
        <v>2303</v>
      </c>
      <c r="E20" s="26">
        <v>3167</v>
      </c>
      <c r="F20" s="36">
        <v>6719</v>
      </c>
      <c r="G20" s="26">
        <v>3359</v>
      </c>
      <c r="H20" s="36">
        <v>3359</v>
      </c>
    </row>
    <row r="21" spans="2:13" ht="15.75" thickBot="1" x14ac:dyDescent="0.3">
      <c r="C21" s="16" t="s">
        <v>114</v>
      </c>
      <c r="D21" s="91" t="s">
        <v>99</v>
      </c>
      <c r="E21" s="92"/>
      <c r="F21" s="92"/>
      <c r="G21" s="92"/>
      <c r="H21" s="93"/>
      <c r="I21" s="31"/>
    </row>
    <row r="22" spans="2:13" ht="15.75" thickBot="1" x14ac:dyDescent="0.3">
      <c r="C22" s="16" t="s">
        <v>104</v>
      </c>
      <c r="D22" s="91" t="s">
        <v>99</v>
      </c>
      <c r="E22" s="92"/>
      <c r="F22" s="92"/>
      <c r="G22" s="92"/>
      <c r="H22" s="93"/>
    </row>
    <row r="23" spans="2:13" x14ac:dyDescent="0.25">
      <c r="C23" t="s">
        <v>87</v>
      </c>
      <c r="D23" t="s">
        <v>112</v>
      </c>
    </row>
    <row r="24" spans="2:13" x14ac:dyDescent="0.25">
      <c r="C24" t="s">
        <v>88</v>
      </c>
      <c r="D24" t="s">
        <v>111</v>
      </c>
    </row>
    <row r="25" spans="2:13" x14ac:dyDescent="0.25">
      <c r="C25" t="s">
        <v>89</v>
      </c>
      <c r="D25" t="s">
        <v>110</v>
      </c>
    </row>
    <row r="26" spans="2:13" x14ac:dyDescent="0.25">
      <c r="C26" t="s">
        <v>90</v>
      </c>
      <c r="D26" t="s">
        <v>109</v>
      </c>
    </row>
    <row r="27" spans="2:13" x14ac:dyDescent="0.25">
      <c r="C27" t="s">
        <v>91</v>
      </c>
      <c r="D27" t="s">
        <v>108</v>
      </c>
    </row>
    <row r="32" spans="2:13" x14ac:dyDescent="0.25">
      <c r="M32" t="s">
        <v>65</v>
      </c>
    </row>
    <row r="33" spans="3:13" x14ac:dyDescent="0.25">
      <c r="M33" t="s">
        <v>66</v>
      </c>
    </row>
    <row r="34" spans="3:13" x14ac:dyDescent="0.25">
      <c r="M34" t="s">
        <v>67</v>
      </c>
    </row>
    <row r="35" spans="3:13" x14ac:dyDescent="0.25">
      <c r="M35" t="s">
        <v>68</v>
      </c>
    </row>
    <row r="36" spans="3:13" x14ac:dyDescent="0.25">
      <c r="M36" t="s">
        <v>69</v>
      </c>
    </row>
    <row r="37" spans="3:13" x14ac:dyDescent="0.25">
      <c r="M37" t="s">
        <v>70</v>
      </c>
    </row>
    <row r="47" spans="3:13" ht="15.75" thickBot="1" x14ac:dyDescent="0.3"/>
    <row r="48" spans="3:13" x14ac:dyDescent="0.25">
      <c r="C48" s="9" t="s">
        <v>75</v>
      </c>
      <c r="D48" s="84" t="s">
        <v>84</v>
      </c>
      <c r="E48" s="85"/>
      <c r="F48" s="85"/>
      <c r="G48" s="85"/>
      <c r="H48" s="86"/>
    </row>
    <row r="49" spans="3:8" x14ac:dyDescent="0.25">
      <c r="C49" s="11" t="s">
        <v>56</v>
      </c>
      <c r="D49" s="87" t="s">
        <v>55</v>
      </c>
      <c r="E49" s="88"/>
      <c r="F49" s="88"/>
      <c r="G49" s="88"/>
      <c r="H49" s="89"/>
    </row>
    <row r="50" spans="3:8" x14ac:dyDescent="0.25">
      <c r="C50" s="11" t="s">
        <v>83</v>
      </c>
      <c r="D50" s="17" t="s">
        <v>78</v>
      </c>
      <c r="E50" s="18" t="s">
        <v>79</v>
      </c>
      <c r="F50" s="18" t="s">
        <v>80</v>
      </c>
      <c r="G50" s="18" t="s">
        <v>81</v>
      </c>
      <c r="H50" s="19" t="s">
        <v>82</v>
      </c>
    </row>
    <row r="51" spans="3:8" ht="15.75" thickBot="1" x14ac:dyDescent="0.3">
      <c r="C51" s="20" t="s">
        <v>51</v>
      </c>
      <c r="D51" s="21">
        <v>1</v>
      </c>
      <c r="E51" s="21">
        <v>2</v>
      </c>
      <c r="F51" s="21">
        <v>3</v>
      </c>
      <c r="G51" s="21">
        <v>4</v>
      </c>
      <c r="H51" s="22">
        <v>5</v>
      </c>
    </row>
    <row r="52" spans="3:8" x14ac:dyDescent="0.25">
      <c r="C52" s="11" t="s">
        <v>52</v>
      </c>
      <c r="D52" s="23">
        <v>73</v>
      </c>
      <c r="E52" s="24">
        <v>31</v>
      </c>
      <c r="F52" s="24">
        <v>83</v>
      </c>
      <c r="G52" s="24">
        <v>67</v>
      </c>
      <c r="H52" s="25">
        <v>31</v>
      </c>
    </row>
    <row r="53" spans="3:8" x14ac:dyDescent="0.25">
      <c r="C53" s="11" t="s">
        <v>53</v>
      </c>
      <c r="D53" s="14">
        <v>131</v>
      </c>
      <c r="E53" s="26">
        <v>197</v>
      </c>
      <c r="F53" s="26">
        <v>197</v>
      </c>
      <c r="G53" s="26">
        <v>197</v>
      </c>
      <c r="H53" s="27">
        <v>197</v>
      </c>
    </row>
    <row r="54" spans="3:8" x14ac:dyDescent="0.25">
      <c r="C54" s="11" t="s">
        <v>54</v>
      </c>
      <c r="D54" s="14">
        <v>9563</v>
      </c>
      <c r="E54" s="26">
        <v>6107</v>
      </c>
      <c r="F54" s="26">
        <v>16351</v>
      </c>
      <c r="G54" s="26">
        <v>13199</v>
      </c>
      <c r="H54" s="27">
        <v>6107</v>
      </c>
    </row>
    <row r="55" spans="3:8" x14ac:dyDescent="0.25">
      <c r="C55" s="11"/>
      <c r="D55" s="14">
        <v>9360</v>
      </c>
      <c r="E55" s="26">
        <v>5880</v>
      </c>
      <c r="F55" s="26">
        <v>16072</v>
      </c>
      <c r="G55" s="26">
        <v>12936</v>
      </c>
      <c r="H55" s="27">
        <v>5880</v>
      </c>
    </row>
    <row r="56" spans="3:8" x14ac:dyDescent="0.25">
      <c r="C56" s="10" t="s">
        <v>74</v>
      </c>
      <c r="D56" s="14">
        <v>131</v>
      </c>
      <c r="E56" s="26">
        <v>109</v>
      </c>
      <c r="F56" s="26">
        <v>109</v>
      </c>
      <c r="G56" s="26">
        <v>173</v>
      </c>
      <c r="H56" s="27">
        <v>197</v>
      </c>
    </row>
    <row r="57" spans="3:8" x14ac:dyDescent="0.25">
      <c r="C57" s="10" t="s">
        <v>73</v>
      </c>
      <c r="D57" s="14">
        <v>7931</v>
      </c>
      <c r="E57" s="26">
        <v>8101</v>
      </c>
      <c r="F57" s="26">
        <v>2949</v>
      </c>
      <c r="G57" s="26">
        <v>5309</v>
      </c>
      <c r="H57" s="27">
        <v>1373</v>
      </c>
    </row>
    <row r="58" spans="3:8" ht="15.75" thickBot="1" x14ac:dyDescent="0.3">
      <c r="C58" s="12" t="s">
        <v>72</v>
      </c>
      <c r="D58" s="14"/>
      <c r="E58" s="26"/>
      <c r="F58" s="26"/>
      <c r="G58" s="26"/>
      <c r="H58" s="27"/>
    </row>
    <row r="59" spans="3:8" ht="15.75" thickBot="1" x14ac:dyDescent="0.3">
      <c r="C59" s="15" t="s">
        <v>76</v>
      </c>
      <c r="D59" s="14">
        <v>2</v>
      </c>
      <c r="E59" s="26">
        <v>2</v>
      </c>
      <c r="F59" s="26">
        <v>2</v>
      </c>
      <c r="G59" s="26">
        <v>2</v>
      </c>
      <c r="H59" s="27">
        <v>2</v>
      </c>
    </row>
    <row r="60" spans="3:8" ht="15.75" thickBot="1" x14ac:dyDescent="0.3">
      <c r="C60" s="15" t="s">
        <v>77</v>
      </c>
      <c r="D60" s="14">
        <v>2303</v>
      </c>
      <c r="E60" s="26">
        <v>1343</v>
      </c>
      <c r="F60" s="26">
        <v>6719</v>
      </c>
      <c r="G60" s="26">
        <v>3359</v>
      </c>
      <c r="H60" s="27">
        <v>3359</v>
      </c>
    </row>
    <row r="61" spans="3:8" ht="15.75" thickBot="1" x14ac:dyDescent="0.3">
      <c r="C61" s="16" t="s">
        <v>57</v>
      </c>
      <c r="D61" s="28"/>
      <c r="E61" s="29"/>
      <c r="F61" s="29"/>
      <c r="G61" s="29"/>
      <c r="H61" s="30"/>
    </row>
    <row r="68" spans="6:8" ht="15.75" thickBot="1" x14ac:dyDescent="0.3"/>
    <row r="69" spans="6:8" ht="16.5" thickBot="1" x14ac:dyDescent="0.3">
      <c r="F69" s="41" t="s">
        <v>115</v>
      </c>
      <c r="G69" s="42" t="s">
        <v>116</v>
      </c>
      <c r="H69" s="42" t="s">
        <v>117</v>
      </c>
    </row>
    <row r="70" spans="6:8" ht="16.5" thickBot="1" x14ac:dyDescent="0.3">
      <c r="F70" s="43">
        <v>73</v>
      </c>
      <c r="G70" s="44">
        <v>131</v>
      </c>
      <c r="H70" s="44">
        <v>58</v>
      </c>
    </row>
    <row r="71" spans="6:8" ht="16.5" thickBot="1" x14ac:dyDescent="0.3">
      <c r="F71" s="43">
        <v>47</v>
      </c>
      <c r="G71" s="44">
        <v>271</v>
      </c>
      <c r="H71" s="44">
        <v>224</v>
      </c>
    </row>
    <row r="72" spans="6:8" ht="16.5" thickBot="1" x14ac:dyDescent="0.3">
      <c r="F72" s="43">
        <v>83</v>
      </c>
      <c r="G72" s="44">
        <v>197</v>
      </c>
      <c r="H72" s="44">
        <v>114</v>
      </c>
    </row>
    <row r="73" spans="6:8" ht="16.5" thickBot="1" x14ac:dyDescent="0.3">
      <c r="F73" s="43">
        <v>67</v>
      </c>
      <c r="G73" s="44">
        <v>197</v>
      </c>
      <c r="H73" s="44">
        <v>130</v>
      </c>
    </row>
    <row r="74" spans="6:8" ht="16.5" thickBot="1" x14ac:dyDescent="0.3">
      <c r="F74" s="43">
        <v>31</v>
      </c>
      <c r="G74" s="44">
        <v>107</v>
      </c>
      <c r="H74" s="44">
        <v>76</v>
      </c>
    </row>
    <row r="75" spans="6:8" ht="15.75" thickBot="1" x14ac:dyDescent="0.3">
      <c r="F75" s="79" t="s">
        <v>118</v>
      </c>
      <c r="G75" s="80"/>
      <c r="H75" s="45">
        <f>AVERAGE(H70:H74)</f>
        <v>120.4</v>
      </c>
    </row>
  </sheetData>
  <mergeCells count="14">
    <mergeCell ref="F75:G75"/>
    <mergeCell ref="D2:H2"/>
    <mergeCell ref="D48:H48"/>
    <mergeCell ref="D49:H49"/>
    <mergeCell ref="D1:H1"/>
    <mergeCell ref="D22:H22"/>
    <mergeCell ref="D3:H3"/>
    <mergeCell ref="D21:H21"/>
    <mergeCell ref="D8:H8"/>
    <mergeCell ref="D4:H4"/>
    <mergeCell ref="D5:H5"/>
    <mergeCell ref="D6:H6"/>
    <mergeCell ref="D7:H7"/>
    <mergeCell ref="D9:H9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Q10"/>
  <sheetViews>
    <sheetView topLeftCell="B1" workbookViewId="0">
      <selection activeCell="P5" sqref="P5"/>
    </sheetView>
  </sheetViews>
  <sheetFormatPr defaultRowHeight="15" x14ac:dyDescent="0.25"/>
  <cols>
    <col min="4" max="4" width="21" customWidth="1"/>
    <col min="5" max="5" width="7.140625" customWidth="1"/>
    <col min="6" max="7" width="8.7109375" customWidth="1"/>
    <col min="13" max="14" width="12.42578125" customWidth="1"/>
    <col min="15" max="15" width="16.7109375" customWidth="1"/>
    <col min="16" max="16" width="25.140625" customWidth="1"/>
  </cols>
  <sheetData>
    <row r="5" spans="4:17" x14ac:dyDescent="0.25">
      <c r="Q5" t="s">
        <v>117</v>
      </c>
    </row>
    <row r="8" spans="4:17" x14ac:dyDescent="0.25">
      <c r="D8" s="46" t="s">
        <v>120</v>
      </c>
      <c r="E8" s="47" t="s">
        <v>119</v>
      </c>
      <c r="F8" s="47" t="s">
        <v>115</v>
      </c>
      <c r="G8" s="47" t="s">
        <v>116</v>
      </c>
      <c r="H8" s="48" t="s">
        <v>122</v>
      </c>
      <c r="I8" s="47"/>
      <c r="J8" s="47"/>
      <c r="K8" s="47" t="s">
        <v>124</v>
      </c>
      <c r="L8" s="48" t="s">
        <v>113</v>
      </c>
      <c r="M8" s="49" t="s">
        <v>125</v>
      </c>
      <c r="N8" s="49" t="s">
        <v>126</v>
      </c>
      <c r="O8" s="48" t="s">
        <v>76</v>
      </c>
      <c r="P8" s="50" t="s">
        <v>127</v>
      </c>
    </row>
    <row r="9" spans="4:17" x14ac:dyDescent="0.25">
      <c r="D9" s="51" t="s">
        <v>121</v>
      </c>
      <c r="E9" s="52"/>
      <c r="F9" s="52"/>
      <c r="G9" s="52"/>
      <c r="H9" s="53" t="s">
        <v>123</v>
      </c>
      <c r="I9" s="52"/>
      <c r="J9" s="52"/>
      <c r="K9" s="52"/>
      <c r="L9" s="52"/>
      <c r="M9" s="52"/>
      <c r="N9" s="52"/>
      <c r="O9" s="52"/>
      <c r="P9" s="54"/>
    </row>
    <row r="10" spans="4:17" x14ac:dyDescent="0.25">
      <c r="D10" s="55">
        <v>0.45837962962962964</v>
      </c>
      <c r="E10" s="56">
        <v>1</v>
      </c>
      <c r="F10" s="56">
        <v>2</v>
      </c>
      <c r="G10" s="56">
        <v>3</v>
      </c>
      <c r="H10" s="57">
        <v>0.45837962962962964</v>
      </c>
      <c r="I10" s="56"/>
      <c r="J10" s="56"/>
      <c r="K10" s="56">
        <v>1</v>
      </c>
      <c r="L10" s="56">
        <v>2</v>
      </c>
      <c r="M10" s="56">
        <v>1</v>
      </c>
      <c r="N10" s="56">
        <v>2</v>
      </c>
      <c r="O10" s="56">
        <v>1</v>
      </c>
      <c r="P10" s="5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120"/>
  <sheetViews>
    <sheetView topLeftCell="A72" workbookViewId="0">
      <selection activeCell="P85" sqref="P85"/>
    </sheetView>
  </sheetViews>
  <sheetFormatPr defaultRowHeight="15" x14ac:dyDescent="0.25"/>
  <sheetData>
    <row r="1" spans="4:6" x14ac:dyDescent="0.25">
      <c r="D1">
        <v>0</v>
      </c>
      <c r="E1">
        <v>0</v>
      </c>
      <c r="F1">
        <v>1</v>
      </c>
    </row>
    <row r="2" spans="4:6" x14ac:dyDescent="0.25">
      <c r="D2">
        <v>0</v>
      </c>
      <c r="E2">
        <v>0</v>
      </c>
      <c r="F2">
        <v>2</v>
      </c>
    </row>
    <row r="3" spans="4:6" x14ac:dyDescent="0.25">
      <c r="F3">
        <v>3</v>
      </c>
    </row>
    <row r="4" spans="4:6" x14ac:dyDescent="0.25">
      <c r="F4">
        <v>4</v>
      </c>
    </row>
    <row r="5" spans="4:6" x14ac:dyDescent="0.25">
      <c r="F5">
        <v>5</v>
      </c>
    </row>
    <row r="6" spans="4:6" x14ac:dyDescent="0.25">
      <c r="F6">
        <v>6</v>
      </c>
    </row>
    <row r="7" spans="4:6" x14ac:dyDescent="0.25">
      <c r="F7">
        <v>7</v>
      </c>
    </row>
    <row r="8" spans="4:6" x14ac:dyDescent="0.25">
      <c r="F8">
        <v>8</v>
      </c>
    </row>
    <row r="9" spans="4:6" x14ac:dyDescent="0.25">
      <c r="F9">
        <v>9</v>
      </c>
    </row>
    <row r="10" spans="4:6" x14ac:dyDescent="0.25">
      <c r="F10">
        <v>10</v>
      </c>
    </row>
    <row r="11" spans="4:6" x14ac:dyDescent="0.25">
      <c r="F11">
        <v>11</v>
      </c>
    </row>
    <row r="12" spans="4:6" x14ac:dyDescent="0.25">
      <c r="F12">
        <v>12</v>
      </c>
    </row>
    <row r="13" spans="4:6" x14ac:dyDescent="0.25">
      <c r="F13">
        <v>13</v>
      </c>
    </row>
    <row r="14" spans="4:6" x14ac:dyDescent="0.25">
      <c r="F14">
        <v>14</v>
      </c>
    </row>
    <row r="15" spans="4:6" x14ac:dyDescent="0.25">
      <c r="F15">
        <v>15</v>
      </c>
    </row>
    <row r="16" spans="4:6" x14ac:dyDescent="0.25">
      <c r="F16">
        <v>16</v>
      </c>
    </row>
    <row r="17" spans="6:6" x14ac:dyDescent="0.25">
      <c r="F17">
        <v>17</v>
      </c>
    </row>
    <row r="18" spans="6:6" x14ac:dyDescent="0.25">
      <c r="F18">
        <v>18</v>
      </c>
    </row>
    <row r="19" spans="6:6" x14ac:dyDescent="0.25">
      <c r="F19">
        <v>19</v>
      </c>
    </row>
    <row r="20" spans="6:6" x14ac:dyDescent="0.25">
      <c r="F20">
        <v>20</v>
      </c>
    </row>
    <row r="21" spans="6:6" x14ac:dyDescent="0.25">
      <c r="F21">
        <v>21</v>
      </c>
    </row>
    <row r="22" spans="6:6" x14ac:dyDescent="0.25">
      <c r="F22">
        <v>22</v>
      </c>
    </row>
    <row r="23" spans="6:6" x14ac:dyDescent="0.25">
      <c r="F23">
        <v>23</v>
      </c>
    </row>
    <row r="24" spans="6:6" x14ac:dyDescent="0.25">
      <c r="F24">
        <v>24</v>
      </c>
    </row>
    <row r="25" spans="6:6" x14ac:dyDescent="0.25">
      <c r="F25">
        <v>25</v>
      </c>
    </row>
    <row r="26" spans="6:6" x14ac:dyDescent="0.25">
      <c r="F26">
        <v>26</v>
      </c>
    </row>
    <row r="27" spans="6:6" x14ac:dyDescent="0.25">
      <c r="F27">
        <v>27</v>
      </c>
    </row>
    <row r="28" spans="6:6" x14ac:dyDescent="0.25">
      <c r="F28">
        <v>28</v>
      </c>
    </row>
    <row r="29" spans="6:6" x14ac:dyDescent="0.25">
      <c r="F29">
        <v>29</v>
      </c>
    </row>
    <row r="30" spans="6:6" x14ac:dyDescent="0.25">
      <c r="F30">
        <v>30</v>
      </c>
    </row>
    <row r="31" spans="6:6" x14ac:dyDescent="0.25">
      <c r="F31">
        <v>31</v>
      </c>
    </row>
    <row r="32" spans="6:6" x14ac:dyDescent="0.25">
      <c r="F32">
        <v>32</v>
      </c>
    </row>
    <row r="33" spans="6:6" x14ac:dyDescent="0.25">
      <c r="F33">
        <v>33</v>
      </c>
    </row>
    <row r="34" spans="6:6" x14ac:dyDescent="0.25">
      <c r="F34">
        <v>34</v>
      </c>
    </row>
    <row r="35" spans="6:6" x14ac:dyDescent="0.25">
      <c r="F35">
        <v>35</v>
      </c>
    </row>
    <row r="36" spans="6:6" x14ac:dyDescent="0.25">
      <c r="F36">
        <v>36</v>
      </c>
    </row>
    <row r="37" spans="6:6" x14ac:dyDescent="0.25">
      <c r="F37">
        <v>37</v>
      </c>
    </row>
    <row r="38" spans="6:6" x14ac:dyDescent="0.25">
      <c r="F38">
        <v>38</v>
      </c>
    </row>
    <row r="39" spans="6:6" x14ac:dyDescent="0.25">
      <c r="F39">
        <v>39</v>
      </c>
    </row>
    <row r="40" spans="6:6" x14ac:dyDescent="0.25">
      <c r="F40">
        <v>40</v>
      </c>
    </row>
    <row r="41" spans="6:6" x14ac:dyDescent="0.25">
      <c r="F41">
        <v>41</v>
      </c>
    </row>
    <row r="42" spans="6:6" x14ac:dyDescent="0.25">
      <c r="F42">
        <v>42</v>
      </c>
    </row>
    <row r="43" spans="6:6" x14ac:dyDescent="0.25">
      <c r="F43">
        <v>43</v>
      </c>
    </row>
    <row r="44" spans="6:6" x14ac:dyDescent="0.25">
      <c r="F44">
        <v>44</v>
      </c>
    </row>
    <row r="45" spans="6:6" x14ac:dyDescent="0.25">
      <c r="F45">
        <v>45</v>
      </c>
    </row>
    <row r="46" spans="6:6" x14ac:dyDescent="0.25">
      <c r="F46">
        <v>46</v>
      </c>
    </row>
    <row r="47" spans="6:6" x14ac:dyDescent="0.25">
      <c r="F47">
        <v>47</v>
      </c>
    </row>
    <row r="48" spans="6:6" x14ac:dyDescent="0.25">
      <c r="F48">
        <v>48</v>
      </c>
    </row>
    <row r="49" spans="5:20" x14ac:dyDescent="0.25">
      <c r="F49">
        <v>49</v>
      </c>
    </row>
    <row r="50" spans="5:20" x14ac:dyDescent="0.25">
      <c r="F50">
        <v>50</v>
      </c>
    </row>
    <row r="51" spans="5:20" x14ac:dyDescent="0.25">
      <c r="F51">
        <v>51</v>
      </c>
    </row>
    <row r="52" spans="5:20" x14ac:dyDescent="0.25">
      <c r="F52">
        <v>52</v>
      </c>
    </row>
    <row r="53" spans="5:20" x14ac:dyDescent="0.25">
      <c r="F53">
        <v>53</v>
      </c>
    </row>
    <row r="54" spans="5:20" x14ac:dyDescent="0.25">
      <c r="F54">
        <v>54</v>
      </c>
    </row>
    <row r="55" spans="5:20" x14ac:dyDescent="0.25">
      <c r="F55">
        <v>55</v>
      </c>
    </row>
    <row r="56" spans="5:20" x14ac:dyDescent="0.25">
      <c r="F56">
        <v>56</v>
      </c>
    </row>
    <row r="57" spans="5:20" x14ac:dyDescent="0.25">
      <c r="F57">
        <v>57</v>
      </c>
    </row>
    <row r="58" spans="5:20" x14ac:dyDescent="0.25">
      <c r="F58">
        <v>58</v>
      </c>
    </row>
    <row r="59" spans="5:20" x14ac:dyDescent="0.25">
      <c r="F59">
        <v>59</v>
      </c>
    </row>
    <row r="60" spans="5:20" x14ac:dyDescent="0.25">
      <c r="E60">
        <v>1</v>
      </c>
      <c r="F60">
        <v>0</v>
      </c>
    </row>
    <row r="61" spans="5:20" x14ac:dyDescent="0.25">
      <c r="E61">
        <v>1</v>
      </c>
      <c r="F61">
        <v>1</v>
      </c>
      <c r="N61" t="s">
        <v>128</v>
      </c>
      <c r="O61" t="s">
        <v>129</v>
      </c>
      <c r="S61" t="s">
        <v>128</v>
      </c>
      <c r="T61" t="s">
        <v>129</v>
      </c>
    </row>
    <row r="62" spans="5:20" x14ac:dyDescent="0.25">
      <c r="F62">
        <v>2</v>
      </c>
      <c r="L62">
        <v>0</v>
      </c>
      <c r="M62">
        <v>0</v>
      </c>
      <c r="N62">
        <v>1</v>
      </c>
      <c r="O62">
        <v>60</v>
      </c>
      <c r="Q62">
        <v>0</v>
      </c>
      <c r="R62">
        <v>0</v>
      </c>
      <c r="S62">
        <v>20</v>
      </c>
      <c r="T62">
        <v>960</v>
      </c>
    </row>
    <row r="63" spans="5:20" x14ac:dyDescent="0.25">
      <c r="F63">
        <v>3</v>
      </c>
      <c r="L63">
        <v>0</v>
      </c>
      <c r="M63">
        <v>0</v>
      </c>
      <c r="N63">
        <v>2</v>
      </c>
      <c r="O63">
        <v>120</v>
      </c>
      <c r="Q63">
        <v>0</v>
      </c>
      <c r="R63">
        <v>0</v>
      </c>
      <c r="S63">
        <v>40</v>
      </c>
      <c r="T63">
        <f>T62*2</f>
        <v>1920</v>
      </c>
    </row>
    <row r="64" spans="5:20" x14ac:dyDescent="0.25">
      <c r="F64">
        <v>4</v>
      </c>
      <c r="N64">
        <v>4</v>
      </c>
      <c r="O64">
        <v>180</v>
      </c>
      <c r="R64">
        <v>1</v>
      </c>
      <c r="S64">
        <v>60</v>
      </c>
      <c r="T64">
        <f>T63+T62</f>
        <v>2880</v>
      </c>
    </row>
    <row r="65" spans="6:19" x14ac:dyDescent="0.25">
      <c r="F65">
        <v>5</v>
      </c>
      <c r="N65">
        <v>5</v>
      </c>
      <c r="O65">
        <v>240</v>
      </c>
    </row>
    <row r="66" spans="6:19" x14ac:dyDescent="0.25">
      <c r="F66">
        <v>6</v>
      </c>
    </row>
    <row r="67" spans="6:19" x14ac:dyDescent="0.25">
      <c r="F67">
        <v>7</v>
      </c>
      <c r="K67">
        <f>S68*2</f>
        <v>5760</v>
      </c>
      <c r="N67" t="s">
        <v>128</v>
      </c>
      <c r="O67" t="s">
        <v>129</v>
      </c>
      <c r="Q67" t="s">
        <v>130</v>
      </c>
    </row>
    <row r="68" spans="6:19" x14ac:dyDescent="0.25">
      <c r="F68">
        <v>8</v>
      </c>
      <c r="L68">
        <v>0</v>
      </c>
      <c r="M68">
        <v>0</v>
      </c>
      <c r="N68">
        <v>5</v>
      </c>
      <c r="O68">
        <v>240</v>
      </c>
      <c r="Q68">
        <v>1</v>
      </c>
      <c r="R68">
        <v>0</v>
      </c>
      <c r="S68">
        <v>2880</v>
      </c>
    </row>
    <row r="69" spans="6:19" x14ac:dyDescent="0.25">
      <c r="F69">
        <v>9</v>
      </c>
      <c r="L69">
        <v>0</v>
      </c>
      <c r="M69">
        <v>0</v>
      </c>
      <c r="N69">
        <v>10</v>
      </c>
      <c r="O69">
        <v>480</v>
      </c>
      <c r="Q69">
        <v>2</v>
      </c>
      <c r="R69">
        <v>0</v>
      </c>
      <c r="S69">
        <v>5760</v>
      </c>
    </row>
    <row r="70" spans="6:19" x14ac:dyDescent="0.25">
      <c r="F70">
        <v>10</v>
      </c>
      <c r="N70">
        <v>15</v>
      </c>
      <c r="O70">
        <v>720</v>
      </c>
      <c r="Q70">
        <v>3</v>
      </c>
      <c r="S70">
        <v>8640</v>
      </c>
    </row>
    <row r="71" spans="6:19" x14ac:dyDescent="0.25">
      <c r="F71">
        <v>11</v>
      </c>
      <c r="N71">
        <v>20</v>
      </c>
      <c r="O71">
        <v>960</v>
      </c>
      <c r="Q71">
        <v>4</v>
      </c>
      <c r="S71">
        <v>11520</v>
      </c>
    </row>
    <row r="72" spans="6:19" x14ac:dyDescent="0.25">
      <c r="F72">
        <v>12</v>
      </c>
      <c r="Q72">
        <v>5</v>
      </c>
      <c r="S72">
        <v>14400</v>
      </c>
    </row>
    <row r="73" spans="6:19" x14ac:dyDescent="0.25">
      <c r="F73">
        <v>13</v>
      </c>
    </row>
    <row r="74" spans="6:19" x14ac:dyDescent="0.25">
      <c r="F74">
        <v>14</v>
      </c>
      <c r="L74" t="s">
        <v>130</v>
      </c>
    </row>
    <row r="75" spans="6:19" x14ac:dyDescent="0.25">
      <c r="F75">
        <v>15</v>
      </c>
      <c r="L75">
        <v>5</v>
      </c>
      <c r="M75">
        <v>0</v>
      </c>
      <c r="N75">
        <v>14400</v>
      </c>
    </row>
    <row r="76" spans="6:19" x14ac:dyDescent="0.25">
      <c r="F76">
        <v>16</v>
      </c>
      <c r="L76">
        <v>10</v>
      </c>
      <c r="M76">
        <v>0</v>
      </c>
      <c r="N76">
        <v>28800</v>
      </c>
    </row>
    <row r="77" spans="6:19" x14ac:dyDescent="0.25">
      <c r="F77">
        <v>17</v>
      </c>
      <c r="L77">
        <v>15</v>
      </c>
      <c r="N77">
        <v>43200</v>
      </c>
    </row>
    <row r="78" spans="6:19" x14ac:dyDescent="0.25">
      <c r="F78">
        <v>18</v>
      </c>
      <c r="L78">
        <v>20</v>
      </c>
      <c r="N78">
        <v>57600</v>
      </c>
    </row>
    <row r="79" spans="6:19" x14ac:dyDescent="0.25">
      <c r="F79">
        <v>19</v>
      </c>
      <c r="L79">
        <v>25</v>
      </c>
      <c r="N79">
        <v>72000</v>
      </c>
    </row>
    <row r="80" spans="6:19" x14ac:dyDescent="0.25">
      <c r="F80">
        <v>20</v>
      </c>
    </row>
    <row r="81" spans="6:16" x14ac:dyDescent="0.25">
      <c r="F81">
        <v>21</v>
      </c>
      <c r="L81">
        <v>24</v>
      </c>
      <c r="N81">
        <f>N79-S68</f>
        <v>69120</v>
      </c>
    </row>
    <row r="82" spans="6:16" x14ac:dyDescent="0.25">
      <c r="F82">
        <v>22</v>
      </c>
    </row>
    <row r="83" spans="6:16" x14ac:dyDescent="0.25">
      <c r="F83">
        <v>23</v>
      </c>
    </row>
    <row r="84" spans="6:16" x14ac:dyDescent="0.25">
      <c r="F84">
        <v>24</v>
      </c>
      <c r="P84" t="s">
        <v>131</v>
      </c>
    </row>
    <row r="85" spans="6:16" x14ac:dyDescent="0.25">
      <c r="F85">
        <v>25</v>
      </c>
    </row>
    <row r="86" spans="6:16" x14ac:dyDescent="0.25">
      <c r="F86">
        <v>26</v>
      </c>
    </row>
    <row r="87" spans="6:16" x14ac:dyDescent="0.25">
      <c r="F87">
        <v>27</v>
      </c>
    </row>
    <row r="88" spans="6:16" x14ac:dyDescent="0.25">
      <c r="F88">
        <v>28</v>
      </c>
    </row>
    <row r="89" spans="6:16" x14ac:dyDescent="0.25">
      <c r="F89">
        <v>29</v>
      </c>
    </row>
    <row r="90" spans="6:16" x14ac:dyDescent="0.25">
      <c r="F90">
        <v>30</v>
      </c>
    </row>
    <row r="91" spans="6:16" x14ac:dyDescent="0.25">
      <c r="F91">
        <v>31</v>
      </c>
    </row>
    <row r="92" spans="6:16" x14ac:dyDescent="0.25">
      <c r="F92">
        <v>32</v>
      </c>
    </row>
    <row r="93" spans="6:16" x14ac:dyDescent="0.25">
      <c r="F93">
        <v>33</v>
      </c>
    </row>
    <row r="94" spans="6:16" x14ac:dyDescent="0.25">
      <c r="F94">
        <v>34</v>
      </c>
    </row>
    <row r="95" spans="6:16" x14ac:dyDescent="0.25">
      <c r="F95">
        <v>35</v>
      </c>
    </row>
    <row r="96" spans="6:16" x14ac:dyDescent="0.25">
      <c r="F96">
        <v>36</v>
      </c>
    </row>
    <row r="97" spans="6:6" x14ac:dyDescent="0.25">
      <c r="F97">
        <v>37</v>
      </c>
    </row>
    <row r="98" spans="6:6" x14ac:dyDescent="0.25">
      <c r="F98">
        <v>38</v>
      </c>
    </row>
    <row r="99" spans="6:6" x14ac:dyDescent="0.25">
      <c r="F99">
        <v>39</v>
      </c>
    </row>
    <row r="100" spans="6:6" x14ac:dyDescent="0.25">
      <c r="F100">
        <v>40</v>
      </c>
    </row>
    <row r="101" spans="6:6" x14ac:dyDescent="0.25">
      <c r="F101">
        <v>41</v>
      </c>
    </row>
    <row r="102" spans="6:6" x14ac:dyDescent="0.25">
      <c r="F102">
        <v>42</v>
      </c>
    </row>
    <row r="103" spans="6:6" x14ac:dyDescent="0.25">
      <c r="F103">
        <v>43</v>
      </c>
    </row>
    <row r="104" spans="6:6" x14ac:dyDescent="0.25">
      <c r="F104">
        <v>44</v>
      </c>
    </row>
    <row r="105" spans="6:6" x14ac:dyDescent="0.25">
      <c r="F105">
        <v>45</v>
      </c>
    </row>
    <row r="106" spans="6:6" x14ac:dyDescent="0.25">
      <c r="F106">
        <v>46</v>
      </c>
    </row>
    <row r="107" spans="6:6" x14ac:dyDescent="0.25">
      <c r="F107">
        <v>47</v>
      </c>
    </row>
    <row r="108" spans="6:6" x14ac:dyDescent="0.25">
      <c r="F108">
        <v>48</v>
      </c>
    </row>
    <row r="109" spans="6:6" x14ac:dyDescent="0.25">
      <c r="F109">
        <v>49</v>
      </c>
    </row>
    <row r="110" spans="6:6" x14ac:dyDescent="0.25">
      <c r="F110">
        <v>50</v>
      </c>
    </row>
    <row r="111" spans="6:6" x14ac:dyDescent="0.25">
      <c r="F111">
        <v>51</v>
      </c>
    </row>
    <row r="112" spans="6:6" x14ac:dyDescent="0.25">
      <c r="F112">
        <v>52</v>
      </c>
    </row>
    <row r="113" spans="5:6" x14ac:dyDescent="0.25">
      <c r="F113">
        <v>53</v>
      </c>
    </row>
    <row r="114" spans="5:6" x14ac:dyDescent="0.25">
      <c r="F114">
        <v>54</v>
      </c>
    </row>
    <row r="115" spans="5:6" x14ac:dyDescent="0.25">
      <c r="F115">
        <v>55</v>
      </c>
    </row>
    <row r="116" spans="5:6" x14ac:dyDescent="0.25">
      <c r="F116">
        <v>56</v>
      </c>
    </row>
    <row r="117" spans="5:6" x14ac:dyDescent="0.25">
      <c r="F117">
        <v>57</v>
      </c>
    </row>
    <row r="118" spans="5:6" x14ac:dyDescent="0.25">
      <c r="F118">
        <v>58</v>
      </c>
    </row>
    <row r="119" spans="5:6" x14ac:dyDescent="0.25">
      <c r="E119">
        <v>1</v>
      </c>
      <c r="F119">
        <v>59</v>
      </c>
    </row>
    <row r="120" spans="5:6" x14ac:dyDescent="0.25">
      <c r="E120">
        <v>2</v>
      </c>
      <c r="F1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38"/>
  <sheetViews>
    <sheetView topLeftCell="A4" workbookViewId="0">
      <selection activeCell="H9" sqref="H9:H10"/>
    </sheetView>
  </sheetViews>
  <sheetFormatPr defaultRowHeight="15" x14ac:dyDescent="0.25"/>
  <sheetData>
    <row r="2" spans="4:10" ht="15.75" thickBot="1" x14ac:dyDescent="0.3"/>
    <row r="3" spans="4:10" x14ac:dyDescent="0.25">
      <c r="D3" s="59" t="s">
        <v>132</v>
      </c>
      <c r="E3" s="61"/>
      <c r="F3" s="63" t="s">
        <v>134</v>
      </c>
      <c r="G3" s="65" t="s">
        <v>136</v>
      </c>
      <c r="H3" s="61"/>
      <c r="I3" s="61"/>
      <c r="J3" s="63" t="s">
        <v>138</v>
      </c>
    </row>
    <row r="4" spans="4:10" ht="26.25" thickBot="1" x14ac:dyDescent="0.3">
      <c r="D4" s="60" t="s">
        <v>133</v>
      </c>
      <c r="E4" s="62" t="s">
        <v>119</v>
      </c>
      <c r="F4" s="64" t="s">
        <v>135</v>
      </c>
      <c r="G4" s="62" t="s">
        <v>137</v>
      </c>
      <c r="H4" s="62" t="s">
        <v>115</v>
      </c>
      <c r="I4" s="62" t="s">
        <v>116</v>
      </c>
      <c r="J4" s="64" t="s">
        <v>139</v>
      </c>
    </row>
    <row r="5" spans="4:10" x14ac:dyDescent="0.25">
      <c r="D5" s="66">
        <v>0.45837962962962964</v>
      </c>
      <c r="E5" s="101">
        <v>1</v>
      </c>
      <c r="F5" s="68">
        <v>0.25005787037037036</v>
      </c>
      <c r="G5" s="101">
        <v>23</v>
      </c>
      <c r="H5" s="101">
        <v>97</v>
      </c>
      <c r="I5" s="101">
        <v>227</v>
      </c>
      <c r="J5" s="101">
        <v>2</v>
      </c>
    </row>
    <row r="6" spans="4:10" ht="15.75" thickBot="1" x14ac:dyDescent="0.3">
      <c r="D6" s="67" t="s">
        <v>140</v>
      </c>
      <c r="E6" s="102"/>
      <c r="F6" s="62" t="s">
        <v>141</v>
      </c>
      <c r="G6" s="102"/>
      <c r="H6" s="102"/>
      <c r="I6" s="102"/>
      <c r="J6" s="102"/>
    </row>
    <row r="7" spans="4:10" x14ac:dyDescent="0.25">
      <c r="D7" s="66">
        <v>0.46186342592592594</v>
      </c>
      <c r="E7" s="101">
        <v>2</v>
      </c>
      <c r="F7" s="68">
        <v>0.25354166666666667</v>
      </c>
      <c r="G7" s="101">
        <v>10</v>
      </c>
      <c r="H7" s="101">
        <v>97</v>
      </c>
      <c r="I7" s="101">
        <v>127</v>
      </c>
      <c r="J7" s="101">
        <v>6</v>
      </c>
    </row>
    <row r="8" spans="4:10" ht="15.75" thickBot="1" x14ac:dyDescent="0.3">
      <c r="D8" s="67" t="s">
        <v>142</v>
      </c>
      <c r="E8" s="102"/>
      <c r="F8" s="62" t="s">
        <v>143</v>
      </c>
      <c r="G8" s="102"/>
      <c r="H8" s="102"/>
      <c r="I8" s="102"/>
      <c r="J8" s="102"/>
    </row>
    <row r="9" spans="4:10" x14ac:dyDescent="0.25">
      <c r="D9" s="66">
        <v>0.46533564814814815</v>
      </c>
      <c r="E9" s="101">
        <v>3</v>
      </c>
      <c r="F9" s="68">
        <v>0.38201388888888888</v>
      </c>
      <c r="G9" s="101">
        <v>1</v>
      </c>
      <c r="H9" s="101">
        <v>157</v>
      </c>
      <c r="I9" s="101">
        <v>467</v>
      </c>
      <c r="J9" s="101">
        <v>2</v>
      </c>
    </row>
    <row r="10" spans="4:10" ht="15.75" thickBot="1" x14ac:dyDescent="0.3">
      <c r="D10" s="67" t="s">
        <v>142</v>
      </c>
      <c r="E10" s="102"/>
      <c r="F10" s="62" t="s">
        <v>144</v>
      </c>
      <c r="G10" s="102"/>
      <c r="H10" s="102"/>
      <c r="I10" s="102"/>
      <c r="J10" s="102"/>
    </row>
    <row r="11" spans="4:10" x14ac:dyDescent="0.25">
      <c r="D11" s="66">
        <v>0.46883101851851849</v>
      </c>
      <c r="E11" s="101">
        <v>4</v>
      </c>
      <c r="F11" s="68">
        <v>0.38550925925925927</v>
      </c>
      <c r="G11" s="101">
        <v>20</v>
      </c>
      <c r="H11" s="101">
        <v>157</v>
      </c>
      <c r="I11" s="101">
        <v>769</v>
      </c>
      <c r="J11" s="101">
        <v>12</v>
      </c>
    </row>
    <row r="12" spans="4:10" ht="15.75" thickBot="1" x14ac:dyDescent="0.3">
      <c r="D12" s="67" t="s">
        <v>142</v>
      </c>
      <c r="E12" s="102"/>
      <c r="F12" s="62" t="s">
        <v>145</v>
      </c>
      <c r="G12" s="102"/>
      <c r="H12" s="102"/>
      <c r="I12" s="102"/>
      <c r="J12" s="102"/>
    </row>
    <row r="13" spans="4:10" x14ac:dyDescent="0.25">
      <c r="D13" s="66">
        <v>0.47228009259259257</v>
      </c>
      <c r="E13" s="101">
        <v>5</v>
      </c>
      <c r="F13" s="68">
        <v>0.43062500000000004</v>
      </c>
      <c r="G13" s="101">
        <v>19</v>
      </c>
      <c r="H13" s="101">
        <v>179</v>
      </c>
      <c r="I13" s="101">
        <v>1229</v>
      </c>
      <c r="J13" s="101">
        <v>2</v>
      </c>
    </row>
    <row r="14" spans="4:10" ht="15.75" thickBot="1" x14ac:dyDescent="0.3">
      <c r="D14" s="67" t="s">
        <v>142</v>
      </c>
      <c r="E14" s="102"/>
      <c r="F14" s="62" t="s">
        <v>146</v>
      </c>
      <c r="G14" s="102"/>
      <c r="H14" s="102"/>
      <c r="I14" s="102"/>
      <c r="J14" s="102"/>
    </row>
    <row r="15" spans="4:10" x14ac:dyDescent="0.25">
      <c r="D15" s="66">
        <v>0.47574074074074074</v>
      </c>
      <c r="E15" s="101">
        <v>6</v>
      </c>
      <c r="F15" s="68">
        <v>0.22575231481481481</v>
      </c>
      <c r="G15" s="101">
        <v>12</v>
      </c>
      <c r="H15" s="101">
        <v>73</v>
      </c>
      <c r="I15" s="101">
        <v>101</v>
      </c>
      <c r="J15" s="101">
        <v>4</v>
      </c>
    </row>
    <row r="16" spans="4:10" ht="15.75" thickBot="1" x14ac:dyDescent="0.3">
      <c r="D16" s="67" t="s">
        <v>142</v>
      </c>
      <c r="E16" s="102"/>
      <c r="F16" s="62" t="s">
        <v>147</v>
      </c>
      <c r="G16" s="102"/>
      <c r="H16" s="102"/>
      <c r="I16" s="102"/>
      <c r="J16" s="102"/>
    </row>
    <row r="17" spans="4:10" x14ac:dyDescent="0.25">
      <c r="D17" s="66">
        <v>0.47921296296296295</v>
      </c>
      <c r="E17" s="101">
        <v>7</v>
      </c>
      <c r="F17" s="68">
        <v>0.47922453703703699</v>
      </c>
      <c r="G17" s="101">
        <v>18</v>
      </c>
      <c r="H17" s="101">
        <v>197</v>
      </c>
      <c r="I17" s="101">
        <v>2221</v>
      </c>
      <c r="J17" s="101">
        <v>4</v>
      </c>
    </row>
    <row r="18" spans="4:10" ht="15.75" thickBot="1" x14ac:dyDescent="0.3">
      <c r="D18" s="67" t="s">
        <v>142</v>
      </c>
      <c r="E18" s="102"/>
      <c r="F18" s="62" t="s">
        <v>142</v>
      </c>
      <c r="G18" s="102"/>
      <c r="H18" s="102"/>
      <c r="I18" s="102"/>
      <c r="J18" s="102"/>
    </row>
    <row r="19" spans="4:10" x14ac:dyDescent="0.25">
      <c r="D19" s="66">
        <v>0.48268518518518522</v>
      </c>
      <c r="E19" s="101">
        <v>8</v>
      </c>
      <c r="F19" s="68">
        <v>0.14936342592592591</v>
      </c>
      <c r="G19" s="101">
        <v>14</v>
      </c>
      <c r="H19" s="101">
        <v>41</v>
      </c>
      <c r="I19" s="101">
        <v>151</v>
      </c>
      <c r="J19" s="101">
        <v>10</v>
      </c>
    </row>
    <row r="20" spans="4:10" ht="15.75" thickBot="1" x14ac:dyDescent="0.3">
      <c r="D20" s="67" t="s">
        <v>142</v>
      </c>
      <c r="E20" s="102"/>
      <c r="F20" s="62" t="s">
        <v>148</v>
      </c>
      <c r="G20" s="102"/>
      <c r="H20" s="102"/>
      <c r="I20" s="102"/>
      <c r="J20" s="102"/>
    </row>
    <row r="21" spans="4:10" x14ac:dyDescent="0.25">
      <c r="D21" s="66">
        <v>0.48616898148148152</v>
      </c>
      <c r="E21" s="101">
        <v>9</v>
      </c>
      <c r="F21" s="68">
        <v>0.36118055555555556</v>
      </c>
      <c r="G21" s="101">
        <v>21</v>
      </c>
      <c r="H21" s="101">
        <v>137</v>
      </c>
      <c r="I21" s="101">
        <v>179</v>
      </c>
      <c r="J21" s="101">
        <v>2</v>
      </c>
    </row>
    <row r="22" spans="4:10" ht="15.75" thickBot="1" x14ac:dyDescent="0.3">
      <c r="D22" s="67" t="s">
        <v>142</v>
      </c>
      <c r="E22" s="102"/>
      <c r="F22" s="62" t="s">
        <v>149</v>
      </c>
      <c r="G22" s="102"/>
      <c r="H22" s="102"/>
      <c r="I22" s="102"/>
      <c r="J22" s="102"/>
    </row>
    <row r="23" spans="4:10" x14ac:dyDescent="0.25">
      <c r="D23" s="66">
        <v>0.48962962962962964</v>
      </c>
      <c r="E23" s="101">
        <v>10</v>
      </c>
      <c r="F23" s="68">
        <v>0.48964120370370368</v>
      </c>
      <c r="G23" s="101">
        <v>18</v>
      </c>
      <c r="H23" s="101">
        <v>197</v>
      </c>
      <c r="I23" s="101">
        <v>199</v>
      </c>
      <c r="J23" s="101">
        <v>2</v>
      </c>
    </row>
    <row r="24" spans="4:10" ht="15.75" thickBot="1" x14ac:dyDescent="0.3">
      <c r="D24" s="67" t="s">
        <v>142</v>
      </c>
      <c r="E24" s="102"/>
      <c r="F24" s="62" t="s">
        <v>142</v>
      </c>
      <c r="G24" s="102"/>
      <c r="H24" s="102"/>
      <c r="I24" s="102"/>
      <c r="J24" s="102"/>
    </row>
    <row r="25" spans="4:10" x14ac:dyDescent="0.25">
      <c r="D25" s="66">
        <v>0.49311342592592594</v>
      </c>
      <c r="E25" s="101">
        <v>11</v>
      </c>
      <c r="F25" s="68">
        <v>0.36812500000000004</v>
      </c>
      <c r="G25" s="101">
        <v>21</v>
      </c>
      <c r="H25" s="101">
        <v>137</v>
      </c>
      <c r="I25" s="101">
        <v>223</v>
      </c>
      <c r="J25" s="101">
        <v>8</v>
      </c>
    </row>
    <row r="26" spans="4:10" ht="15.75" thickBot="1" x14ac:dyDescent="0.3">
      <c r="D26" s="67" t="s">
        <v>142</v>
      </c>
      <c r="E26" s="102"/>
      <c r="F26" s="62" t="s">
        <v>149</v>
      </c>
      <c r="G26" s="102"/>
      <c r="H26" s="102"/>
      <c r="I26" s="102"/>
      <c r="J26" s="102"/>
    </row>
    <row r="27" spans="4:10" x14ac:dyDescent="0.25">
      <c r="D27" s="66">
        <v>0.49657407407407406</v>
      </c>
      <c r="E27" s="101">
        <v>12</v>
      </c>
      <c r="F27" s="68">
        <v>7.9907407407407413E-2</v>
      </c>
      <c r="G27" s="101">
        <v>16</v>
      </c>
      <c r="H27" s="101">
        <v>11</v>
      </c>
      <c r="I27" s="101">
        <v>263</v>
      </c>
      <c r="J27" s="101">
        <v>2</v>
      </c>
    </row>
    <row r="28" spans="4:10" ht="15.75" thickBot="1" x14ac:dyDescent="0.3">
      <c r="D28" s="67" t="s">
        <v>142</v>
      </c>
      <c r="E28" s="102"/>
      <c r="F28" s="62" t="s">
        <v>150</v>
      </c>
      <c r="G28" s="102"/>
      <c r="H28" s="102"/>
      <c r="I28" s="102"/>
      <c r="J28" s="102"/>
    </row>
    <row r="29" spans="4:10" x14ac:dyDescent="0.25">
      <c r="D29" s="66">
        <v>0.50004629629629627</v>
      </c>
      <c r="E29" s="101">
        <v>13</v>
      </c>
      <c r="F29" s="68">
        <v>0.25005787037037036</v>
      </c>
      <c r="G29" s="101">
        <v>12</v>
      </c>
      <c r="H29" s="101">
        <v>97</v>
      </c>
      <c r="I29" s="101">
        <v>227</v>
      </c>
      <c r="J29" s="101">
        <v>2</v>
      </c>
    </row>
    <row r="30" spans="4:10" ht="15.75" thickBot="1" x14ac:dyDescent="0.3">
      <c r="D30" s="67" t="s">
        <v>142</v>
      </c>
      <c r="E30" s="102"/>
      <c r="F30" s="62" t="s">
        <v>147</v>
      </c>
      <c r="G30" s="102"/>
      <c r="H30" s="102"/>
      <c r="I30" s="102"/>
      <c r="J30" s="102"/>
    </row>
    <row r="31" spans="4:10" x14ac:dyDescent="0.25">
      <c r="D31" s="66">
        <v>0.50004629629629627</v>
      </c>
      <c r="E31" s="101">
        <v>14</v>
      </c>
      <c r="F31" s="68">
        <v>0.29172453703703705</v>
      </c>
      <c r="G31" s="101">
        <v>10</v>
      </c>
      <c r="H31" s="101">
        <v>109</v>
      </c>
      <c r="I31" s="101">
        <v>269</v>
      </c>
      <c r="J31" s="101">
        <v>4</v>
      </c>
    </row>
    <row r="32" spans="4:10" ht="15.75" thickBot="1" x14ac:dyDescent="0.3">
      <c r="D32" s="67" t="s">
        <v>142</v>
      </c>
      <c r="E32" s="102"/>
      <c r="F32" s="62" t="s">
        <v>143</v>
      </c>
      <c r="G32" s="102"/>
      <c r="H32" s="102"/>
      <c r="I32" s="102"/>
      <c r="J32" s="102"/>
    </row>
    <row r="33" spans="4:10" x14ac:dyDescent="0.25">
      <c r="D33" s="66">
        <v>0.50004629629629627</v>
      </c>
      <c r="E33" s="101">
        <v>15</v>
      </c>
      <c r="F33" s="68">
        <v>8.3391203703703717E-2</v>
      </c>
      <c r="G33" s="101">
        <v>16</v>
      </c>
      <c r="H33" s="101">
        <v>23</v>
      </c>
      <c r="I33" s="101">
        <v>59</v>
      </c>
      <c r="J33" s="101">
        <v>2</v>
      </c>
    </row>
    <row r="34" spans="4:10" ht="15.75" thickBot="1" x14ac:dyDescent="0.3">
      <c r="D34" s="67" t="s">
        <v>142</v>
      </c>
      <c r="E34" s="102"/>
      <c r="F34" s="62" t="s">
        <v>150</v>
      </c>
      <c r="G34" s="102"/>
      <c r="H34" s="102"/>
      <c r="I34" s="102"/>
      <c r="J34" s="102"/>
    </row>
    <row r="35" spans="4:10" x14ac:dyDescent="0.25">
      <c r="D35" s="66">
        <v>0.50012731481481476</v>
      </c>
      <c r="E35" s="101">
        <v>16</v>
      </c>
      <c r="F35" s="68">
        <v>0.33347222222222223</v>
      </c>
      <c r="G35" s="101">
        <v>22</v>
      </c>
      <c r="H35" s="101">
        <v>137</v>
      </c>
      <c r="I35" s="101">
        <v>313</v>
      </c>
      <c r="J35" s="101">
        <v>8</v>
      </c>
    </row>
    <row r="36" spans="4:10" ht="15.75" thickBot="1" x14ac:dyDescent="0.3">
      <c r="D36" s="67" t="s">
        <v>142</v>
      </c>
      <c r="E36" s="102"/>
      <c r="F36" s="62" t="s">
        <v>151</v>
      </c>
      <c r="G36" s="102"/>
      <c r="H36" s="102"/>
      <c r="I36" s="102"/>
      <c r="J36" s="102"/>
    </row>
    <row r="37" spans="4:10" x14ac:dyDescent="0.25">
      <c r="D37" s="66">
        <v>0.50005787037037031</v>
      </c>
      <c r="E37" s="101">
        <v>17</v>
      </c>
      <c r="F37" s="68">
        <v>0.12508101851851852</v>
      </c>
      <c r="G37" s="101">
        <v>15</v>
      </c>
      <c r="H37" s="101">
        <v>41</v>
      </c>
      <c r="I37" s="101">
        <v>97</v>
      </c>
      <c r="J37" s="101">
        <v>8</v>
      </c>
    </row>
    <row r="38" spans="4:10" ht="15.75" thickBot="1" x14ac:dyDescent="0.3">
      <c r="D38" s="67" t="s">
        <v>142</v>
      </c>
      <c r="E38" s="102"/>
      <c r="F38" s="62" t="s">
        <v>152</v>
      </c>
      <c r="G38" s="102"/>
      <c r="H38" s="102"/>
      <c r="I38" s="102"/>
      <c r="J38" s="102"/>
    </row>
  </sheetData>
  <mergeCells count="85">
    <mergeCell ref="E7:E8"/>
    <mergeCell ref="G7:G8"/>
    <mergeCell ref="H7:H8"/>
    <mergeCell ref="I7:I8"/>
    <mergeCell ref="J7:J8"/>
    <mergeCell ref="E5:E6"/>
    <mergeCell ref="G5:G6"/>
    <mergeCell ref="H5:H6"/>
    <mergeCell ref="I5:I6"/>
    <mergeCell ref="J5:J6"/>
    <mergeCell ref="E11:E12"/>
    <mergeCell ref="G11:G12"/>
    <mergeCell ref="H11:H12"/>
    <mergeCell ref="I11:I12"/>
    <mergeCell ref="J11:J12"/>
    <mergeCell ref="E9:E10"/>
    <mergeCell ref="G9:G10"/>
    <mergeCell ref="H9:H10"/>
    <mergeCell ref="I9:I10"/>
    <mergeCell ref="J9:J10"/>
    <mergeCell ref="E15:E16"/>
    <mergeCell ref="G15:G16"/>
    <mergeCell ref="H15:H16"/>
    <mergeCell ref="I15:I16"/>
    <mergeCell ref="J15:J16"/>
    <mergeCell ref="E13:E14"/>
    <mergeCell ref="G13:G14"/>
    <mergeCell ref="H13:H14"/>
    <mergeCell ref="I13:I14"/>
    <mergeCell ref="J13:J14"/>
    <mergeCell ref="E19:E20"/>
    <mergeCell ref="G19:G20"/>
    <mergeCell ref="H19:H20"/>
    <mergeCell ref="I19:I20"/>
    <mergeCell ref="J19:J20"/>
    <mergeCell ref="E17:E18"/>
    <mergeCell ref="G17:G18"/>
    <mergeCell ref="H17:H18"/>
    <mergeCell ref="I17:I18"/>
    <mergeCell ref="J17:J18"/>
    <mergeCell ref="E23:E24"/>
    <mergeCell ref="G23:G24"/>
    <mergeCell ref="H23:H24"/>
    <mergeCell ref="I23:I24"/>
    <mergeCell ref="J23:J24"/>
    <mergeCell ref="E21:E22"/>
    <mergeCell ref="G21:G22"/>
    <mergeCell ref="H21:H22"/>
    <mergeCell ref="I21:I22"/>
    <mergeCell ref="J21:J22"/>
    <mergeCell ref="E27:E28"/>
    <mergeCell ref="G27:G28"/>
    <mergeCell ref="H27:H28"/>
    <mergeCell ref="I27:I28"/>
    <mergeCell ref="J27:J28"/>
    <mergeCell ref="E25:E26"/>
    <mergeCell ref="G25:G26"/>
    <mergeCell ref="H25:H26"/>
    <mergeCell ref="I25:I26"/>
    <mergeCell ref="J25:J26"/>
    <mergeCell ref="E31:E32"/>
    <mergeCell ref="G31:G32"/>
    <mergeCell ref="H31:H32"/>
    <mergeCell ref="I31:I32"/>
    <mergeCell ref="J31:J32"/>
    <mergeCell ref="E29:E30"/>
    <mergeCell ref="G29:G30"/>
    <mergeCell ref="H29:H30"/>
    <mergeCell ref="I29:I30"/>
    <mergeCell ref="J29:J30"/>
    <mergeCell ref="E35:E36"/>
    <mergeCell ref="G35:G36"/>
    <mergeCell ref="H35:H36"/>
    <mergeCell ref="I35:I36"/>
    <mergeCell ref="J35:J36"/>
    <mergeCell ref="E33:E34"/>
    <mergeCell ref="G33:G34"/>
    <mergeCell ref="H33:H34"/>
    <mergeCell ref="I33:I34"/>
    <mergeCell ref="J33:J34"/>
    <mergeCell ref="E37:E38"/>
    <mergeCell ref="G37:G38"/>
    <mergeCell ref="H37:H38"/>
    <mergeCell ref="I37:I38"/>
    <mergeCell ref="J37:J3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33"/>
  <sheetViews>
    <sheetView tabSelected="1" topLeftCell="A19" workbookViewId="0">
      <selection activeCell="M34" sqref="M34"/>
    </sheetView>
  </sheetViews>
  <sheetFormatPr defaultRowHeight="15" x14ac:dyDescent="0.25"/>
  <cols>
    <col min="12" max="12" width="11.28515625" customWidth="1"/>
  </cols>
  <sheetData>
    <row r="4" spans="4:8" x14ac:dyDescent="0.25">
      <c r="D4" t="s">
        <v>153</v>
      </c>
    </row>
    <row r="10" spans="4:8" x14ac:dyDescent="0.25">
      <c r="G10">
        <v>23</v>
      </c>
      <c r="H10">
        <v>1</v>
      </c>
    </row>
    <row r="18" spans="10:13" x14ac:dyDescent="0.25">
      <c r="J18" s="103" t="s">
        <v>115</v>
      </c>
      <c r="K18" s="103" t="s">
        <v>116</v>
      </c>
      <c r="L18" s="13" t="s">
        <v>154</v>
      </c>
    </row>
    <row r="19" spans="10:13" x14ac:dyDescent="0.25">
      <c r="J19" s="103"/>
      <c r="K19" s="103"/>
      <c r="L19" s="13" t="s">
        <v>139</v>
      </c>
    </row>
    <row r="20" spans="10:13" x14ac:dyDescent="0.25">
      <c r="J20" s="13">
        <v>73</v>
      </c>
      <c r="K20" s="13">
        <v>3251</v>
      </c>
      <c r="L20" s="13">
        <v>2</v>
      </c>
      <c r="M20">
        <f>K20-J20</f>
        <v>3178</v>
      </c>
    </row>
    <row r="21" spans="10:13" x14ac:dyDescent="0.25">
      <c r="J21" s="13">
        <v>227</v>
      </c>
      <c r="K21" s="13">
        <v>283</v>
      </c>
      <c r="L21" s="13">
        <v>2</v>
      </c>
      <c r="M21">
        <f t="shared" ref="M21:M32" si="0">K21-J21</f>
        <v>56</v>
      </c>
    </row>
    <row r="22" spans="10:13" x14ac:dyDescent="0.25">
      <c r="J22" s="13">
        <v>157</v>
      </c>
      <c r="K22" s="13">
        <v>467</v>
      </c>
      <c r="L22" s="13">
        <v>2</v>
      </c>
      <c r="M22">
        <f t="shared" si="0"/>
        <v>310</v>
      </c>
    </row>
    <row r="23" spans="10:13" x14ac:dyDescent="0.25">
      <c r="J23" s="13">
        <v>227</v>
      </c>
      <c r="K23" s="13">
        <v>1087</v>
      </c>
      <c r="L23" s="13">
        <v>2</v>
      </c>
      <c r="M23">
        <f t="shared" si="0"/>
        <v>860</v>
      </c>
    </row>
    <row r="24" spans="10:13" x14ac:dyDescent="0.25">
      <c r="J24" s="13">
        <v>179</v>
      </c>
      <c r="K24" s="13">
        <v>1229</v>
      </c>
      <c r="L24" s="13">
        <v>2</v>
      </c>
      <c r="M24">
        <f t="shared" si="0"/>
        <v>1050</v>
      </c>
    </row>
    <row r="25" spans="10:13" x14ac:dyDescent="0.25">
      <c r="J25" s="13">
        <v>73</v>
      </c>
      <c r="K25" s="13">
        <v>101</v>
      </c>
      <c r="L25" s="13">
        <v>4</v>
      </c>
      <c r="M25">
        <f t="shared" si="0"/>
        <v>28</v>
      </c>
    </row>
    <row r="26" spans="10:13" x14ac:dyDescent="0.25">
      <c r="J26" s="13">
        <v>197</v>
      </c>
      <c r="K26" s="13">
        <v>2221</v>
      </c>
      <c r="L26" s="13">
        <v>4</v>
      </c>
      <c r="M26">
        <f t="shared" si="0"/>
        <v>2024</v>
      </c>
    </row>
    <row r="27" spans="10:13" x14ac:dyDescent="0.25">
      <c r="J27" s="13">
        <v>41</v>
      </c>
      <c r="K27" s="13">
        <v>151</v>
      </c>
      <c r="L27" s="13">
        <v>10</v>
      </c>
      <c r="M27">
        <f t="shared" si="0"/>
        <v>110</v>
      </c>
    </row>
    <row r="28" spans="10:13" x14ac:dyDescent="0.25">
      <c r="J28" s="13">
        <v>137</v>
      </c>
      <c r="K28" s="13">
        <v>179</v>
      </c>
      <c r="L28" s="13">
        <v>2</v>
      </c>
      <c r="M28">
        <f t="shared" si="0"/>
        <v>42</v>
      </c>
    </row>
    <row r="29" spans="10:13" x14ac:dyDescent="0.25">
      <c r="J29" s="13">
        <v>41</v>
      </c>
      <c r="K29" s="13">
        <v>199</v>
      </c>
      <c r="L29" s="13">
        <v>2</v>
      </c>
      <c r="M29">
        <f t="shared" si="0"/>
        <v>158</v>
      </c>
    </row>
    <row r="30" spans="10:13" x14ac:dyDescent="0.25">
      <c r="J30" s="13">
        <v>137</v>
      </c>
      <c r="K30" s="13">
        <v>233</v>
      </c>
      <c r="L30" s="13">
        <v>8</v>
      </c>
      <c r="M30">
        <f t="shared" si="0"/>
        <v>96</v>
      </c>
    </row>
    <row r="31" spans="10:13" x14ac:dyDescent="0.25">
      <c r="J31" s="13">
        <v>11</v>
      </c>
      <c r="K31" s="13">
        <v>263</v>
      </c>
      <c r="L31" s="13">
        <v>2</v>
      </c>
      <c r="M31">
        <f t="shared" si="0"/>
        <v>252</v>
      </c>
    </row>
    <row r="32" spans="10:13" x14ac:dyDescent="0.25">
      <c r="J32" s="13">
        <v>59</v>
      </c>
      <c r="K32" s="13">
        <v>3271</v>
      </c>
      <c r="L32" s="13">
        <v>2</v>
      </c>
      <c r="M32">
        <f t="shared" si="0"/>
        <v>3212</v>
      </c>
    </row>
    <row r="33" spans="13:13" x14ac:dyDescent="0.25">
      <c r="M33" s="104"/>
    </row>
  </sheetData>
  <mergeCells count="2">
    <mergeCell ref="K18:K19"/>
    <mergeCell ref="J18:J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2020-03-10T07:22:26Z</dcterms:created>
  <dcterms:modified xsi:type="dcterms:W3CDTF">2020-04-26T01:39:03Z</dcterms:modified>
</cp:coreProperties>
</file>