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Kuliah\tugas_akhir\TUGAS-AKHIR-D3-IT-POLNES\JOURNAL_TO_TA\P dan Q_17 615 006_Yogi Arif Widodo_Proposal Tugas Akhir\new\"/>
    </mc:Choice>
  </mc:AlternateContent>
  <bookViews>
    <workbookView xWindow="0" yWindow="0" windowWidth="9195" windowHeight="2325" firstSheet="1" activeTab="8"/>
  </bookViews>
  <sheets>
    <sheet name="Sheet1" sheetId="1" r:id="rId1"/>
    <sheet name="Sheet7" sheetId="7" r:id="rId2"/>
    <sheet name="Sheet2" sheetId="2" r:id="rId3"/>
    <sheet name="Sheet3" sheetId="3" r:id="rId4"/>
    <sheet name="Sheet4" sheetId="4" r:id="rId5"/>
    <sheet name="Sheet5" sheetId="5" r:id="rId6"/>
    <sheet name="Sheet10" sheetId="12" r:id="rId7"/>
    <sheet name="1new" sheetId="8" r:id="rId8"/>
    <sheet name="Sheet6"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8" l="1"/>
  <c r="G10" i="8"/>
  <c r="R25" i="5" l="1"/>
  <c r="R24" i="5"/>
  <c r="N81" i="4" l="1"/>
  <c r="K67" i="4"/>
  <c r="T64" i="4"/>
  <c r="T63" i="4"/>
  <c r="H75" i="2" l="1"/>
</calcChain>
</file>

<file path=xl/sharedStrings.xml><?xml version="1.0" encoding="utf-8"?>
<sst xmlns="http://schemas.openxmlformats.org/spreadsheetml/2006/main" count="283" uniqueCount="190">
  <si>
    <t xml:space="preserve">        &lt;item&gt;GMT-1&lt;/item&gt; </t>
  </si>
  <si>
    <t xml:space="preserve">        &lt;item&gt;GMT-2&lt;/item&gt;</t>
  </si>
  <si>
    <t xml:space="preserve">        &lt;item&gt;GMT-3&lt;/item&gt;</t>
  </si>
  <si>
    <t xml:space="preserve">        &lt;item&gt;GMT-4&lt;/item&gt;</t>
  </si>
  <si>
    <t xml:space="preserve">        &lt;item&gt;GMT-5&lt;/item&gt;</t>
  </si>
  <si>
    <t xml:space="preserve">        &lt;item&gt;GMT-6&lt;/item&gt;</t>
  </si>
  <si>
    <t xml:space="preserve">        &lt;item&gt;GMT-7&lt;/item&gt;</t>
  </si>
  <si>
    <t xml:space="preserve">        &lt;item&gt;GMT-8&lt;/item&gt;</t>
  </si>
  <si>
    <t xml:space="preserve">        &lt;item&gt;GMT-9&lt;/item&gt;</t>
  </si>
  <si>
    <t xml:space="preserve">        &lt;item&gt;GMT-10&lt;/item&gt;</t>
  </si>
  <si>
    <t xml:space="preserve">        &lt;item&gt;GMT-11&lt;/item&gt;</t>
  </si>
  <si>
    <t xml:space="preserve">        &lt;item&gt;GMT+1&lt;/item&gt;</t>
  </si>
  <si>
    <t xml:space="preserve">        &lt;item&gt;GMT+2&lt;/item&gt;</t>
  </si>
  <si>
    <t xml:space="preserve">        &lt;item&gt;GMT+3&lt;/item&gt;</t>
  </si>
  <si>
    <t xml:space="preserve">        &lt;item&gt;GMT+4&lt;/item&gt;</t>
  </si>
  <si>
    <t xml:space="preserve">        &lt;item&gt;GMT+5&lt;/item&gt;</t>
  </si>
  <si>
    <t xml:space="preserve">        &lt;item&gt;GMT+6&lt;/item&gt;</t>
  </si>
  <si>
    <t xml:space="preserve">        &lt;item&gt;GMT+7&lt;/item&gt;</t>
  </si>
  <si>
    <t xml:space="preserve">        &lt;item&gt;GMT+8&lt;/item&gt;</t>
  </si>
  <si>
    <t xml:space="preserve">        &lt;item&gt;GMT+9&lt;/item&gt;</t>
  </si>
  <si>
    <t xml:space="preserve">        &lt;item&gt;GMT+10&lt;/item&gt;</t>
  </si>
  <si>
    <t xml:space="preserve">        &lt;item&gt;GMT+11&lt;/item&gt;</t>
  </si>
  <si>
    <t xml:space="preserve">        &lt;item&gt;GMT+12&lt;/item&gt;</t>
  </si>
  <si>
    <t xml:space="preserve">        &lt;item&gt;GMT+13&lt;/item&gt;</t>
  </si>
  <si>
    <t>GMT-1</t>
  </si>
  <si>
    <t>GMT-2</t>
  </si>
  <si>
    <t>GMT-3</t>
  </si>
  <si>
    <t>GMT-4</t>
  </si>
  <si>
    <t>GMT-5</t>
  </si>
  <si>
    <t>GMT-6</t>
  </si>
  <si>
    <t>GMT-7</t>
  </si>
  <si>
    <t>GMT-8</t>
  </si>
  <si>
    <t>GMT-9</t>
  </si>
  <si>
    <t>GMT-10</t>
  </si>
  <si>
    <t>GMT-11</t>
  </si>
  <si>
    <t>GMT+1</t>
  </si>
  <si>
    <t>GMT+2</t>
  </si>
  <si>
    <t>GMT+3</t>
  </si>
  <si>
    <t>GMT+4</t>
  </si>
  <si>
    <t>GMT+5</t>
  </si>
  <si>
    <t>GMT+6</t>
  </si>
  <si>
    <t>GMT+7</t>
  </si>
  <si>
    <t>GMT+8</t>
  </si>
  <si>
    <t>GMT+9</t>
  </si>
  <si>
    <t>GMT+10</t>
  </si>
  <si>
    <t>GMT+11</t>
  </si>
  <si>
    <t>GMT+12</t>
  </si>
  <si>
    <t>GMT+13</t>
  </si>
  <si>
    <t>GMT (-)</t>
  </si>
  <si>
    <t>GMT (+)</t>
  </si>
  <si>
    <t>Waktu Tengah Dunia</t>
  </si>
  <si>
    <t xml:space="preserve">  PEMBANGKITAN KE -</t>
  </si>
  <si>
    <t xml:space="preserve">  P</t>
  </si>
  <si>
    <t xml:space="preserve">  Q</t>
  </si>
  <si>
    <t xml:space="preserve">  N</t>
  </si>
  <si>
    <t>Politeknik Negeri Samarinda Tahun 2020</t>
  </si>
  <si>
    <t xml:space="preserve">  Batas Atas Prima ( 3400 )</t>
  </si>
  <si>
    <t xml:space="preserve">  entropi</t>
  </si>
  <si>
    <t>Perihal</t>
  </si>
  <si>
    <t>epada Yth.</t>
  </si>
  <si>
    <t>(Daftar Terlampir)</t>
  </si>
  <si>
    <t>di</t>
  </si>
  <si>
    <t>tempaat</t>
  </si>
  <si>
    <t>Menindaklanjuti surat Direktur Jenderal Pendidikan Tingp tertanggal 31 Maret 2020 tentang Masa</t>
  </si>
  <si>
    <t>Belajar Penyelengparaan Program Pendidikan, pada poit 3 yaitu "penelitian tuggs akhir selama</t>
  </si>
  <si>
    <t>2020 diperpanjang sampai dengan 30 Agustus 2020</t>
  </si>
  <si>
    <t>Demikian disampaikan, terima kasih atas perhatian dan kerjasamanya</t>
  </si>
  <si>
    <t>An Direktur</t>
  </si>
  <si>
    <t>Wakil Direktur Bidang Akademik</t>
  </si>
  <si>
    <t>Sujiati Jepriani.ST. M.Eng</t>
  </si>
  <si>
    <t>NIP. 19711022 199702 2005</t>
  </si>
  <si>
    <t xml:space="preserve"> </t>
  </si>
  <si>
    <t xml:space="preserve">  CipherText</t>
  </si>
  <si>
    <t xml:space="preserve">  Privat_Key</t>
  </si>
  <si>
    <t xml:space="preserve">  Publik_Key</t>
  </si>
  <si>
    <t xml:space="preserve">  PlainText</t>
  </si>
  <si>
    <t xml:space="preserve">  GCD ( p - 1, q - 1 ) </t>
  </si>
  <si>
    <t xml:space="preserve">  gcd (φ (n) ,e ) = 1, sebanyak</t>
  </si>
  <si>
    <t>02 : 39</t>
  </si>
  <si>
    <t>14 : 44</t>
  </si>
  <si>
    <t>14 : 49</t>
  </si>
  <si>
    <t xml:space="preserve"> 14 : 54</t>
  </si>
  <si>
    <t xml:space="preserve"> 14 : 59</t>
  </si>
  <si>
    <t xml:space="preserve">  Rentang Waktu ( HH : mm )</t>
  </si>
  <si>
    <t xml:space="preserve"> surat // ini variabel</t>
  </si>
  <si>
    <t xml:space="preserve">  Privat_Key (e)</t>
  </si>
  <si>
    <t xml:space="preserve">  Publik_Key (d)</t>
  </si>
  <si>
    <t>C1</t>
  </si>
  <si>
    <t>C2</t>
  </si>
  <si>
    <t>C3</t>
  </si>
  <si>
    <t>C4</t>
  </si>
  <si>
    <t>C5</t>
  </si>
  <si>
    <t xml:space="preserve">    السلامعليكمورحمةاللهبركاته</t>
  </si>
  <si>
    <t xml:space="preserve">    &lt;!--</t>
  </si>
  <si>
    <t xml:space="preserve">    (DOCUMENT~3986)</t>
  </si>
  <si>
    <t xml:space="preserve">    Obat kehidupan adalah sederhana.</t>
  </si>
  <si>
    <t xml:space="preserve">    Sederhana itu cara hidup.</t>
  </si>
  <si>
    <t xml:space="preserve">    Cara hidup itu sederhana.--&gt;</t>
  </si>
  <si>
    <t>13 : 57</t>
  </si>
  <si>
    <t>4.814863028233948</t>
  </si>
  <si>
    <t xml:space="preserve">    ```Yogi Arif Widodo, [17.04.20 10:55]```</t>
  </si>
  <si>
    <t xml:space="preserve">    *assalamu'alaikum warrahmatullahi wabarakatuh*</t>
  </si>
  <si>
    <t xml:space="preserve">    (CATATANBIASA~3986)</t>
  </si>
  <si>
    <t xml:space="preserve">    Cara hidup itu sederhana. #simpel--&gt;</t>
  </si>
  <si>
    <r>
      <t xml:space="preserve">  entropi blok </t>
    </r>
    <r>
      <rPr>
        <i/>
        <sz val="11"/>
        <color theme="1"/>
        <rFont val="Calibri"/>
        <family val="2"/>
        <scheme val="minor"/>
      </rPr>
      <t>cipher</t>
    </r>
  </si>
  <si>
    <r>
      <t xml:space="preserve">  </t>
    </r>
    <r>
      <rPr>
        <i/>
        <sz val="11"/>
        <color theme="1"/>
        <rFont val="Calibri"/>
        <family val="2"/>
        <scheme val="minor"/>
      </rPr>
      <t>CipherText</t>
    </r>
    <r>
      <rPr>
        <sz val="11"/>
        <color theme="1"/>
        <rFont val="Calibri"/>
        <family val="2"/>
        <scheme val="minor"/>
      </rPr>
      <t xml:space="preserve"> (C)</t>
    </r>
  </si>
  <si>
    <r>
      <t xml:space="preserve">  </t>
    </r>
    <r>
      <rPr>
        <i/>
        <sz val="11"/>
        <color theme="1"/>
        <rFont val="Calibri"/>
        <family val="2"/>
        <scheme val="minor"/>
      </rPr>
      <t>PlainText</t>
    </r>
    <r>
      <rPr>
        <sz val="11"/>
        <color theme="1"/>
        <rFont val="Calibri"/>
        <family val="2"/>
        <scheme val="minor"/>
      </rPr>
      <t xml:space="preserve"> (m)</t>
    </r>
  </si>
  <si>
    <r>
      <t xml:space="preserve">  panjang </t>
    </r>
    <r>
      <rPr>
        <i/>
        <sz val="11"/>
        <color theme="1"/>
        <rFont val="Calibri"/>
        <family val="2"/>
        <scheme val="minor"/>
      </rPr>
      <t>ASCII</t>
    </r>
    <r>
      <rPr>
        <sz val="11"/>
        <color theme="1"/>
        <rFont val="Calibri"/>
        <family val="2"/>
        <scheme val="minor"/>
      </rPr>
      <t xml:space="preserve"> m = 242</t>
    </r>
  </si>
  <si>
    <t>2177, 032, 032, 032, 032, 2657, 2657, 2657, 2650, 5036, 2270, 2863, 032, 2626, 4054, 2863, 3057, 032, 0284, 2863, 0297, 5036, 0297, 5036, 1226, 032, 5607, 4974, 5965, 2410, 1230, 3992, 2410, 3399, 1230, 032, 4974, 1230, 2619, 3205, 3205, 093, 2657, 2657, 2657, 2177, 032, 032, 032, 032, 3785, 3643, 3267, 3267, 3643, 2472, 3643, 3852, 6027, 4373, 3643, 2472, 3643, 2863, 5032, 6027, 3852, 032, 0316, 3643, 4054, 4054, 3643, 3847, 3852, 3643, 1889, 6027, 2472, 2472, 3643, 3847, 2863, 032, 0316, 3643, 6008, 3643, 4054, 3643, 5032, 3643, 1889, 6027, 3847, 3785, 2177, 032, 032, 032, 032, 5576, 0624, 4970, 4970, 2177, 032, 032, 032, 032, 2995, 5977, 2626, 3236, 2626, 3236, 2626, 3821, 3612, 3816, 2626, 4023, 2626, 0717, 2415, 0254, 0253, 1827, 2208, 2177, 032, 032, 032, 032, 1261, 6008, 3643, 1889, 032, 5032, 4435, 3847, 2863, 0297, 6027, 3461, 3643, 1292, 032, 3643, 0297, 3643, 2472, 3643, 3847, 032, 3267, 4435, 0297, 4435, 4054, 3847, 3643, 1292, 3643, 2410, 2177, 032, 032, 032, 032, 4023, 4435, 0297, 4435, 4054, 3847, 3643, 1292, 3643, 032, 2863, 1889, 6027, 032, 6009, 3643, 4054, 3643, 032, 3847, 2863, 0297, 6027, 3461, 2410, 2177, 032, 032, 032, 032, 5977, 3643, 4054, 3643, 032, 3847, 2863, 0297, 6027, 3461, 032, 2863, 1889, 6027, 032, 3267, 4435, 0297, 4435, 4054, 3847, 3643, 1292, 3643, 2410, 032, 3581, 3267, 2863, 3852, 3461, 4435, 2472, 4970, 4970, 062, 2177, 032, 032, 032, 032</t>
  </si>
  <si>
    <t>7659, 10982, 10982, 10982, 10982, 12566, 12566, 12566, 11899, 9726, 4873, 9879, 10982, 5214, 7453, 9879, 3423, 10982, 7555, 9879, 3925, 9726, 3925, 9726, 12339, 10982, 10650, 0839, 3568, 0940, 6463, 075, 0940, 0690, 6463, 10982, 0839, 6463, 2320, 9023, 9023, 3038, 12566, 12566, 12566, 7659, 10982, 10982, 10982, 10982, 0981, 2182, 5793, 5793, 2182, 10362, 2182, 11433, 12147, 6637, 2182, 10362, 2182, 9879, 3359, 12147, 11433, 10982, 6641, 2182, 7453, 7453, 2182, 7600, 11433, 2182, 1911, 12147, 10362, 10362, 2182, 7600, 9879, 10982, 6641, 2182, 1425, 2182, 7453, 2182, 3359, 2182, 1911, 12147, 7600, 0981, 7659, 10982, 10982, 10982, 10982, 10573, 12769, 11886, 11886, 7659, 10982, 10982, 10982, 10982, 6374, 6700, 5214, 7015, 5214, 7015, 5214, 3800, 4823, 8502, 5214, 033, 5214, 7853, 5461, 8019, 1962, 9741, 11166, 7659, 10982, 10982, 10982, 10982, 1725, 1425, 2182, 1911, 10982, 3359, 7331, 7600, 9879, 3925, 12147, 0831, 2182, 9584, 10982, 2182, 3925, 2182, 10362, 2182, 7600, 10982, 5793, 7331, 3925, 7331, 7453, 7600, 2182, 9584, 2182, 0940, 7659, 10982, 10982, 10982, 10982, 033, 7331, 3925, 7331, 7453, 7600, 2182, 9584, 2182, 10982, 9879, 1911, 12147, 10982, 11183, 2182, 7453, 2182, 10982, 7600, 9879, 3925, 12147, 0831, 0940, 7659, 10982, 10982, 10982, 10982, 6700, 2182, 7453, 2182, 10982, 7600, 9879, 3925, 12147, 0831, 10982, 9879, 1911, 12147, 10982, 5793, 7331, 3925, 7331, 7453, 7600, 2182, 9584, 2182, 0940, 10982, 9453, 5793, 9879, 11433, 0831, 7331, 10362, 11886, 11886, 1623, 7659, 10982, 10982, 10982, 10982</t>
  </si>
  <si>
    <t>14223, 3457, 3457, 3457, 3457, 12387, 12387, 12387, 12541, 12793, 15422, 5704, 3457, 9499, 10871, 5704, 0145, 3457, 11313, 5704, 15508, 12793, 15508, 12793, 4035, 3457, 13073, 8531, 15261, 16313, 11790, 9464, 16313, 4413, 11790, 3457, 8531, 11790, 1707, 5181, 5181, 4761, 12387, 12387, 12387, 14223, 3457, 3457, 3457, 3457, 12583, 4783, 13666, 13666, 4783, 16221, 4783, 0515, 4500, 14225, 4783, 16221, 4783, 5704, 9994, 4500, 0515, 3457, 4380, 4783, 10871, 10871, 4783, 13954, 0515, 4783, 14013, 4500, 16221, 16221, 4783, 13954, 5704, 3457, 4380, 4783, 4973, 4783, 10871, 4783, 9994, 4783, 14013, 4500, 13954, 12583, 14223, 3457, 3457, 3457, 3457, 1070, 2974, 8488, 8488, 14223, 3457, 3457, 3457, 3457, 3240, 11825, 9499, 15937, 9499, 15937, 9499, 2318, 13293, 15989, 9499, 8632, 9499, 6222, 15301, 16002, 10513, 5452, 12566, 14223, 3457, 3457, 3457, 3457, 3544, 4973, 4783, 14013, 3457, 9994, 14405, 13954, 5704, 15508, 4500, 13887, 4783, 3265, 3457, 4783, 15508, 4783, 16221, 4783, 13954, 3457, 13666, 14405, 15508, 14405, 10871, 13954, 4783, 3265, 4783, 16313, 14223, 3457, 3457, 3457, 3457, 8632, 14405, 15508, 14405, 10871, 13954, 4783, 3265, 4783, 3457, 5704, 14013, 4500, 3457, 2119, 4783, 10871, 4783, 3457, 13954, 5704, 15508, 4500, 13887, 16313, 14223, 3457, 3457, 3457, 3457, 11825, 4783, 10871, 4783, 3457, 13954, 5704, 15508, 4500, 13887, 3457, 5704, 14013, 4500, 3457, 13666, 14405, 15508, 14405, 10871, 13954, 4783, 3265, 4783, 16313, 3457, 12944, 13666, 5704, 0515, 13887, 14405, 16221, 8488, 8488, 1733, 14223, 3457, 3457, 3457, 3457</t>
  </si>
  <si>
    <t>4165, 1572, 1572, 1572, 1572, 5364, 5364, 5364, 3904, 2570, 2634, 10926, 1572, 5276, 1161, 10926, 5856, 1572, 6214, 10926, 12168, 2570, 12168, 2570, 4646, 1572, 11696, 11944, 2754, 12313, 1505, 2065, 12313, 11193, 1505, 1572, 11944, 1505, 5145, 9818, 9818, 4088, 5364, 5364, 5364, 4165, 1572, 1572, 1572, 1572, 5079, 7010, 11539, 11539, 7010, 8635, 7010, 4444, 4739, 10735, 7010, 8635, 7010, 10926, 12216, 4739, 4444, 1572, 3863, 7010, 1161, 1161, 7010, 10322, 4444, 7010, 12117, 4739, 8635, 8635, 7010, 10322, 10926, 1572, 3863, 7010, 12585, 7010, 1161, 7010, 12216, 7010, 12117, 4739, 10322, 5079, 4165, 1572, 1572, 1572, 1572, 0607, 3397, 9817, 9817, 4165, 1572, 1572, 1572, 1572, 11196, 5861, 5276, 1616, 5276, 1616, 5276, 8386, 9196, 11491, 5276, 9425, 5276, 9844, 4407, 7314, 2822, 0554, 11708, 4165, 1572, 1572, 1572, 1572, 8951, 12585, 7010, 12117, 1572, 12216, 2716, 10322, 10926, 12168, 4739, 7062, 7010, 6278, 1572, 7010, 12168, 7010, 8635, 7010, 10322, 1572, 11539, 2716, 12168, 2716, 1161, 10322, 7010, 6278, 7010, 12313, 4165, 1572, 1572, 1572, 1572, 9425, 2716, 12168, 2716, 1161, 10322, 7010, 6278, 7010, 1572, 10926, 12117, 4739, 1572, 10619, 7010, 1161, 7010, 1572, 10322, 10926, 12168, 4739, 7062, 12313, 4165, 1572, 1572, 1572, 1572, 5861, 7010, 1161, 7010, 1572, 10322, 10926, 12168, 4739, 7062, 1572, 10926, 12117, 4739, 1572, 11539, 2716, 12168, 2716, 1161, 10322, 7010, 6278, 7010, 12313, 1572, 10981, 11539, 10926, 4444, 7062, 2716, 8635, 9817, 9817, 9661, 4165, 1572, 1572, 1572, 1572</t>
  </si>
  <si>
    <t>0927, 6844, 6844, 6844, 6844, 4812, 4812, 4812, 4019, 4434, 9142, 6917, 6844, 8842, 2865, 6917, 5211, 6844, 4803, 6917, 8222, 4434, 8222, 4434, 4498, 6844, 3759, 5551, 5950, 1487, 8956, 0445, 1487, 4897, 8956, 6844, 5551, 8956, 2940, 2018, 2018, 7691, 4812, 4812, 4812, 0927, 6844, 6844, 6844, 6844, 1090, 4158, 1163, 1163, 4158, 5348, 4158, 7576, 4571, 6851, 4158, 5348, 4158, 6917, 2858, 4571, 7576, 6844, 1560, 4158, 2865, 2865, 4158, 8619, 7576, 4158, 0640, 4571, 5348, 5348, 4158, 8619, 6917, 6844, 1560, 4158, 0753, 4158, 2865, 4158, 2858, 4158, 0640, 4571, 8619, 1090, 0927, 6844, 6844, 6844, 6844, 4121, 1212, 5809, 5809, 0927, 6844, 6844, 6844, 6844, 8424, 4783, 8842, 3490, 8842, 3490, 8842, 7021, 0459, 073, 8842, 1000, 8842, 2091, 8697, 5690, 9095, 4246, 2792, 0927, 6844, 6844, 6844, 6844, 4926, 0753, 4158, 0640, 6844, 2858, 3900, 8619, 6917, 8222, 4571, 6924, 4158, 2206, 6844, 4158, 8222, 4158, 5348, 4158, 8619, 6844, 1163, 3900, 8222, 3900, 2865, 8619, 4158, 2206, 4158, 1487, 0927, 6844, 6844, 6844, 6844, 1000, 3900, 8222, 3900, 2865, 8619, 4158, 2206, 4158, 6844, 6917, 0640, 4571, 6844, 0623, 4158, 2865, 4158, 6844, 8619, 6917, 8222, 4571, 6924, 1487, 0927, 6844, 6844, 6844, 6844, 4783, 4158, 2865, 4158, 6844, 8619, 6917, 8222, 4571, 6924, 6844, 6917, 0640, 4571, 6844, 1163, 3900, 8222, 3900, 2865, 8619, 4158, 2206, 4158, 1487, 6844, 5275, 1163, 6917, 7576, 6924, 3900, 5348, 5809, 5809, 6219, 0927, 6844, 6844, 6844, 6844</t>
  </si>
  <si>
    <t xml:space="preserve">  φ (n)</t>
  </si>
  <si>
    <t xml:space="preserve">  entropi ASCII</t>
  </si>
  <si>
    <t>P</t>
  </si>
  <si>
    <t>Q</t>
  </si>
  <si>
    <t>P - Q</t>
  </si>
  <si>
    <t>RATA-RATA</t>
  </si>
  <si>
    <t>DATA</t>
  </si>
  <si>
    <r>
      <t xml:space="preserve">  </t>
    </r>
    <r>
      <rPr>
        <b/>
        <sz val="11"/>
        <color rgb="FF000000"/>
        <rFont val="Calibri"/>
        <family val="2"/>
      </rPr>
      <t xml:space="preserve">Rentang Waktu Awal      </t>
    </r>
  </si>
  <si>
    <t xml:space="preserve">  Proses ( HH : mm )</t>
  </si>
  <si>
    <r>
      <t xml:space="preserve">  </t>
    </r>
    <r>
      <rPr>
        <b/>
        <sz val="11"/>
        <color rgb="FF000000"/>
        <rFont val="Calibri"/>
        <family val="2"/>
        <scheme val="minor"/>
      </rPr>
      <t>Rentang Waktu Setelah</t>
    </r>
  </si>
  <si>
    <t xml:space="preserve">  Proses Awal ( hh : mm )</t>
  </si>
  <si>
    <t>N</t>
  </si>
  <si>
    <r>
      <t xml:space="preserve">  </t>
    </r>
    <r>
      <rPr>
        <sz val="11"/>
        <color rgb="FF000000"/>
        <rFont val="Calibri"/>
        <family val="2"/>
        <scheme val="minor"/>
      </rPr>
      <t>pub_key (d)</t>
    </r>
  </si>
  <si>
    <r>
      <t xml:space="preserve">  </t>
    </r>
    <r>
      <rPr>
        <sz val="11"/>
        <color rgb="FF000000"/>
        <rFont val="Calibri"/>
        <family val="2"/>
        <scheme val="minor"/>
      </rPr>
      <t>priv_key (e)</t>
    </r>
  </si>
  <si>
    <t>GCD (φ (n) ,e ) = 1, sebanyak</t>
  </si>
  <si>
    <t>menit</t>
  </si>
  <si>
    <t>x</t>
  </si>
  <si>
    <t>jam</t>
  </si>
  <si>
    <t>ada 24 jenis gmt</t>
  </si>
  <si>
    <t>(HH:mm:ss)</t>
  </si>
  <si>
    <t>(hh:mm:ss)</t>
  </si>
  <si>
    <t>GMT + 8</t>
  </si>
  <si>
    <t>GMT +8</t>
  </si>
  <si>
    <t>K1 &lt; Kn &amp;&amp;  K1 != Kn</t>
  </si>
  <si>
    <t>.</t>
  </si>
  <si>
    <t>..</t>
  </si>
  <si>
    <t>prima</t>
  </si>
  <si>
    <t>size</t>
  </si>
  <si>
    <t>arrayListPrimeNumber</t>
  </si>
  <si>
    <t>inisial</t>
  </si>
  <si>
    <t>Qi</t>
  </si>
  <si>
    <t>Kondisi</t>
  </si>
  <si>
    <t>index</t>
  </si>
  <si>
    <t>arrayListPrimeNumber .size</t>
  </si>
  <si>
    <t>q</t>
  </si>
  <si>
    <t>Hasil</t>
  </si>
  <si>
    <t>K1 &lt; K2</t>
  </si>
  <si>
    <t>K2 &gt; K1</t>
  </si>
  <si>
    <t>sudoRandom</t>
  </si>
  <si>
    <t>Zi</t>
  </si>
  <si>
    <t>ZA</t>
  </si>
  <si>
    <t>ZL</t>
  </si>
  <si>
    <t>p</t>
  </si>
  <si>
    <t>i</t>
  </si>
  <si>
    <t>publik</t>
  </si>
  <si>
    <t>kunci</t>
  </si>
  <si>
    <t>private</t>
  </si>
  <si>
    <t>No</t>
  </si>
  <si>
    <t>Teks Asli</t>
  </si>
  <si>
    <t>Hasil Enkripsi</t>
  </si>
  <si>
    <t>Jumlah 
Karakter</t>
  </si>
  <si>
    <t>Entropi
Enkripsi</t>
  </si>
  <si>
    <t>“Ketahuilah, bahwa sesungguhnya kehidupan dunia ini
hanyalah permainan dan suatu yang melalaikan, perhiasan dan bermegah-megah antara kamu serta berbangga-banggaan tentang banyaknya harta dan anak, seperti hujan yang tanam-tanamannya mengagumkan para petani; kemudian tanaman itu menjadi kering dan kamu lihat warnanya kuning kemudian menjadi hancur. Dan di akhirat (nanti) ada azab yang keras dan ampunan dari Allah serta keridhaan-Nya. Dan kehidupan dunia ini tidak lain hanyalah kesenangan yang menipu.”</t>
  </si>
  <si>
    <t>㓷?봠〇న븭儵柬甒ˠ븭儵⫕拦┟븭儵帰븭拦婍〇婍柬獘踫踫
柬儵獘痾븭拦ᑒ〇儵甒群柬磁븭獘拦群柬獘甒븭拦甒獘甒拦儵븭獘痾븭ˠ븭儵拦磁〇砚븭甒獘븭獘拦群븭獘拦婍柬븭న柬拦痾븭獘踫拦砚〇ˠ븭ˠ븭甒ᑒ븭獘⫕拦磁〇儵甒븭婍븭獘拦群븭獘拦┟〇砚〇踫븭儵锁砚〇踫븭儵拦븭獘న븭븭拦ᑒ븭砚柬拦婍〇న븭拦┟〇┟븭獘踫踫븭锁┟븭獘踫踫븭븭獘拦న〇獘న븭獘踫拦┟븭獘痾븭ᑒ獘痾븭拦儵븭న븭拦群븭獘拦븭獘븭ᑒ⫕拦婍〇磁〇న甒拦儵柬ॐ븭獘拦痾븭獘踫拦న븭獘븭砚锁న븭獘븭砚븭獘獘痾븭拦砚〇獘踫븭踫柬砚ᑒ븭獘拦磁븭븭拦磁〇న븭獘甒䴑拦ᑒ〇砚柬群甒븭獘拦న븭獘븭砚븭獘拦甒న柬拦砚〇獘ॐ븭群甒拦ᑒ〇甒獘踫拦群븭獘拦ᑒ븭砚柬拦ˠ甒儵븭న拦帰븭獘븭獘痾븭拦ᑒ柬獘甒獘踫拦ᑒ〇砚柬群甒븭獘拦砚〇獘ॐ븭群甒拦儵븭獘ᨼ柬쏥拦ᦩ븭獘拦群甒拦븭ᑒ儵甒븭న拦⍽獘븭獘న甒熮拦븭群븭拦븭涵븭┟拦痾븭獘踫拦ᑒ〇븭婍拦群븭獘拦븭砚磁柬獘븭獘拦群븭甒拦嘼ˠˠ븭儵拦婍〇న븭拦ᑒ〇甒群儵븭븭獘锁뫲痾븭쏥拦ᦩ븭獘拦ᑒ〇儵甒群柬磁븭獘拦群柬獘甒븭拦甒獘甒拦న甒群븭ᑒ拦ˠ븭甒獘拦儵븭獘痾븭ˠ븭儵拦ᑒ〇婍〇獘븭獘踫븭獘拦痾븭獘踫拦砚〇獘甒磁柬쏥婠㓷拦拦拦拦</t>
  </si>
  <si>
    <t>4.257107430057822</t>
  </si>
  <si>
    <t xml:space="preserve">㜅䂷馻饊笀⢪὎깼὎⢪὎ｒ쉶艈짒⢪὎Ґ⢪艈씴Ґ⢪馻⢪὎씴칅⢪饊馻ｒ艈訛⢪씴칅⢪馻艈짒⢪깼⢪ś깼춗Ґ⢪깼訛⢪깼⢪Ґś艈Ґ㐝὎笀⢪깼訛馻ｒ춗Ґ὎⢪깼訛⢪剡馻깼칅὎씴ś⢪깼춗馻ś⢪짒馻쉶⢪깼訛⢪剡馻깼칅὎씴ś⢪깼剡馻쉶὎⢪὎Ґ⢪깼剡쉶訛깼㐝Ґ⢪馻⢪饊Ґ깼艈὎⢪깼訛⢪㐝씴艈訛ｒҐ笀⢪艈씴吩Ґ⢪ｒ깼씴⢪饊馻칅Ґ⢪㐝ｒ馻䵖칅⢪깼춗깼鵆Ґ⢪὎Ґ⢪䵖Ґ깼칅깼὎칅὏⢪?Ґ⢪὎Ґ⢪䵖艈깼὎⢪訛ｒ씴Ґ칅⢪쉶䵖⢪깼訛⢪짒馻쉶⢪칅ҐҐ⢪씴὎⢪씴칅⢪짒Ґ艈艈馻饊⢪깼訛⢪὎Ґ⢪㐝ｒ쉶춗剡艈Ґ칅⢪ဥ訛⢪씴⢪὎Ґ⢪ҐｒҐ깼὎Ґｒ⢪黆艈깼὎Ґｒꩋ⢪὎ҐｒҐ⢪饊씴艈艈⢪剡Ґ⢪깼ｒ칅⢪䵖쉶씴칅춗Ґ὎⢪깼訛⢪馻ｒś씴珪ҐҐ칅칅⢪ｒ馻춗⢪ဥ艈艈깼⢪깼訛⢪℻씴칅⢪ś馻馻訛⢪䵖艈Ґ깼칅쉶ｒҐ⢪ဥ訛⢪὎Ґ⢪艈씴Ґ⢪馻⢪὎씴칅⢪饊馻ｒ艈訛⢪씴칅⢪馻὎씴ś⢪剡쉶὎⢪訛Ґ㐝Ґ䵖὎씴珪Ґ⢪䵖艈Ґ깼칅쉶ｒҐ칅⢪㜅⢪⢪⢪⢪
</t>
  </si>
  <si>
    <t xml:space="preserve">"Know, that truly the life of this world is only a game and a neglect, adornment and boasting among you and boasting about the abundance of wealth and children, like rain whose crops amaze the peasants; Then the plant dries up and you see it is yellow and then crumbles. And in the hereafter (later) there will be harsh punishment and forgiveness from Allah and His good pleasure. And the life of this world is nothing but deceptive pleasures. "
</t>
  </si>
  <si>
    <t>rata - rata panjang kunci publik dan privat 2 bit - 17 bit ( 2 digit - 5 digit )</t>
  </si>
  <si>
    <t>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 Politeknik Samarinda.</t>
  </si>
  <si>
    <t xml:space="preserve">ޥ⧌њ〡ǋݞ⊁⚭෌ǋ⚭ၽಊ㧄█㧄পǋ෌ㅻ㧄ᨹၽ⧌њ〡ǋݞ⊁⚭෌ǋ⚭ၽಊ㧄█㧄পǋ෌ㅻ㧄ᨹၽ⧌њ〡ǋݞ⊁⚭෌ǋ⚭ၽಊ㧄█㧄পǋ෌ㅻ㧄ᨹၽ⧌
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ၽ⧌њ〡ǋݞ⊁⚭෌ǋ⚭ၽಊ㧄█㧄পǋ෌ㅻ㧄ᨹ⧌њ〡ǋݞ⊁⚭෌ǋ⚭ၽಊ㧄█㧄পǋ෌ㅻ㧄ᨹ⧌њ〡ǋݞ⊁⚭෌ǋ⚭ၽಊ㧄█㧄পǋ෌ㅻ㧄ᨹ⧌њ〡ǋݞ⊁⚭෌ǋ⚭ၽಊ㧄█㧄পǋ෌ㅻ㧄ᨹޥၽၽၽၽၽၽၽၽ
</t>
  </si>
  <si>
    <t>3.77391380004984</t>
  </si>
  <si>
    <t xml:space="preserve">Þݹǳ൰ٵओȐ܉ࡿओȐଥƓМओȐ¬ओƓ୬൰୬ථǚǚȐථओƓઐ൰Ȑ܉ŭȘओථƓŭථ܉ओƓ܉ථ܉ƓȐओථओࡿओȐƓȘ൰൸ओ܉ථओථƓŭओථƓ୬ओٵƓओථǚƓ൸൰ࡿओࡿओ܉ઐओථଥƓȘ൰Ȑ܉ओ୬ओථƓŭओථƓМ൰൸൰ǚओȐخ൸൰ǚओȐƓओථٵओओƓઐओ൸Ɠ୬൰ٵओƓМ൰МओථǚǚओخМओථǚǚओओථƓٵ൰ථٵओථǚƓМओථओઐථओƓȐओٵओƓŭओථƓओථओઐଥƓ୬൰Ș൰ٵ܉ƓȐӸओථƓओථǚƓٵओථओ൸خٵओථओ൸ओථථओƓ൸൰ථǚओǚ൸ઐओථƓȘओओƓȘ൰ٵओථ܉ʷƓઐ൰൸ŭ܉ओථƓٵओථओ൸ओථƓ܉ٵƓ൸൰ථӸओŭ܉Ɠઐ൰܉ථǚƓŭओථƓઐओ൸Ɠࡿ܉ȐओٵƓ¬ओථओථओƓઐථ܉ථǚƓઐ൰൸ŭ܉ओථƓ൸൰ථӸओŭ܉ƓȐओථݭഄƓϾओථƓŭ܉ƓओઐȐ܉ओٵƓέථओථٵ܉ǑƓओŭओƓओຎओМƓओථǚƓઐ൰ओ୬ƓŭओථƓओ൸ȘථओථƓŭओ܉ƓଅࡿࡿओȐƓ୬൰ٵओƓઐ൰܉ŭȐओओථخ಺ओഄƓϾओථƓઐ൰Ȑ܉ŭȘओථƓŭථ܉ओƓ܉ථ܉Ɠٵ܉ŭओઐƓࡿओ܉ථƓȐओථओࡿओȐƓઐ൰୬൰ථओථǚओථƓओථǚƓ൸൰ථ܉ȘഄɍÞƓƓƓƓ
</t>
  </si>
  <si>
    <t>4.035569614562073</t>
  </si>
  <si>
    <t>奱ಟ垝貉婪ⴁ袙苘卾┍涁卾苘卾တ浗ⱓ柖苘卾┍᥻苘ⱓ橞㖴᥻苘婪㖴苘卾┍橞媃苘ⴁ婪တⱓ䦛苘橞媃苘婪貉ⱓ柖苘涁苘显涁艪᥻苘涁貉䦛苘涁苘貉᥻显ⱓ᥻∥卾袙苘涁䦛婪တ貉艪᥻貉卾苘涁貉䦛苘婪涁媃卾橞貉显苘涁艪婪貉显苘柖婪浗苘涁貉䦛苘婪涁媃卾橞貉显苘涁婪浗卾苘卾┍᥻苘涁浗貉䦛涁貉∥᥻苘婪㖴苘ⴁ᥻涁ⱓ卾┍苘涁貉䦛苘∥┍橞ⱓ䦛တ᥻貉袙苘ⱓ橞㬡᥻苘တ涁橞貉苘ⴁ┍婪媃᥻苘∥တ婪所媃苘涁艪涁㻣᥻苘卾┍᥻苘所᥻涁媃涁貉卾媃й苘蝏┍᥻貉苘卾┍᥻苘所ⱓ涁貉卾苘䦛တ橞᥻媃苘浗所苘涁貉䦛苘柖婪浗苘媃᥻᥻苘橞卾苘橞媃苘柖᥻ⱓⱓ婪ⴁ苘涁貉䦛苘卾┍᥻貉苘∥တ浗艪ⱓ᥻媃䚎苘帺貉䦛苘橞貉苘卾┍᥻苘┍᥻တ᥻涁㖴卾᥻တ苘ƛⱓ涁卾᥻တ貢苘卾┍᥻တ᥻苘ⴁ橞ⱓⱓ苘᥻苘┍涁တ媃┍苘所浗貉橞媃┍艪᥻貉卾苘涁貉䦛苘㖴婪တ显橞㨲᥻貉᥻媃媃苘㖴တ婪艪苘帺ⱓⱓ涁┍苘涁貉䦛苘䇱橞媃苘显婪婪䦛苘所ⱓ᥻涁媃浗တ᥻䚎苘帺貉䦛苘卾┍᥻苘ⱓ橞㖴᥻苘婪㖴苘卾┍橞媃苘ⴁ婪တⱓ䦛苘橞媃苘貉婪卾┍橞貉显苘浗卾苘䦛᥻∥᥻所卾橞㨲᥻苘所ⱓ᥻涁媃浗တ᥻媃䚎苘ಟ奱苘苘苘苘</t>
  </si>
  <si>
    <t>晍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䗻痠鋖芍ズ۹✠ᣡ茹ズᣡ䗻૛ء⁂ء豁ズ茹ݐء鳻痠鋖芍ズ۹✠ᣡ茹ズᣡ䗻૛ء⁂ء豁ズ茹ݐء鳻痠鋖芍ズ۹✠ᣡ茹ズᣡ䗻૛ء⁂ء豁ズ茹ݐء鳻痠鋖芍ズ۹✠ᣡ茹ズᣡ䗻૛ء⁂ء豁ズ茹ݐء鳻晍䗻䗻䗻䗻䗻䗻䗻䗻</t>
  </si>
  <si>
    <t>4.421087076196203</t>
  </si>
  <si>
    <t>jika menggunakan simbol !@#$%^&amp;*()_+{}:"&gt;&lt;[];',/|~`
 apakah memiliki has1l perbandingan sama atau berbeda, belum diketahui karena sedang dicoba dan lihatlah disamping ini hasilnya jika menggunakan simbol ! dikeyboard sampai simbol ? dengan berdasarkan informasi peranti waktu yang digunakan dalam penentuan p dan q yang detailnya ada pada tahapan sebelumnya, ok! nb: fokus analisanya ada pada nilai keacakan data yang menggunakan shannon enteropi</t>
  </si>
  <si>
    <t>uƉ¯ͽ̝ʩǐǶƠøøƮƠ̝ͽ̝ƠʩƩ¯ǐѠϓșʩ̈́х˃̻ұˈÂËȨȫѡÔЮɥ˗
ƕČǿѫѳǉˀҷȺŞЁʩ̝Ƥ̝ͽ̝ЋʩǐǶǐ¯ș¯ͽ¯ʩЋ̝ƩϛșʩƤǶіѠ̝ƠŰ¯Ơø̝ƠʩƩ̝ǐ̝ʩ̝п̝ƮʩѠǶіѠǶŰ̝ˀʩѠǶșƮǐʩŰ¯ͽǶп̝ЋƮ¯ʩͽ̝іǶƠ̝ʩƩǶŰ̝ƠøʩŰ¯ϜϓѠ̝ʩŰ̝Ơʩș¯Ћ̝пș̝ЋʩŰ¯Ʃ̝ǐƤ¯Ơøʩ¯Ơ¯ʩЋ̝Ʃ¯șƠÏ̝ʩƉ¯ͽ̝ʩǐǶƠøøƮƠ̝ͽ̝ƠʩƩ¯ǐѠϓșʩ̈́ʩŰ¯ͽǶÏѠϓ̝іŰʩƩ̝ǐƤ̝¯ʩƩ¯ǐѠϓșʩѵʩŰǶƠø̝ƠʩѠǶіŰ̝Ʃ̝іͽ̝Ơʩ¯Ơɿϓіǐ̝Ʃ¯ʩƤǶі̝Ơп¯ʩĻ̝ͽпƮʩÏ̝ƠøʩŰ¯øƮƠ̝ͽ̝ƠʩŰ̝ș̝ǐʩƤǶƠǶƠпƮ̝ƠʩƤʩŰ̝ƠʩNʩÏ̝ƠøʩŰǶп̝¯șƠÏ̝ʩ̝Ű̝ʩƤ̝Ű̝ʩп̝Ћ̝Ƥ̝ƠʩƩǶѠǶșƮǐƠÏ̝ˀʩϓͽ̈́ʩƠѠɥʩɿϓͽƮƩʩ̝Ơ̝ș¯Ʃ̝ƠÏ̝ʩ̝Ű̝ʩƤ̝Ű̝ʩƠ¯ș̝¯ʩͽǶ̝Ϝ̝ͽ̝ƠʩŰ̝п̝ʩÏ̝ƠøʩǐǶƠøøƮƠ̝ͽ̝ƠʩƩЋ̝ƠƠϓƠʩǶƠпǶіϓƤ¯uʩʩʩʩ</t>
  </si>
  <si>
    <t>卥㼻ℊ㣜䍵怄焛碕䖣匵匵睖䖣䍵㣜䍵䖣怄纤ℊ
焛ᨸㅶ╻怄ⅿ䛛᛬ᜮ糅Ề㯨肻ӎ僆僨㐭噊磏婪Ṽ焺橥吠᝭ܜ跴䡑伏罐Ť᧌怄䍵᣹䍵㣜䍵຺怄焛碕焛ℊ╻ℊ㣜ℊ怄຺䍵纤ᙻ╻怄᣹碕㻍ᨸ䍵䖣䧥ℊ䖣匵䍵䖣怄纤䍵焛䍵怄䍵侶䍵睖怄ᨸ碕㻍ᨸ碕䧥䍵䡑怄ᨸ碕╻睖焛怄䧥ℊ㣜碕侶䍵຺睖ℊ怄㣜䍵㻍碕䖣䍵怄纤碕䧥䍵䖣匵怄䧥ℊ໦ㅶᨸ䍵怄䧥䍵䖣怄╻ℊ຺䍵侶╻䍵຺怄䧥ℊ纤䍵焛᣹ℊ䖣匵怄ℊ䖣ℊ怄຺䍵纤ℊ╻䖣賅䍵怄㼻ℊ㣜䍵怄焛碕䖣匵匵睖䖣䍵㣜䍵䖣怄纤ℊ焛ᨸㅶ╻怄ⅿ怄䧥ℊ㣜碕賅ᨸㅶ䍵㻍䧥怄纤䍵焛᣹䍵ℊ怄纤ℊ焛ᨸㅶ╻怄缪怄䧥碕䖣匵䍵䖣怄ᨸ碕㻍䧥䍵纤䍵㻍㣜䍵䖣怄ℊ䖣ᔫㅶ㻍焛䍵纤ℊ怄᣹碕㻍䍵䖣侶ℊ怄巪䍵㣜侶睖怄賅䍵䖣匵怄䧥ℊ匵睖䖣䍵㣜䍵䖣怄䧥䍵╻䍵焛怄᣹碕䖣碕䖣侶睖䍵䖣怄᣹怄䧥䍵䖣怄唲怄賅䍵䖣匵怄䧥碕侶䍵ℊ╻䖣賅䍵怄䍵䧥䍵怄᣹䍵䧥䍵怄侶䍵຺䍵᣹䍵䖣怄纤碕ᨸ碕╻睖焛䖣賅䍵䡑怄ㅶ㣜ⅿ怄䖣ᨸ婪怄ᔫㅶ㣜睖纤怄䍵䖣䍵╻ℊ纤䍵䖣賅䍵怄䍵䧥䍵怄᣹䍵䧥䍵怄䖣ℊ╻䍵ℊ怄㣜碕䍵໦䍵㣜䍵䖣怄䧥䍵侶䍵怄賅䍵䖣匵怄焛碕䖣匵匵睖䖣䍵㣜䍵䖣怄纤຺䍵䖣䖣ㅶ䖣怄碕䖣侶碕㻍ㅶ᣹ℊ卥怄怄怄怄</t>
  </si>
  <si>
    <t>teks1</t>
  </si>
  <si>
    <t>teks2</t>
  </si>
  <si>
    <t>teks3</t>
  </si>
  <si>
    <t>default</t>
  </si>
  <si>
    <t>custom</t>
  </si>
  <si>
    <t>teks4</t>
  </si>
  <si>
    <r>
      <t xml:space="preserve">p dan q </t>
    </r>
    <r>
      <rPr>
        <i/>
        <sz val="12"/>
        <color theme="1"/>
        <rFont val="Times New Roman"/>
        <family val="1"/>
      </rPr>
      <t>default</t>
    </r>
  </si>
  <si>
    <r>
      <t xml:space="preserve">p dan q </t>
    </r>
    <r>
      <rPr>
        <i/>
        <sz val="12"/>
        <color theme="1"/>
        <rFont val="Times New Roman"/>
        <family val="1"/>
      </rPr>
      <t>base</t>
    </r>
    <r>
      <rPr>
        <sz val="12"/>
        <color theme="1"/>
        <rFont val="Times New Roman"/>
        <family val="1"/>
      </rPr>
      <t xml:space="preserve"> informasi peranti waktu</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</si>
</sst>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b/>
      <sz val="11"/>
      <color rgb="FF000000"/>
      <name val="Calibri"/>
      <family val="2"/>
      <scheme val="minor"/>
    </font>
    <font>
      <sz val="11"/>
      <color rgb="FF000000"/>
      <name val="Calibri"/>
      <family val="2"/>
      <scheme val="minor"/>
    </font>
    <font>
      <sz val="10"/>
      <color theme="1"/>
      <name val="Times New Roman"/>
      <family val="1"/>
    </font>
    <font>
      <sz val="12"/>
      <color rgb="FF000000"/>
      <name val="Times New Roman"/>
      <family val="1"/>
    </font>
    <font>
      <b/>
      <i/>
      <sz val="11"/>
      <color theme="1"/>
      <name val="Calibri"/>
      <family val="2"/>
      <scheme val="minor"/>
    </font>
    <font>
      <i/>
      <sz val="10"/>
      <color theme="1"/>
      <name val="Times New Roman"/>
      <family val="1"/>
    </font>
    <font>
      <sz val="10"/>
      <color rgb="FF24292E"/>
      <name val="Times New Roman"/>
      <family val="1"/>
    </font>
    <font>
      <i/>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83">
    <xf numFmtId="0" fontId="0" fillId="0" borderId="0" xfId="0"/>
    <xf numFmtId="0" fontId="1" fillId="0" borderId="0" xfId="0" applyFont="1"/>
    <xf numFmtId="0" fontId="0" fillId="0" borderId="10" xfId="0" applyBorder="1"/>
    <xf numFmtId="0" fontId="5" fillId="0" borderId="11" xfId="0" applyFont="1" applyBorder="1"/>
    <xf numFmtId="0" fontId="0" fillId="0" borderId="11" xfId="0" applyBorder="1"/>
    <xf numFmtId="0" fontId="0" fillId="0" borderId="12" xfId="0" applyBorder="1"/>
    <xf numFmtId="0" fontId="0" fillId="0" borderId="0" xfId="0" applyAlignment="1">
      <alignment horizontal="center" vertical="center"/>
    </xf>
    <xf numFmtId="0" fontId="0" fillId="0" borderId="5" xfId="0" applyBorder="1" applyAlignment="1">
      <alignment horizontal="center" vertical="center"/>
    </xf>
    <xf numFmtId="0" fontId="0" fillId="0" borderId="9" xfId="0" applyFill="1" applyBorder="1"/>
    <xf numFmtId="0" fontId="0" fillId="0" borderId="9" xfId="0" applyBorder="1"/>
    <xf numFmtId="49" fontId="0" fillId="0" borderId="5" xfId="0" applyNumberFormat="1" applyBorder="1" applyAlignment="1">
      <alignment horizontal="center" vertical="center"/>
    </xf>
    <xf numFmtId="49" fontId="0" fillId="0" borderId="0" xfId="0" applyNumberFormat="1" applyBorder="1" applyAlignment="1">
      <alignment horizontal="center" vertical="center"/>
    </xf>
    <xf numFmtId="49" fontId="0" fillId="0" borderId="6" xfId="0" applyNumberFormat="1" applyBorder="1" applyAlignment="1">
      <alignment horizontal="center" vertical="center"/>
    </xf>
    <xf numFmtId="0" fontId="5" fillId="0" borderId="12" xfId="0" applyFont="1" applyBorder="1"/>
    <xf numFmtId="0" fontId="5" fillId="0" borderId="8" xfId="0" applyFont="1" applyBorder="1" applyAlignment="1">
      <alignment horizontal="center" vertical="center"/>
    </xf>
    <xf numFmtId="0" fontId="5" fillId="0" borderId="4" xfId="0" applyFont="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3" fontId="0" fillId="0" borderId="0" xfId="0" applyNumberFormat="1"/>
    <xf numFmtId="49" fontId="0" fillId="0" borderId="10" xfId="0" applyNumberFormat="1" applyBorder="1" applyAlignment="1">
      <alignment horizontal="center" vertical="center"/>
    </xf>
    <xf numFmtId="0" fontId="5" fillId="0" borderId="12"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5" xfId="0" applyBorder="1" applyAlignment="1"/>
    <xf numFmtId="49" fontId="0" fillId="0" borderId="5" xfId="0" applyNumberFormat="1" applyFill="1" applyBorder="1" applyAlignment="1">
      <alignment horizontal="center" vertical="center"/>
    </xf>
    <xf numFmtId="0" fontId="2" fillId="0" borderId="9"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4" xfId="0" applyFont="1" applyBorder="1" applyAlignment="1">
      <alignment horizontal="center" vertical="center" wrapText="1"/>
    </xf>
    <xf numFmtId="164" fontId="5" fillId="0" borderId="15" xfId="0" applyNumberFormat="1" applyFont="1" applyBorder="1" applyAlignment="1"/>
    <xf numFmtId="0" fontId="7" fillId="0" borderId="16" xfId="0" applyFont="1" applyBorder="1" applyAlignment="1">
      <alignment vertical="center"/>
    </xf>
    <xf numFmtId="0" fontId="0" fillId="0" borderId="17" xfId="0" applyBorder="1"/>
    <xf numFmtId="0" fontId="10" fillId="0" borderId="17" xfId="0" applyFont="1" applyBorder="1"/>
    <xf numFmtId="0" fontId="9" fillId="0" borderId="17" xfId="0" applyFont="1" applyBorder="1"/>
    <xf numFmtId="0" fontId="10" fillId="0" borderId="18" xfId="0" applyFont="1" applyBorder="1"/>
    <xf numFmtId="0" fontId="9" fillId="0" borderId="19" xfId="0" applyFont="1" applyBorder="1"/>
    <xf numFmtId="0" fontId="0" fillId="0" borderId="0" xfId="0" applyBorder="1"/>
    <xf numFmtId="0" fontId="9" fillId="0" borderId="0" xfId="0" applyFont="1" applyBorder="1"/>
    <xf numFmtId="0" fontId="0" fillId="0" borderId="20" xfId="0" applyBorder="1"/>
    <xf numFmtId="21" fontId="0" fillId="0" borderId="21" xfId="0" applyNumberFormat="1" applyBorder="1"/>
    <xf numFmtId="0" fontId="0" fillId="0" borderId="22" xfId="0" applyBorder="1"/>
    <xf numFmtId="21" fontId="0" fillId="0" borderId="22" xfId="0" applyNumberFormat="1" applyBorder="1"/>
    <xf numFmtId="0" fontId="0" fillId="0" borderId="23" xfId="0" applyBorder="1"/>
    <xf numFmtId="0" fontId="11" fillId="0" borderId="4" xfId="0" applyFont="1" applyBorder="1" applyAlignment="1">
      <alignment horizontal="center" vertical="center" wrapText="1"/>
    </xf>
    <xf numFmtId="21" fontId="11" fillId="0" borderId="11" xfId="0" applyNumberFormat="1" applyFont="1" applyBorder="1" applyAlignment="1">
      <alignment horizontal="center" vertical="center" wrapText="1"/>
    </xf>
    <xf numFmtId="21" fontId="11" fillId="0" borderId="6" xfId="0" applyNumberFormat="1" applyFont="1" applyBorder="1" applyAlignment="1">
      <alignment horizontal="center" vertical="center" wrapText="1"/>
    </xf>
    <xf numFmtId="0" fontId="1" fillId="2" borderId="0" xfId="0" applyFont="1" applyFill="1" applyBorder="1"/>
    <xf numFmtId="0" fontId="1" fillId="2" borderId="0" xfId="0" applyFont="1" applyFill="1"/>
    <xf numFmtId="0" fontId="1" fillId="2" borderId="5" xfId="0" applyFont="1" applyFill="1" applyBorder="1"/>
    <xf numFmtId="0" fontId="1" fillId="2" borderId="6" xfId="0" applyFont="1" applyFill="1" applyBorder="1"/>
    <xf numFmtId="0" fontId="1" fillId="2" borderId="3" xfId="0" applyFont="1" applyFill="1" applyBorder="1"/>
    <xf numFmtId="0" fontId="1" fillId="2" borderId="4" xfId="0" applyFont="1" applyFill="1" applyBorder="1"/>
    <xf numFmtId="0" fontId="4" fillId="2" borderId="6" xfId="0" applyFont="1" applyFill="1" applyBorder="1"/>
    <xf numFmtId="0" fontId="0" fillId="0" borderId="0" xfId="0" applyAlignment="1"/>
    <xf numFmtId="0" fontId="0" fillId="0" borderId="8" xfId="0" applyBorder="1"/>
    <xf numFmtId="21" fontId="0" fillId="3" borderId="10" xfId="0" applyNumberFormat="1" applyFill="1" applyBorder="1" applyAlignment="1">
      <alignment horizontal="center" vertical="center"/>
    </xf>
    <xf numFmtId="0" fontId="6" fillId="0" borderId="9" xfId="0" applyFont="1" applyBorder="1" applyAlignment="1">
      <alignment horizontal="center" vertical="center"/>
    </xf>
    <xf numFmtId="0" fontId="0" fillId="0" borderId="15" xfId="0" applyBorder="1" applyAlignment="1">
      <alignment horizontal="center" vertical="center"/>
    </xf>
    <xf numFmtId="0" fontId="11" fillId="0" borderId="12" xfId="0" applyFont="1" applyBorder="1" applyAlignment="1">
      <alignment horizontal="center" vertical="center" wrapText="1"/>
    </xf>
    <xf numFmtId="0" fontId="0" fillId="0" borderId="0" xfId="0" applyAlignment="1">
      <alignment horizontal="center" vertical="center"/>
    </xf>
    <xf numFmtId="0" fontId="6" fillId="0" borderId="12" xfId="0" applyFont="1" applyBorder="1" applyAlignment="1">
      <alignment horizontal="center" vertical="center"/>
    </xf>
    <xf numFmtId="0" fontId="0" fillId="3" borderId="10" xfId="0" applyNumberFormat="1" applyFill="1" applyBorder="1" applyAlignment="1">
      <alignment horizontal="center" vertical="center"/>
    </xf>
    <xf numFmtId="0" fontId="0" fillId="3" borderId="9" xfId="0" applyNumberFormat="1" applyFill="1" applyBorder="1" applyAlignment="1">
      <alignment horizontal="center" vertical="center"/>
    </xf>
    <xf numFmtId="0" fontId="0" fillId="3" borderId="9" xfId="0" applyFill="1" applyBorder="1" applyAlignment="1">
      <alignment horizontal="center" vertical="center"/>
    </xf>
    <xf numFmtId="0" fontId="6" fillId="3" borderId="13" xfId="0" applyFont="1" applyFill="1" applyBorder="1" applyAlignment="1">
      <alignment horizontal="center" vertical="center"/>
    </xf>
    <xf numFmtId="0" fontId="0" fillId="3" borderId="13" xfId="0" applyFill="1" applyBorder="1" applyAlignment="1">
      <alignment horizontal="center" vertical="center"/>
    </xf>
    <xf numFmtId="0" fontId="5" fillId="2" borderId="5" xfId="0" applyFont="1" applyFill="1" applyBorder="1" applyAlignment="1">
      <alignment horizontal="center" vertical="center"/>
    </xf>
    <xf numFmtId="0" fontId="5" fillId="3" borderId="9" xfId="0" applyFont="1" applyFill="1" applyBorder="1" applyAlignment="1">
      <alignment horizontal="center" vertical="center"/>
    </xf>
    <xf numFmtId="0" fontId="13" fillId="3" borderId="14" xfId="0" applyFont="1" applyFill="1" applyBorder="1" applyAlignment="1">
      <alignment horizontal="center"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0"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xf numFmtId="21" fontId="15" fillId="0" borderId="10" xfId="0" applyNumberFormat="1" applyFont="1" applyBorder="1" applyAlignment="1">
      <alignment horizontal="center" vertical="center"/>
    </xf>
    <xf numFmtId="21" fontId="15" fillId="0" borderId="0" xfId="0" applyNumberFormat="1" applyFont="1" applyAlignment="1">
      <alignment horizontal="center" vertical="center"/>
    </xf>
    <xf numFmtId="0" fontId="15" fillId="0" borderId="11" xfId="0" applyFont="1" applyBorder="1" applyAlignment="1">
      <alignment horizontal="center" vertical="center"/>
    </xf>
    <xf numFmtId="21" fontId="15" fillId="0" borderId="11" xfId="0" applyNumberFormat="1" applyFont="1" applyBorder="1" applyAlignment="1">
      <alignment horizontal="center" vertical="center"/>
    </xf>
    <xf numFmtId="0" fontId="15" fillId="0" borderId="12" xfId="0" applyFont="1" applyBorder="1" applyAlignment="1">
      <alignment horizontal="center" vertical="center"/>
    </xf>
    <xf numFmtId="0" fontId="11" fillId="0" borderId="12" xfId="0" applyFont="1" applyBorder="1" applyAlignment="1">
      <alignment horizontal="center" vertical="center" wrapText="1"/>
    </xf>
    <xf numFmtId="0" fontId="11" fillId="0" borderId="12" xfId="0" applyFont="1"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5" xfId="0" applyBorder="1" applyAlignment="1">
      <alignment vertical="top"/>
    </xf>
    <xf numFmtId="0" fontId="0" fillId="0" borderId="0" xfId="0" applyBorder="1" applyAlignment="1">
      <alignment vertical="top"/>
    </xf>
    <xf numFmtId="0" fontId="0" fillId="0" borderId="6" xfId="0" applyBorder="1" applyAlignment="1">
      <alignment vertical="top"/>
    </xf>
    <xf numFmtId="0" fontId="0" fillId="0" borderId="3" xfId="0" applyBorder="1" applyAlignment="1">
      <alignment vertical="top"/>
    </xf>
    <xf numFmtId="0" fontId="0" fillId="0" borderId="8" xfId="0" applyBorder="1" applyAlignment="1">
      <alignment vertical="top"/>
    </xf>
    <xf numFmtId="0" fontId="0" fillId="0" borderId="4" xfId="0" applyBorder="1" applyAlignment="1">
      <alignment vertical="top"/>
    </xf>
    <xf numFmtId="0" fontId="0" fillId="0" borderId="0" xfId="0" applyBorder="1" applyAlignment="1">
      <alignment vertical="top" wrapText="1"/>
    </xf>
    <xf numFmtId="0" fontId="0" fillId="0" borderId="0" xfId="0" applyAlignment="1">
      <alignment vertical="center" wrapText="1"/>
    </xf>
    <xf numFmtId="49" fontId="0" fillId="0" borderId="0" xfId="0" applyNumberFormat="1" applyAlignment="1">
      <alignment horizontal="center" vertical="center"/>
    </xf>
    <xf numFmtId="49" fontId="0" fillId="0" borderId="24" xfId="0" applyNumberFormat="1" applyBorder="1" applyAlignment="1">
      <alignment horizontal="center" vertical="center" wrapText="1"/>
    </xf>
    <xf numFmtId="0" fontId="11" fillId="0" borderId="5" xfId="0" applyFont="1" applyBorder="1" applyAlignment="1">
      <alignment vertical="center" wrapText="1"/>
    </xf>
    <xf numFmtId="0" fontId="11" fillId="0" borderId="0" xfId="0" applyFont="1" applyBorder="1" applyAlignment="1">
      <alignment vertical="center" wrapText="1"/>
    </xf>
    <xf numFmtId="0" fontId="11" fillId="0" borderId="6" xfId="0" applyFont="1" applyBorder="1" applyAlignment="1">
      <alignment vertical="center" wrapText="1"/>
    </xf>
    <xf numFmtId="0" fontId="11" fillId="0" borderId="3" xfId="0" applyFont="1" applyBorder="1" applyAlignment="1">
      <alignment vertical="center" wrapText="1"/>
    </xf>
    <xf numFmtId="0" fontId="11" fillId="0" borderId="8" xfId="0" applyFont="1" applyBorder="1" applyAlignment="1">
      <alignment vertical="center" wrapText="1"/>
    </xf>
    <xf numFmtId="0" fontId="11" fillId="0" borderId="4"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vertical="center" wrapText="1"/>
    </xf>
    <xf numFmtId="0" fontId="11" fillId="0" borderId="15" xfId="0" applyFont="1" applyBorder="1" applyAlignment="1">
      <alignment vertical="center" wrapText="1"/>
    </xf>
    <xf numFmtId="0" fontId="6" fillId="3" borderId="9" xfId="0" applyFont="1" applyFill="1" applyBorder="1" applyAlignment="1">
      <alignment horizontal="center" vertical="center"/>
    </xf>
    <xf numFmtId="49" fontId="0" fillId="2" borderId="0" xfId="0" applyNumberFormat="1" applyFill="1" applyBorder="1" applyAlignment="1">
      <alignment horizontal="center" vertical="center"/>
    </xf>
    <xf numFmtId="49" fontId="0" fillId="0" borderId="0" xfId="0" applyNumberForma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13" xfId="0" applyBorder="1" applyAlignment="1">
      <alignment horizontal="center"/>
    </xf>
    <xf numFmtId="0" fontId="0" fillId="0" borderId="15" xfId="0" applyBorder="1" applyAlignment="1">
      <alignment horizontal="center"/>
    </xf>
    <xf numFmtId="0" fontId="0" fillId="0" borderId="1" xfId="0"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1"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49" fontId="0" fillId="0" borderId="13" xfId="0" applyNumberFormat="1" applyBorder="1" applyAlignment="1">
      <alignment horizontal="right" vertical="center"/>
    </xf>
    <xf numFmtId="49" fontId="0" fillId="0" borderId="14" xfId="0" applyNumberFormat="1" applyBorder="1" applyAlignment="1">
      <alignment horizontal="right" vertical="center"/>
    </xf>
    <xf numFmtId="49" fontId="0" fillId="0" borderId="15" xfId="0" applyNumberFormat="1" applyBorder="1" applyAlignment="1">
      <alignment horizontal="right" vertical="center"/>
    </xf>
    <xf numFmtId="0" fontId="0" fillId="0" borderId="14" xfId="0" applyBorder="1" applyAlignment="1">
      <alignment horizontal="center"/>
    </xf>
    <xf numFmtId="0" fontId="11" fillId="0" borderId="10"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0" xfId="0" applyFont="1" applyBorder="1" applyAlignment="1">
      <alignment horizontal="center" vertical="center"/>
    </xf>
    <xf numFmtId="0" fontId="11" fillId="0" borderId="12" xfId="0" applyFont="1" applyBorder="1" applyAlignment="1">
      <alignment horizontal="center" vertical="center"/>
    </xf>
    <xf numFmtId="0" fontId="11" fillId="0" borderId="1" xfId="0" applyFont="1" applyFill="1" applyBorder="1" applyAlignment="1">
      <alignment horizontal="center" wrapText="1"/>
    </xf>
    <xf numFmtId="0" fontId="11" fillId="0" borderId="2" xfId="0" applyFont="1" applyFill="1" applyBorder="1" applyAlignment="1">
      <alignment horizont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2" xfId="0" applyFont="1" applyBorder="1" applyAlignment="1">
      <alignment horizontal="center" vertical="center" wrapText="1"/>
    </xf>
    <xf numFmtId="0" fontId="0" fillId="0" borderId="0" xfId="0" applyAlignment="1">
      <alignment horizontal="center" vertical="center" wrapText="1"/>
    </xf>
    <xf numFmtId="0" fontId="0" fillId="0" borderId="17" xfId="0" applyBorder="1" applyAlignment="1">
      <alignment horizontal="left" vertical="center" wrapText="1"/>
    </xf>
    <xf numFmtId="0" fontId="0" fillId="0" borderId="0" xfId="0" applyBorder="1" applyAlignment="1">
      <alignment horizontal="left"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12" fillId="3" borderId="13" xfId="0" applyFont="1" applyFill="1" applyBorder="1" applyAlignment="1">
      <alignment horizontal="center" vertical="center"/>
    </xf>
    <xf numFmtId="0" fontId="12" fillId="3" borderId="14"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3" xfId="0" applyNumberFormat="1" applyFill="1" applyBorder="1" applyAlignment="1">
      <alignment horizontal="center" vertical="center"/>
    </xf>
    <xf numFmtId="0" fontId="0" fillId="2" borderId="15" xfId="0" applyNumberFormat="1"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6" fillId="0" borderId="1" xfId="0"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left" vertical="top"/>
    </xf>
    <xf numFmtId="0" fontId="0" fillId="0" borderId="0" xfId="0" applyNumberFormat="1" applyAlignment="1">
      <alignment horizontal="center"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Hasil GCD  pembangkitan jam 16:03:20</a:t>
            </a:r>
            <a:r>
              <a:rPr lang="en-US" baseline="0"/>
              <a:t> - 16:58:18</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Sheet5!$Q$5:$Q$17</c:f>
              <c:numCache>
                <c:formatCode>General</c:formatCode>
                <c:ptCount val="13"/>
                <c:pt idx="0">
                  <c:v>13631</c:v>
                </c:pt>
                <c:pt idx="2">
                  <c:v>5701</c:v>
                </c:pt>
                <c:pt idx="4">
                  <c:v>12905</c:v>
                </c:pt>
                <c:pt idx="6">
                  <c:v>14711</c:v>
                </c:pt>
                <c:pt idx="8">
                  <c:v>1913</c:v>
                </c:pt>
                <c:pt idx="10">
                  <c:v>33581</c:v>
                </c:pt>
                <c:pt idx="12">
                  <c:v>187</c:v>
                </c:pt>
              </c:numCache>
            </c:numRef>
          </c:yVal>
          <c:smooth val="0"/>
        </c:ser>
        <c:dLbls>
          <c:showLegendKey val="0"/>
          <c:showVal val="0"/>
          <c:showCatName val="0"/>
          <c:showSerName val="0"/>
          <c:showPercent val="0"/>
          <c:showBubbleSize val="0"/>
        </c:dLbls>
        <c:axId val="101624480"/>
        <c:axId val="101622848"/>
      </c:scatterChart>
      <c:valAx>
        <c:axId val="1016244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2848"/>
        <c:crosses val="autoZero"/>
        <c:crossBetween val="midCat"/>
      </c:valAx>
      <c:valAx>
        <c:axId val="1016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4480"/>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Hasil Entropi Enkripsi</a:t>
            </a:r>
          </a:p>
        </c:rich>
      </c:tx>
      <c:layout>
        <c:manualLayout>
          <c:xMode val="edge"/>
          <c:yMode val="edge"/>
          <c:x val="0.32270822397200349"/>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Sheet6!$U$10</c:f>
              <c:strCache>
                <c:ptCount val="1"/>
                <c:pt idx="0">
                  <c:v>p dan q default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Sheet6!$V$9:$Y$9</c:f>
              <c:strCache>
                <c:ptCount val="4"/>
                <c:pt idx="0">
                  <c:v>teks1</c:v>
                </c:pt>
                <c:pt idx="1">
                  <c:v>teks2</c:v>
                </c:pt>
                <c:pt idx="2">
                  <c:v>teks3</c:v>
                </c:pt>
                <c:pt idx="3">
                  <c:v>teks4</c:v>
                </c:pt>
              </c:strCache>
            </c:strRef>
          </c:cat>
          <c:val>
            <c:numRef>
              <c:f>Sheet6!$V$10:$Y$10</c:f>
              <c:numCache>
                <c:formatCode>General</c:formatCode>
                <c:ptCount val="4"/>
                <c:pt idx="0">
                  <c:v>4.0355696145620703</c:v>
                </c:pt>
                <c:pt idx="1">
                  <c:v>4.25710743005782</c:v>
                </c:pt>
                <c:pt idx="2">
                  <c:v>3.77391380004984</c:v>
                </c:pt>
                <c:pt idx="3">
                  <c:v>4.4210870761961996</c:v>
                </c:pt>
              </c:numCache>
            </c:numRef>
          </c:val>
          <c:smooth val="0"/>
        </c:ser>
        <c:ser>
          <c:idx val="1"/>
          <c:order val="1"/>
          <c:tx>
            <c:strRef>
              <c:f>Sheet6!$U$11</c:f>
              <c:strCache>
                <c:ptCount val="1"/>
                <c:pt idx="0">
                  <c:v>p dan q base informasi peranti waktu</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Sheet6!$V$9:$Y$9</c:f>
              <c:strCache>
                <c:ptCount val="4"/>
                <c:pt idx="0">
                  <c:v>teks1</c:v>
                </c:pt>
                <c:pt idx="1">
                  <c:v>teks2</c:v>
                </c:pt>
                <c:pt idx="2">
                  <c:v>teks3</c:v>
                </c:pt>
                <c:pt idx="3">
                  <c:v>teks4</c:v>
                </c:pt>
              </c:strCache>
            </c:strRef>
          </c:cat>
          <c:val>
            <c:numRef>
              <c:f>Sheet6!$V$11:$Y$11</c:f>
              <c:numCache>
                <c:formatCode>General</c:formatCode>
                <c:ptCount val="4"/>
                <c:pt idx="0">
                  <c:v>4.0355696145620703</c:v>
                </c:pt>
                <c:pt idx="1">
                  <c:v>4.25710743005782</c:v>
                </c:pt>
                <c:pt idx="2">
                  <c:v>3.77391380004984</c:v>
                </c:pt>
                <c:pt idx="3">
                  <c:v>4.4210870761961996</c:v>
                </c:pt>
              </c:numCache>
            </c:numRef>
          </c:val>
          <c:smooth val="0"/>
        </c:ser>
        <c:dLbls>
          <c:showLegendKey val="0"/>
          <c:showVal val="0"/>
          <c:showCatName val="0"/>
          <c:showSerName val="0"/>
          <c:showPercent val="0"/>
          <c:showBubbleSize val="0"/>
        </c:dLbls>
        <c:smooth val="0"/>
        <c:axId val="332840768"/>
        <c:axId val="332838592"/>
      </c:lineChart>
      <c:catAx>
        <c:axId val="332840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38592"/>
        <c:crosses val="autoZero"/>
        <c:auto val="1"/>
        <c:lblAlgn val="ctr"/>
        <c:lblOffset val="100"/>
        <c:noMultiLvlLbl val="0"/>
      </c:catAx>
      <c:valAx>
        <c:axId val="33283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40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76200</xdr:colOff>
      <xdr:row>53</xdr:row>
      <xdr:rowOff>180975</xdr:rowOff>
    </xdr:from>
    <xdr:to>
      <xdr:col>2</xdr:col>
      <xdr:colOff>400050</xdr:colOff>
      <xdr:row>55</xdr:row>
      <xdr:rowOff>9525</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95400" y="1533525"/>
          <a:ext cx="3238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12</xdr:row>
      <xdr:rowOff>0</xdr:rowOff>
    </xdr:from>
    <xdr:to>
      <xdr:col>11</xdr:col>
      <xdr:colOff>323850</xdr:colOff>
      <xdr:row>13</xdr:row>
      <xdr:rowOff>19050</xdr:rowOff>
    </xdr:to>
    <xdr:pic>
      <xdr:nvPicPr>
        <xdr:cNvPr id="4" name="Picture 3"/>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29600" y="2324100"/>
          <a:ext cx="3238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200025</xdr:colOff>
      <xdr:row>3</xdr:row>
      <xdr:rowOff>304800</xdr:rowOff>
    </xdr:from>
    <xdr:to>
      <xdr:col>24</xdr:col>
      <xdr:colOff>247650</xdr:colOff>
      <xdr:row>16</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189672</xdr:colOff>
      <xdr:row>11</xdr:row>
      <xdr:rowOff>0</xdr:rowOff>
    </xdr:from>
    <xdr:to>
      <xdr:col>3</xdr:col>
      <xdr:colOff>877957</xdr:colOff>
      <xdr:row>11</xdr:row>
      <xdr:rowOff>180974</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904172" y="2517913"/>
          <a:ext cx="688285" cy="1809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248478</xdr:colOff>
      <xdr:row>12</xdr:row>
      <xdr:rowOff>90280</xdr:rowOff>
    </xdr:from>
    <xdr:to>
      <xdr:col>25</xdr:col>
      <xdr:colOff>207065</xdr:colOff>
      <xdr:row>26</xdr:row>
      <xdr:rowOff>158198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R31"/>
  <sheetViews>
    <sheetView workbookViewId="0">
      <selection activeCell="D3" sqref="D3:I14"/>
    </sheetView>
  </sheetViews>
  <sheetFormatPr defaultRowHeight="15" x14ac:dyDescent="0.25"/>
  <cols>
    <col min="1" max="16384" width="9.140625" style="1"/>
  </cols>
  <sheetData>
    <row r="2" spans="4:18" ht="15.75" thickBot="1" x14ac:dyDescent="0.3"/>
    <row r="3" spans="4:18" x14ac:dyDescent="0.25">
      <c r="D3" s="119" t="s">
        <v>50</v>
      </c>
      <c r="E3" s="120"/>
      <c r="F3" s="120"/>
      <c r="G3" s="120"/>
      <c r="H3" s="120"/>
      <c r="I3" s="121"/>
    </row>
    <row r="4" spans="4:18" ht="15.75" thickBot="1" x14ac:dyDescent="0.3">
      <c r="D4" s="122"/>
      <c r="E4" s="123"/>
      <c r="F4" s="123"/>
      <c r="G4" s="123"/>
      <c r="H4" s="123"/>
      <c r="I4" s="124"/>
    </row>
    <row r="5" spans="4:18" x14ac:dyDescent="0.25">
      <c r="D5" s="115" t="s">
        <v>48</v>
      </c>
      <c r="E5" s="116"/>
      <c r="F5" s="55"/>
      <c r="G5" s="56"/>
      <c r="H5" s="115" t="s">
        <v>49</v>
      </c>
      <c r="I5" s="116"/>
    </row>
    <row r="6" spans="4:18" ht="15.75" thickBot="1" x14ac:dyDescent="0.3">
      <c r="D6" s="117"/>
      <c r="E6" s="118"/>
      <c r="F6" s="55"/>
      <c r="G6" s="56"/>
      <c r="H6" s="117"/>
      <c r="I6" s="118"/>
    </row>
    <row r="7" spans="4:18" x14ac:dyDescent="0.25">
      <c r="D7" s="57" t="s">
        <v>24</v>
      </c>
      <c r="E7" s="58" t="s">
        <v>29</v>
      </c>
      <c r="F7" s="55"/>
      <c r="G7" s="56"/>
      <c r="H7" s="57" t="s">
        <v>35</v>
      </c>
      <c r="I7" s="58" t="s">
        <v>40</v>
      </c>
      <c r="R7" s="1" t="s">
        <v>0</v>
      </c>
    </row>
    <row r="8" spans="4:18" x14ac:dyDescent="0.25">
      <c r="D8" s="57" t="s">
        <v>25</v>
      </c>
      <c r="E8" s="58" t="s">
        <v>30</v>
      </c>
      <c r="F8" s="55"/>
      <c r="G8" s="56"/>
      <c r="H8" s="57" t="s">
        <v>36</v>
      </c>
      <c r="I8" s="58" t="s">
        <v>41</v>
      </c>
      <c r="R8" s="1" t="s">
        <v>1</v>
      </c>
    </row>
    <row r="9" spans="4:18" x14ac:dyDescent="0.25">
      <c r="D9" s="57" t="s">
        <v>26</v>
      </c>
      <c r="E9" s="58" t="s">
        <v>31</v>
      </c>
      <c r="F9" s="55"/>
      <c r="G9" s="56"/>
      <c r="H9" s="57" t="s">
        <v>37</v>
      </c>
      <c r="I9" s="61" t="s">
        <v>42</v>
      </c>
      <c r="R9" s="1" t="s">
        <v>2</v>
      </c>
    </row>
    <row r="10" spans="4:18" x14ac:dyDescent="0.25">
      <c r="D10" s="57" t="s">
        <v>27</v>
      </c>
      <c r="E10" s="58" t="s">
        <v>32</v>
      </c>
      <c r="F10" s="55"/>
      <c r="G10" s="56"/>
      <c r="H10" s="57" t="s">
        <v>38</v>
      </c>
      <c r="I10" s="58" t="s">
        <v>43</v>
      </c>
      <c r="R10" s="1" t="s">
        <v>3</v>
      </c>
    </row>
    <row r="11" spans="4:18" x14ac:dyDescent="0.25">
      <c r="D11" s="57" t="s">
        <v>28</v>
      </c>
      <c r="E11" s="58" t="s">
        <v>33</v>
      </c>
      <c r="F11" s="55"/>
      <c r="G11" s="56"/>
      <c r="H11" s="57" t="s">
        <v>39</v>
      </c>
      <c r="I11" s="58" t="s">
        <v>44</v>
      </c>
      <c r="R11" s="1" t="s">
        <v>4</v>
      </c>
    </row>
    <row r="12" spans="4:18" x14ac:dyDescent="0.25">
      <c r="D12" s="57"/>
      <c r="E12" s="58" t="s">
        <v>34</v>
      </c>
      <c r="F12" s="55"/>
      <c r="G12" s="56"/>
      <c r="H12" s="57"/>
      <c r="I12" s="58" t="s">
        <v>45</v>
      </c>
      <c r="R12" s="1" t="s">
        <v>5</v>
      </c>
    </row>
    <row r="13" spans="4:18" x14ac:dyDescent="0.25">
      <c r="D13" s="57"/>
      <c r="E13" s="58"/>
      <c r="F13" s="56"/>
      <c r="G13" s="56"/>
      <c r="H13" s="57"/>
      <c r="I13" s="58" t="s">
        <v>46</v>
      </c>
      <c r="R13" s="1" t="s">
        <v>6</v>
      </c>
    </row>
    <row r="14" spans="4:18" ht="15.75" thickBot="1" x14ac:dyDescent="0.3">
      <c r="D14" s="59"/>
      <c r="E14" s="60"/>
      <c r="F14" s="56"/>
      <c r="G14" s="56"/>
      <c r="H14" s="59"/>
      <c r="I14" s="60" t="s">
        <v>47</v>
      </c>
      <c r="R14" s="1" t="s">
        <v>7</v>
      </c>
    </row>
    <row r="15" spans="4:18" x14ac:dyDescent="0.25">
      <c r="R15" s="1" t="s">
        <v>8</v>
      </c>
    </row>
    <row r="16" spans="4:18" x14ac:dyDescent="0.25">
      <c r="R16" s="1" t="s">
        <v>9</v>
      </c>
    </row>
    <row r="17" spans="18:18" x14ac:dyDescent="0.25">
      <c r="R17" s="1" t="s">
        <v>10</v>
      </c>
    </row>
    <row r="19" spans="18:18" x14ac:dyDescent="0.25">
      <c r="R19" s="1" t="s">
        <v>11</v>
      </c>
    </row>
    <row r="20" spans="18:18" x14ac:dyDescent="0.25">
      <c r="R20" s="1" t="s">
        <v>12</v>
      </c>
    </row>
    <row r="21" spans="18:18" x14ac:dyDescent="0.25">
      <c r="R21" s="1" t="s">
        <v>13</v>
      </c>
    </row>
    <row r="22" spans="18:18" x14ac:dyDescent="0.25">
      <c r="R22" s="1" t="s">
        <v>14</v>
      </c>
    </row>
    <row r="23" spans="18:18" x14ac:dyDescent="0.25">
      <c r="R23" s="1" t="s">
        <v>15</v>
      </c>
    </row>
    <row r="24" spans="18:18" x14ac:dyDescent="0.25">
      <c r="R24" s="1" t="s">
        <v>16</v>
      </c>
    </row>
    <row r="25" spans="18:18" x14ac:dyDescent="0.25">
      <c r="R25" s="1" t="s">
        <v>17</v>
      </c>
    </row>
    <row r="26" spans="18:18" x14ac:dyDescent="0.25">
      <c r="R26" s="1" t="s">
        <v>18</v>
      </c>
    </row>
    <row r="27" spans="18:18" x14ac:dyDescent="0.25">
      <c r="R27" s="1" t="s">
        <v>19</v>
      </c>
    </row>
    <row r="28" spans="18:18" x14ac:dyDescent="0.25">
      <c r="R28" s="1" t="s">
        <v>20</v>
      </c>
    </row>
    <row r="29" spans="18:18" x14ac:dyDescent="0.25">
      <c r="R29" s="1" t="s">
        <v>21</v>
      </c>
    </row>
    <row r="30" spans="18:18" x14ac:dyDescent="0.25">
      <c r="R30" s="1" t="s">
        <v>22</v>
      </c>
    </row>
    <row r="31" spans="18:18" x14ac:dyDescent="0.25">
      <c r="R31" s="1" t="s">
        <v>23</v>
      </c>
    </row>
  </sheetData>
  <mergeCells count="3">
    <mergeCell ref="D5:E6"/>
    <mergeCell ref="H5:I6"/>
    <mergeCell ref="D3:I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5"/>
  <sheetViews>
    <sheetView workbookViewId="0">
      <selection activeCell="D3" sqref="D3:D8"/>
    </sheetView>
  </sheetViews>
  <sheetFormatPr defaultRowHeight="15" x14ac:dyDescent="0.25"/>
  <cols>
    <col min="3" max="3" width="27.140625" customWidth="1"/>
    <col min="4" max="4" width="10.42578125" customWidth="1"/>
    <col min="5" max="5" width="8.42578125" customWidth="1"/>
    <col min="6" max="6" width="9.7109375" customWidth="1"/>
    <col min="7" max="7" width="9.5703125" customWidth="1"/>
    <col min="8" max="8" width="8.7109375" customWidth="1"/>
    <col min="9" max="9" width="20.85546875" customWidth="1"/>
  </cols>
  <sheetData>
    <row r="1" spans="3:13" ht="15.75" thickBot="1" x14ac:dyDescent="0.3">
      <c r="D1" s="136"/>
      <c r="E1" s="136"/>
      <c r="F1" s="136"/>
      <c r="G1" s="136"/>
      <c r="H1" s="136"/>
    </row>
    <row r="2" spans="3:13" x14ac:dyDescent="0.25">
      <c r="C2" s="2" t="s">
        <v>106</v>
      </c>
      <c r="D2" s="127" t="s">
        <v>100</v>
      </c>
      <c r="E2" s="128"/>
      <c r="F2" s="128"/>
      <c r="G2" s="128"/>
      <c r="H2" s="129"/>
      <c r="I2" s="32"/>
      <c r="M2" s="24">
        <v>4814863028233940</v>
      </c>
    </row>
    <row r="3" spans="3:13" x14ac:dyDescent="0.25">
      <c r="C3" s="4" t="s">
        <v>107</v>
      </c>
      <c r="D3" s="93" t="s">
        <v>101</v>
      </c>
      <c r="E3" s="94"/>
      <c r="F3" s="94"/>
      <c r="G3" s="94"/>
      <c r="H3" s="95"/>
      <c r="I3" s="32"/>
      <c r="M3" t="s">
        <v>92</v>
      </c>
    </row>
    <row r="4" spans="3:13" x14ac:dyDescent="0.25">
      <c r="C4" s="4"/>
      <c r="D4" s="93" t="s">
        <v>93</v>
      </c>
      <c r="E4" s="94"/>
      <c r="F4" s="94"/>
      <c r="G4" s="94"/>
      <c r="H4" s="95"/>
      <c r="I4" s="32"/>
    </row>
    <row r="5" spans="3:13" x14ac:dyDescent="0.25">
      <c r="C5" s="4"/>
      <c r="D5" s="93" t="s">
        <v>102</v>
      </c>
      <c r="E5" s="94"/>
      <c r="F5" s="94"/>
      <c r="G5" s="94"/>
      <c r="H5" s="95"/>
      <c r="I5" s="32"/>
    </row>
    <row r="6" spans="3:13" x14ac:dyDescent="0.25">
      <c r="C6" s="4"/>
      <c r="D6" s="93" t="s">
        <v>95</v>
      </c>
      <c r="E6" s="94"/>
      <c r="F6" s="94"/>
      <c r="G6" s="94"/>
      <c r="H6" s="95"/>
    </row>
    <row r="7" spans="3:13" x14ac:dyDescent="0.25">
      <c r="C7" s="4"/>
      <c r="D7" s="93" t="s">
        <v>96</v>
      </c>
      <c r="E7" s="94"/>
      <c r="F7" s="94"/>
      <c r="G7" s="94"/>
      <c r="H7" s="95"/>
    </row>
    <row r="8" spans="3:13" ht="15.75" thickBot="1" x14ac:dyDescent="0.3">
      <c r="C8" s="5"/>
      <c r="D8" s="96" t="s">
        <v>103</v>
      </c>
      <c r="E8" s="97"/>
      <c r="F8" s="97"/>
      <c r="G8" s="97"/>
      <c r="H8" s="98"/>
      <c r="M8" t="s">
        <v>93</v>
      </c>
    </row>
    <row r="9" spans="3:13" ht="15.75" thickBot="1" x14ac:dyDescent="0.3">
      <c r="C9" s="5" t="s">
        <v>56</v>
      </c>
      <c r="D9" s="125" t="s">
        <v>55</v>
      </c>
      <c r="E9" s="140"/>
      <c r="F9" s="140"/>
      <c r="G9" s="140"/>
      <c r="H9" s="126"/>
      <c r="M9" t="s">
        <v>94</v>
      </c>
    </row>
    <row r="10" spans="3:13" x14ac:dyDescent="0.25">
      <c r="C10" s="4" t="s">
        <v>83</v>
      </c>
      <c r="D10" s="25" t="s">
        <v>78</v>
      </c>
      <c r="E10" s="11" t="s">
        <v>98</v>
      </c>
      <c r="F10" s="25" t="s">
        <v>80</v>
      </c>
      <c r="G10" s="11" t="s">
        <v>81</v>
      </c>
      <c r="H10" s="25" t="s">
        <v>82</v>
      </c>
      <c r="J10" s="33"/>
      <c r="M10" t="s">
        <v>95</v>
      </c>
    </row>
    <row r="11" spans="3:13" ht="15.75" thickBot="1" x14ac:dyDescent="0.3">
      <c r="C11" s="13" t="s">
        <v>51</v>
      </c>
      <c r="D11" s="26">
        <v>1</v>
      </c>
      <c r="E11" s="14">
        <v>2</v>
      </c>
      <c r="F11" s="26">
        <v>3</v>
      </c>
      <c r="G11" s="14">
        <v>4</v>
      </c>
      <c r="H11" s="26">
        <v>5</v>
      </c>
      <c r="J11" s="6"/>
      <c r="K11" s="6"/>
      <c r="M11" t="s">
        <v>96</v>
      </c>
    </row>
    <row r="12" spans="3:13" x14ac:dyDescent="0.25">
      <c r="C12" s="2" t="s">
        <v>52</v>
      </c>
      <c r="D12" s="27">
        <v>73</v>
      </c>
      <c r="E12" s="17">
        <v>47</v>
      </c>
      <c r="F12" s="27">
        <v>83</v>
      </c>
      <c r="G12" s="17">
        <v>67</v>
      </c>
      <c r="H12" s="27">
        <v>31</v>
      </c>
      <c r="M12" t="s">
        <v>97</v>
      </c>
    </row>
    <row r="13" spans="3:13" ht="15.75" thickBot="1" x14ac:dyDescent="0.3">
      <c r="C13" s="5" t="s">
        <v>53</v>
      </c>
      <c r="D13" s="29">
        <v>131</v>
      </c>
      <c r="E13" s="22">
        <v>271</v>
      </c>
      <c r="F13" s="29">
        <v>197</v>
      </c>
      <c r="G13" s="22">
        <v>197</v>
      </c>
      <c r="H13" s="29">
        <v>197</v>
      </c>
      <c r="M13" t="s">
        <v>58</v>
      </c>
    </row>
    <row r="14" spans="3:13" x14ac:dyDescent="0.25">
      <c r="C14" s="2" t="s">
        <v>54</v>
      </c>
      <c r="D14" s="27">
        <v>9563</v>
      </c>
      <c r="E14" s="17">
        <v>12737</v>
      </c>
      <c r="F14" s="27">
        <v>16351</v>
      </c>
      <c r="G14" s="17">
        <v>13199</v>
      </c>
      <c r="H14" s="27">
        <v>6107</v>
      </c>
      <c r="M14" t="s">
        <v>59</v>
      </c>
    </row>
    <row r="15" spans="3:13" ht="15.75" thickBot="1" x14ac:dyDescent="0.3">
      <c r="C15" s="5" t="s">
        <v>113</v>
      </c>
      <c r="D15" s="29">
        <v>9360</v>
      </c>
      <c r="E15" s="22">
        <v>1240</v>
      </c>
      <c r="F15" s="29">
        <v>16072</v>
      </c>
      <c r="G15" s="22">
        <v>12936</v>
      </c>
      <c r="H15" s="29">
        <v>5880</v>
      </c>
      <c r="M15" t="s">
        <v>60</v>
      </c>
    </row>
    <row r="16" spans="3:13" x14ac:dyDescent="0.25">
      <c r="C16" s="3" t="s">
        <v>86</v>
      </c>
      <c r="D16" s="28">
        <v>131</v>
      </c>
      <c r="E16" s="19">
        <v>227</v>
      </c>
      <c r="F16" s="28">
        <v>109</v>
      </c>
      <c r="G16" s="19">
        <v>173</v>
      </c>
      <c r="H16" s="28">
        <v>197</v>
      </c>
      <c r="M16" t="s">
        <v>61</v>
      </c>
    </row>
    <row r="17" spans="2:13" x14ac:dyDescent="0.25">
      <c r="C17" s="3" t="s">
        <v>85</v>
      </c>
      <c r="D17" s="28">
        <v>7931</v>
      </c>
      <c r="E17" s="19">
        <v>383</v>
      </c>
      <c r="F17" s="28">
        <v>2949</v>
      </c>
      <c r="G17" s="19">
        <v>5309</v>
      </c>
      <c r="H17" s="28">
        <v>1373</v>
      </c>
      <c r="M17" t="s">
        <v>62</v>
      </c>
    </row>
    <row r="18" spans="2:13" ht="15.75" thickBot="1" x14ac:dyDescent="0.3">
      <c r="C18" s="5" t="s">
        <v>105</v>
      </c>
      <c r="D18" s="28" t="s">
        <v>87</v>
      </c>
      <c r="E18" s="19" t="s">
        <v>88</v>
      </c>
      <c r="F18" s="28" t="s">
        <v>89</v>
      </c>
      <c r="G18" s="19" t="s">
        <v>90</v>
      </c>
      <c r="H18" s="28" t="s">
        <v>91</v>
      </c>
      <c r="M18" t="s">
        <v>63</v>
      </c>
    </row>
    <row r="19" spans="2:13" ht="15.75" thickBot="1" x14ac:dyDescent="0.3">
      <c r="C19" s="8" t="s">
        <v>76</v>
      </c>
      <c r="D19" s="30">
        <v>2</v>
      </c>
      <c r="E19" s="31">
        <v>2</v>
      </c>
      <c r="F19" s="30">
        <v>2</v>
      </c>
      <c r="G19" s="31">
        <v>2</v>
      </c>
      <c r="H19" s="30">
        <v>2</v>
      </c>
      <c r="M19" t="s">
        <v>64</v>
      </c>
    </row>
    <row r="20" spans="2:13" ht="15.75" thickBot="1" x14ac:dyDescent="0.3">
      <c r="B20" t="s">
        <v>71</v>
      </c>
      <c r="C20" s="8" t="s">
        <v>77</v>
      </c>
      <c r="D20" s="29">
        <v>2303</v>
      </c>
      <c r="E20" s="19">
        <v>3167</v>
      </c>
      <c r="F20" s="29">
        <v>6719</v>
      </c>
      <c r="G20" s="19">
        <v>3359</v>
      </c>
      <c r="H20" s="29">
        <v>3359</v>
      </c>
    </row>
    <row r="21" spans="2:13" ht="15.75" thickBot="1" x14ac:dyDescent="0.3">
      <c r="C21" s="9" t="s">
        <v>114</v>
      </c>
      <c r="D21" s="137" t="s">
        <v>99</v>
      </c>
      <c r="E21" s="138"/>
      <c r="F21" s="138"/>
      <c r="G21" s="138"/>
      <c r="H21" s="139"/>
      <c r="I21" s="24"/>
    </row>
    <row r="22" spans="2:13" ht="15.75" thickBot="1" x14ac:dyDescent="0.3">
      <c r="C22" s="9" t="s">
        <v>104</v>
      </c>
      <c r="D22" s="137" t="s">
        <v>99</v>
      </c>
      <c r="E22" s="138"/>
      <c r="F22" s="138"/>
      <c r="G22" s="138"/>
      <c r="H22" s="139"/>
    </row>
    <row r="23" spans="2:13" x14ac:dyDescent="0.25">
      <c r="C23" t="s">
        <v>87</v>
      </c>
      <c r="D23" t="s">
        <v>112</v>
      </c>
    </row>
    <row r="24" spans="2:13" x14ac:dyDescent="0.25">
      <c r="C24" t="s">
        <v>88</v>
      </c>
      <c r="D24" t="s">
        <v>111</v>
      </c>
    </row>
    <row r="25" spans="2:13" x14ac:dyDescent="0.25">
      <c r="C25" t="s">
        <v>89</v>
      </c>
      <c r="D25" t="s">
        <v>110</v>
      </c>
    </row>
    <row r="26" spans="2:13" x14ac:dyDescent="0.25">
      <c r="C26" t="s">
        <v>90</v>
      </c>
      <c r="D26" t="s">
        <v>109</v>
      </c>
    </row>
    <row r="27" spans="2:13" x14ac:dyDescent="0.25">
      <c r="C27" t="s">
        <v>91</v>
      </c>
      <c r="D27" t="s">
        <v>108</v>
      </c>
    </row>
    <row r="32" spans="2:13" x14ac:dyDescent="0.25">
      <c r="M32" t="s">
        <v>65</v>
      </c>
    </row>
    <row r="33" spans="3:13" x14ac:dyDescent="0.25">
      <c r="M33" t="s">
        <v>66</v>
      </c>
    </row>
    <row r="34" spans="3:13" x14ac:dyDescent="0.25">
      <c r="M34" t="s">
        <v>67</v>
      </c>
    </row>
    <row r="35" spans="3:13" x14ac:dyDescent="0.25">
      <c r="M35" t="s">
        <v>68</v>
      </c>
    </row>
    <row r="36" spans="3:13" x14ac:dyDescent="0.25">
      <c r="M36" t="s">
        <v>69</v>
      </c>
    </row>
    <row r="37" spans="3:13" x14ac:dyDescent="0.25">
      <c r="M37" t="s">
        <v>70</v>
      </c>
    </row>
    <row r="47" spans="3:13" ht="15.75" thickBot="1" x14ac:dyDescent="0.3"/>
    <row r="48" spans="3:13" x14ac:dyDescent="0.25">
      <c r="C48" s="2" t="s">
        <v>75</v>
      </c>
      <c r="D48" s="130" t="s">
        <v>84</v>
      </c>
      <c r="E48" s="131"/>
      <c r="F48" s="131"/>
      <c r="G48" s="131"/>
      <c r="H48" s="132"/>
    </row>
    <row r="49" spans="3:8" x14ac:dyDescent="0.25">
      <c r="C49" s="4" t="s">
        <v>56</v>
      </c>
      <c r="D49" s="133" t="s">
        <v>55</v>
      </c>
      <c r="E49" s="134"/>
      <c r="F49" s="134"/>
      <c r="G49" s="134"/>
      <c r="H49" s="135"/>
    </row>
    <row r="50" spans="3:8" x14ac:dyDescent="0.25">
      <c r="C50" s="4" t="s">
        <v>83</v>
      </c>
      <c r="D50" s="10" t="s">
        <v>78</v>
      </c>
      <c r="E50" s="11" t="s">
        <v>79</v>
      </c>
      <c r="F50" s="11" t="s">
        <v>80</v>
      </c>
      <c r="G50" s="11" t="s">
        <v>81</v>
      </c>
      <c r="H50" s="12" t="s">
        <v>82</v>
      </c>
    </row>
    <row r="51" spans="3:8" ht="15.75" thickBot="1" x14ac:dyDescent="0.3">
      <c r="C51" s="13" t="s">
        <v>51</v>
      </c>
      <c r="D51" s="14">
        <v>1</v>
      </c>
      <c r="E51" s="14">
        <v>2</v>
      </c>
      <c r="F51" s="14">
        <v>3</v>
      </c>
      <c r="G51" s="14">
        <v>4</v>
      </c>
      <c r="H51" s="15">
        <v>5</v>
      </c>
    </row>
    <row r="52" spans="3:8" x14ac:dyDescent="0.25">
      <c r="C52" s="4" t="s">
        <v>52</v>
      </c>
      <c r="D52" s="16">
        <v>73</v>
      </c>
      <c r="E52" s="17">
        <v>31</v>
      </c>
      <c r="F52" s="17">
        <v>83</v>
      </c>
      <c r="G52" s="17">
        <v>67</v>
      </c>
      <c r="H52" s="18">
        <v>31</v>
      </c>
    </row>
    <row r="53" spans="3:8" x14ac:dyDescent="0.25">
      <c r="C53" s="4" t="s">
        <v>53</v>
      </c>
      <c r="D53" s="7">
        <v>131</v>
      </c>
      <c r="E53" s="19">
        <v>197</v>
      </c>
      <c r="F53" s="19">
        <v>197</v>
      </c>
      <c r="G53" s="19">
        <v>197</v>
      </c>
      <c r="H53" s="20">
        <v>197</v>
      </c>
    </row>
    <row r="54" spans="3:8" x14ac:dyDescent="0.25">
      <c r="C54" s="4" t="s">
        <v>54</v>
      </c>
      <c r="D54" s="7">
        <v>9563</v>
      </c>
      <c r="E54" s="19">
        <v>6107</v>
      </c>
      <c r="F54" s="19">
        <v>16351</v>
      </c>
      <c r="G54" s="19">
        <v>13199</v>
      </c>
      <c r="H54" s="20">
        <v>6107</v>
      </c>
    </row>
    <row r="55" spans="3:8" x14ac:dyDescent="0.25">
      <c r="C55" s="4"/>
      <c r="D55" s="7">
        <v>9360</v>
      </c>
      <c r="E55" s="19">
        <v>5880</v>
      </c>
      <c r="F55" s="19">
        <v>16072</v>
      </c>
      <c r="G55" s="19">
        <v>12936</v>
      </c>
      <c r="H55" s="20">
        <v>5880</v>
      </c>
    </row>
    <row r="56" spans="3:8" x14ac:dyDescent="0.25">
      <c r="C56" s="3" t="s">
        <v>74</v>
      </c>
      <c r="D56" s="7">
        <v>131</v>
      </c>
      <c r="E56" s="19">
        <v>109</v>
      </c>
      <c r="F56" s="19">
        <v>109</v>
      </c>
      <c r="G56" s="19">
        <v>173</v>
      </c>
      <c r="H56" s="20">
        <v>197</v>
      </c>
    </row>
    <row r="57" spans="3:8" x14ac:dyDescent="0.25">
      <c r="C57" s="3" t="s">
        <v>73</v>
      </c>
      <c r="D57" s="7">
        <v>7931</v>
      </c>
      <c r="E57" s="19">
        <v>8101</v>
      </c>
      <c r="F57" s="19">
        <v>2949</v>
      </c>
      <c r="G57" s="19">
        <v>5309</v>
      </c>
      <c r="H57" s="20">
        <v>1373</v>
      </c>
    </row>
    <row r="58" spans="3:8" ht="15.75" thickBot="1" x14ac:dyDescent="0.3">
      <c r="C58" s="5" t="s">
        <v>72</v>
      </c>
      <c r="D58" s="7"/>
      <c r="E58" s="19"/>
      <c r="F58" s="19"/>
      <c r="G58" s="19"/>
      <c r="H58" s="20"/>
    </row>
    <row r="59" spans="3:8" ht="15.75" thickBot="1" x14ac:dyDescent="0.3">
      <c r="C59" s="8" t="s">
        <v>76</v>
      </c>
      <c r="D59" s="7">
        <v>2</v>
      </c>
      <c r="E59" s="19">
        <v>2</v>
      </c>
      <c r="F59" s="19">
        <v>2</v>
      </c>
      <c r="G59" s="19">
        <v>2</v>
      </c>
      <c r="H59" s="20">
        <v>2</v>
      </c>
    </row>
    <row r="60" spans="3:8" ht="15.75" thickBot="1" x14ac:dyDescent="0.3">
      <c r="C60" s="8" t="s">
        <v>77</v>
      </c>
      <c r="D60" s="7">
        <v>2303</v>
      </c>
      <c r="E60" s="19">
        <v>1343</v>
      </c>
      <c r="F60" s="19">
        <v>6719</v>
      </c>
      <c r="G60" s="19">
        <v>3359</v>
      </c>
      <c r="H60" s="20">
        <v>3359</v>
      </c>
    </row>
    <row r="61" spans="3:8" ht="15.75" thickBot="1" x14ac:dyDescent="0.3">
      <c r="C61" s="9" t="s">
        <v>57</v>
      </c>
      <c r="D61" s="21"/>
      <c r="E61" s="22"/>
      <c r="F61" s="22"/>
      <c r="G61" s="22"/>
      <c r="H61" s="23"/>
    </row>
    <row r="68" spans="6:8" ht="15.75" thickBot="1" x14ac:dyDescent="0.3"/>
    <row r="69" spans="6:8" ht="16.5" thickBot="1" x14ac:dyDescent="0.3">
      <c r="F69" s="34" t="s">
        <v>115</v>
      </c>
      <c r="G69" s="35" t="s">
        <v>116</v>
      </c>
      <c r="H69" s="35" t="s">
        <v>117</v>
      </c>
    </row>
    <row r="70" spans="6:8" ht="16.5" thickBot="1" x14ac:dyDescent="0.3">
      <c r="F70" s="36">
        <v>73</v>
      </c>
      <c r="G70" s="37">
        <v>131</v>
      </c>
      <c r="H70" s="37">
        <v>58</v>
      </c>
    </row>
    <row r="71" spans="6:8" ht="16.5" thickBot="1" x14ac:dyDescent="0.3">
      <c r="F71" s="36">
        <v>47</v>
      </c>
      <c r="G71" s="37">
        <v>271</v>
      </c>
      <c r="H71" s="37">
        <v>224</v>
      </c>
    </row>
    <row r="72" spans="6:8" ht="16.5" thickBot="1" x14ac:dyDescent="0.3">
      <c r="F72" s="36">
        <v>83</v>
      </c>
      <c r="G72" s="37">
        <v>197</v>
      </c>
      <c r="H72" s="37">
        <v>114</v>
      </c>
    </row>
    <row r="73" spans="6:8" ht="16.5" thickBot="1" x14ac:dyDescent="0.3">
      <c r="F73" s="36">
        <v>67</v>
      </c>
      <c r="G73" s="37">
        <v>197</v>
      </c>
      <c r="H73" s="37">
        <v>130</v>
      </c>
    </row>
    <row r="74" spans="6:8" ht="16.5" thickBot="1" x14ac:dyDescent="0.3">
      <c r="F74" s="36">
        <v>31</v>
      </c>
      <c r="G74" s="37">
        <v>107</v>
      </c>
      <c r="H74" s="37">
        <v>76</v>
      </c>
    </row>
    <row r="75" spans="6:8" ht="15.75" thickBot="1" x14ac:dyDescent="0.3">
      <c r="F75" s="125" t="s">
        <v>118</v>
      </c>
      <c r="G75" s="126"/>
      <c r="H75" s="38">
        <f>AVERAGE(H70:H74)</f>
        <v>120.4</v>
      </c>
    </row>
  </sheetData>
  <mergeCells count="8">
    <mergeCell ref="F75:G75"/>
    <mergeCell ref="D2:H2"/>
    <mergeCell ref="D48:H48"/>
    <mergeCell ref="D49:H49"/>
    <mergeCell ref="D1:H1"/>
    <mergeCell ref="D22:H22"/>
    <mergeCell ref="D21:H21"/>
    <mergeCell ref="D9:H9"/>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Q10"/>
  <sheetViews>
    <sheetView topLeftCell="B28" workbookViewId="0">
      <selection activeCell="P5" sqref="P5"/>
    </sheetView>
  </sheetViews>
  <sheetFormatPr defaultRowHeight="15" x14ac:dyDescent="0.25"/>
  <cols>
    <col min="4" max="4" width="21" customWidth="1"/>
    <col min="5" max="5" width="7.140625" customWidth="1"/>
    <col min="6" max="7" width="8.7109375" customWidth="1"/>
    <col min="13" max="14" width="12.42578125" customWidth="1"/>
    <col min="15" max="15" width="16.7109375" customWidth="1"/>
    <col min="16" max="16" width="25.140625" customWidth="1"/>
  </cols>
  <sheetData>
    <row r="5" spans="4:17" x14ac:dyDescent="0.25">
      <c r="Q5" t="s">
        <v>117</v>
      </c>
    </row>
    <row r="8" spans="4:17" x14ac:dyDescent="0.25">
      <c r="D8" s="39" t="s">
        <v>120</v>
      </c>
      <c r="E8" s="40" t="s">
        <v>119</v>
      </c>
      <c r="F8" s="40" t="s">
        <v>115</v>
      </c>
      <c r="G8" s="40" t="s">
        <v>116</v>
      </c>
      <c r="H8" s="41" t="s">
        <v>122</v>
      </c>
      <c r="I8" s="40"/>
      <c r="J8" s="40"/>
      <c r="K8" s="40" t="s">
        <v>124</v>
      </c>
      <c r="L8" s="41" t="s">
        <v>113</v>
      </c>
      <c r="M8" s="42" t="s">
        <v>125</v>
      </c>
      <c r="N8" s="42" t="s">
        <v>126</v>
      </c>
      <c r="O8" s="41" t="s">
        <v>76</v>
      </c>
      <c r="P8" s="43" t="s">
        <v>127</v>
      </c>
    </row>
    <row r="9" spans="4:17" x14ac:dyDescent="0.25">
      <c r="D9" s="44" t="s">
        <v>121</v>
      </c>
      <c r="E9" s="45"/>
      <c r="F9" s="45"/>
      <c r="G9" s="45"/>
      <c r="H9" s="46" t="s">
        <v>123</v>
      </c>
      <c r="I9" s="45"/>
      <c r="J9" s="45"/>
      <c r="K9" s="45"/>
      <c r="L9" s="45"/>
      <c r="M9" s="45"/>
      <c r="N9" s="45"/>
      <c r="O9" s="45"/>
      <c r="P9" s="47"/>
    </row>
    <row r="10" spans="4:17" x14ac:dyDescent="0.25">
      <c r="D10" s="48">
        <v>0.45837962962962964</v>
      </c>
      <c r="E10" s="49">
        <v>1</v>
      </c>
      <c r="F10" s="49">
        <v>2</v>
      </c>
      <c r="G10" s="49">
        <v>3</v>
      </c>
      <c r="H10" s="50">
        <v>0.45837962962962964</v>
      </c>
      <c r="I10" s="49"/>
      <c r="J10" s="49"/>
      <c r="K10" s="49">
        <v>1</v>
      </c>
      <c r="L10" s="49">
        <v>2</v>
      </c>
      <c r="M10" s="49">
        <v>1</v>
      </c>
      <c r="N10" s="49">
        <v>2</v>
      </c>
      <c r="O10" s="49">
        <v>1</v>
      </c>
      <c r="P10" s="5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T120"/>
  <sheetViews>
    <sheetView workbookViewId="0">
      <selection activeCell="P85" sqref="P85"/>
    </sheetView>
  </sheetViews>
  <sheetFormatPr defaultRowHeight="15" x14ac:dyDescent="0.25"/>
  <sheetData>
    <row r="1" spans="4:6" x14ac:dyDescent="0.25">
      <c r="D1">
        <v>0</v>
      </c>
      <c r="E1">
        <v>0</v>
      </c>
      <c r="F1">
        <v>1</v>
      </c>
    </row>
    <row r="2" spans="4:6" x14ac:dyDescent="0.25">
      <c r="D2">
        <v>0</v>
      </c>
      <c r="E2">
        <v>0</v>
      </c>
      <c r="F2">
        <v>2</v>
      </c>
    </row>
    <row r="3" spans="4:6" x14ac:dyDescent="0.25">
      <c r="F3">
        <v>3</v>
      </c>
    </row>
    <row r="4" spans="4:6" x14ac:dyDescent="0.25">
      <c r="F4">
        <v>4</v>
      </c>
    </row>
    <row r="5" spans="4:6" x14ac:dyDescent="0.25">
      <c r="F5">
        <v>5</v>
      </c>
    </row>
    <row r="6" spans="4:6" x14ac:dyDescent="0.25">
      <c r="F6">
        <v>6</v>
      </c>
    </row>
    <row r="7" spans="4:6" x14ac:dyDescent="0.25">
      <c r="F7">
        <v>7</v>
      </c>
    </row>
    <row r="8" spans="4:6" x14ac:dyDescent="0.25">
      <c r="F8">
        <v>8</v>
      </c>
    </row>
    <row r="9" spans="4:6" x14ac:dyDescent="0.25">
      <c r="F9">
        <v>9</v>
      </c>
    </row>
    <row r="10" spans="4:6" x14ac:dyDescent="0.25">
      <c r="F10">
        <v>10</v>
      </c>
    </row>
    <row r="11" spans="4:6" x14ac:dyDescent="0.25">
      <c r="F11">
        <v>11</v>
      </c>
    </row>
    <row r="12" spans="4:6" x14ac:dyDescent="0.25">
      <c r="F12">
        <v>12</v>
      </c>
    </row>
    <row r="13" spans="4:6" x14ac:dyDescent="0.25">
      <c r="F13">
        <v>13</v>
      </c>
    </row>
    <row r="14" spans="4:6" x14ac:dyDescent="0.25">
      <c r="F14">
        <v>14</v>
      </c>
    </row>
    <row r="15" spans="4:6" x14ac:dyDescent="0.25">
      <c r="F15">
        <v>15</v>
      </c>
    </row>
    <row r="16" spans="4:6" x14ac:dyDescent="0.25">
      <c r="F16">
        <v>16</v>
      </c>
    </row>
    <row r="17" spans="6:6" x14ac:dyDescent="0.25">
      <c r="F17">
        <v>17</v>
      </c>
    </row>
    <row r="18" spans="6:6" x14ac:dyDescent="0.25">
      <c r="F18">
        <v>18</v>
      </c>
    </row>
    <row r="19" spans="6:6" x14ac:dyDescent="0.25">
      <c r="F19">
        <v>19</v>
      </c>
    </row>
    <row r="20" spans="6:6" x14ac:dyDescent="0.25">
      <c r="F20">
        <v>20</v>
      </c>
    </row>
    <row r="21" spans="6:6" x14ac:dyDescent="0.25">
      <c r="F21">
        <v>21</v>
      </c>
    </row>
    <row r="22" spans="6:6" x14ac:dyDescent="0.25">
      <c r="F22">
        <v>22</v>
      </c>
    </row>
    <row r="23" spans="6:6" x14ac:dyDescent="0.25">
      <c r="F23">
        <v>23</v>
      </c>
    </row>
    <row r="24" spans="6:6" x14ac:dyDescent="0.25">
      <c r="F24">
        <v>24</v>
      </c>
    </row>
    <row r="25" spans="6:6" x14ac:dyDescent="0.25">
      <c r="F25">
        <v>25</v>
      </c>
    </row>
    <row r="26" spans="6:6" x14ac:dyDescent="0.25">
      <c r="F26">
        <v>26</v>
      </c>
    </row>
    <row r="27" spans="6:6" x14ac:dyDescent="0.25">
      <c r="F27">
        <v>27</v>
      </c>
    </row>
    <row r="28" spans="6:6" x14ac:dyDescent="0.25">
      <c r="F28">
        <v>28</v>
      </c>
    </row>
    <row r="29" spans="6:6" x14ac:dyDescent="0.25">
      <c r="F29">
        <v>29</v>
      </c>
    </row>
    <row r="30" spans="6:6" x14ac:dyDescent="0.25">
      <c r="F30">
        <v>30</v>
      </c>
    </row>
    <row r="31" spans="6:6" x14ac:dyDescent="0.25">
      <c r="F31">
        <v>31</v>
      </c>
    </row>
    <row r="32" spans="6:6" x14ac:dyDescent="0.25">
      <c r="F32">
        <v>32</v>
      </c>
    </row>
    <row r="33" spans="6:6" x14ac:dyDescent="0.25">
      <c r="F33">
        <v>33</v>
      </c>
    </row>
    <row r="34" spans="6:6" x14ac:dyDescent="0.25">
      <c r="F34">
        <v>34</v>
      </c>
    </row>
    <row r="35" spans="6:6" x14ac:dyDescent="0.25">
      <c r="F35">
        <v>35</v>
      </c>
    </row>
    <row r="36" spans="6:6" x14ac:dyDescent="0.25">
      <c r="F36">
        <v>36</v>
      </c>
    </row>
    <row r="37" spans="6:6" x14ac:dyDescent="0.25">
      <c r="F37">
        <v>37</v>
      </c>
    </row>
    <row r="38" spans="6:6" x14ac:dyDescent="0.25">
      <c r="F38">
        <v>38</v>
      </c>
    </row>
    <row r="39" spans="6:6" x14ac:dyDescent="0.25">
      <c r="F39">
        <v>39</v>
      </c>
    </row>
    <row r="40" spans="6:6" x14ac:dyDescent="0.25">
      <c r="F40">
        <v>40</v>
      </c>
    </row>
    <row r="41" spans="6:6" x14ac:dyDescent="0.25">
      <c r="F41">
        <v>41</v>
      </c>
    </row>
    <row r="42" spans="6:6" x14ac:dyDescent="0.25">
      <c r="F42">
        <v>42</v>
      </c>
    </row>
    <row r="43" spans="6:6" x14ac:dyDescent="0.25">
      <c r="F43">
        <v>43</v>
      </c>
    </row>
    <row r="44" spans="6:6" x14ac:dyDescent="0.25">
      <c r="F44">
        <v>44</v>
      </c>
    </row>
    <row r="45" spans="6:6" x14ac:dyDescent="0.25">
      <c r="F45">
        <v>45</v>
      </c>
    </row>
    <row r="46" spans="6:6" x14ac:dyDescent="0.25">
      <c r="F46">
        <v>46</v>
      </c>
    </row>
    <row r="47" spans="6:6" x14ac:dyDescent="0.25">
      <c r="F47">
        <v>47</v>
      </c>
    </row>
    <row r="48" spans="6:6" x14ac:dyDescent="0.25">
      <c r="F48">
        <v>48</v>
      </c>
    </row>
    <row r="49" spans="5:20" x14ac:dyDescent="0.25">
      <c r="F49">
        <v>49</v>
      </c>
    </row>
    <row r="50" spans="5:20" x14ac:dyDescent="0.25">
      <c r="F50">
        <v>50</v>
      </c>
    </row>
    <row r="51" spans="5:20" x14ac:dyDescent="0.25">
      <c r="F51">
        <v>51</v>
      </c>
    </row>
    <row r="52" spans="5:20" x14ac:dyDescent="0.25">
      <c r="F52">
        <v>52</v>
      </c>
    </row>
    <row r="53" spans="5:20" x14ac:dyDescent="0.25">
      <c r="F53">
        <v>53</v>
      </c>
    </row>
    <row r="54" spans="5:20" x14ac:dyDescent="0.25">
      <c r="F54">
        <v>54</v>
      </c>
    </row>
    <row r="55" spans="5:20" x14ac:dyDescent="0.25">
      <c r="F55">
        <v>55</v>
      </c>
    </row>
    <row r="56" spans="5:20" x14ac:dyDescent="0.25">
      <c r="F56">
        <v>56</v>
      </c>
    </row>
    <row r="57" spans="5:20" x14ac:dyDescent="0.25">
      <c r="F57">
        <v>57</v>
      </c>
    </row>
    <row r="58" spans="5:20" x14ac:dyDescent="0.25">
      <c r="F58">
        <v>58</v>
      </c>
    </row>
    <row r="59" spans="5:20" x14ac:dyDescent="0.25">
      <c r="F59">
        <v>59</v>
      </c>
    </row>
    <row r="60" spans="5:20" x14ac:dyDescent="0.25">
      <c r="E60">
        <v>1</v>
      </c>
      <c r="F60">
        <v>0</v>
      </c>
    </row>
    <row r="61" spans="5:20" x14ac:dyDescent="0.25">
      <c r="E61">
        <v>1</v>
      </c>
      <c r="F61">
        <v>1</v>
      </c>
      <c r="N61" t="s">
        <v>128</v>
      </c>
      <c r="O61" t="s">
        <v>129</v>
      </c>
      <c r="S61" t="s">
        <v>128</v>
      </c>
      <c r="T61" t="s">
        <v>129</v>
      </c>
    </row>
    <row r="62" spans="5:20" x14ac:dyDescent="0.25">
      <c r="F62">
        <v>2</v>
      </c>
      <c r="L62">
        <v>0</v>
      </c>
      <c r="M62">
        <v>0</v>
      </c>
      <c r="N62">
        <v>1</v>
      </c>
      <c r="O62">
        <v>60</v>
      </c>
      <c r="Q62">
        <v>0</v>
      </c>
      <c r="R62">
        <v>0</v>
      </c>
      <c r="S62">
        <v>20</v>
      </c>
      <c r="T62">
        <v>960</v>
      </c>
    </row>
    <row r="63" spans="5:20" x14ac:dyDescent="0.25">
      <c r="F63">
        <v>3</v>
      </c>
      <c r="L63">
        <v>0</v>
      </c>
      <c r="M63">
        <v>0</v>
      </c>
      <c r="N63">
        <v>2</v>
      </c>
      <c r="O63">
        <v>120</v>
      </c>
      <c r="Q63">
        <v>0</v>
      </c>
      <c r="R63">
        <v>0</v>
      </c>
      <c r="S63">
        <v>40</v>
      </c>
      <c r="T63">
        <f>T62*2</f>
        <v>1920</v>
      </c>
    </row>
    <row r="64" spans="5:20" x14ac:dyDescent="0.25">
      <c r="F64">
        <v>4</v>
      </c>
      <c r="N64">
        <v>4</v>
      </c>
      <c r="O64">
        <v>180</v>
      </c>
      <c r="R64">
        <v>1</v>
      </c>
      <c r="S64">
        <v>60</v>
      </c>
      <c r="T64">
        <f>T63+T62</f>
        <v>2880</v>
      </c>
    </row>
    <row r="65" spans="6:19" x14ac:dyDescent="0.25">
      <c r="F65">
        <v>5</v>
      </c>
      <c r="N65">
        <v>5</v>
      </c>
      <c r="O65">
        <v>240</v>
      </c>
    </row>
    <row r="66" spans="6:19" x14ac:dyDescent="0.25">
      <c r="F66">
        <v>6</v>
      </c>
    </row>
    <row r="67" spans="6:19" x14ac:dyDescent="0.25">
      <c r="F67">
        <v>7</v>
      </c>
      <c r="K67">
        <f>S68*2</f>
        <v>5760</v>
      </c>
      <c r="N67" t="s">
        <v>128</v>
      </c>
      <c r="O67" t="s">
        <v>129</v>
      </c>
      <c r="Q67" t="s">
        <v>130</v>
      </c>
    </row>
    <row r="68" spans="6:19" x14ac:dyDescent="0.25">
      <c r="F68">
        <v>8</v>
      </c>
      <c r="L68">
        <v>0</v>
      </c>
      <c r="M68">
        <v>0</v>
      </c>
      <c r="N68">
        <v>5</v>
      </c>
      <c r="O68">
        <v>240</v>
      </c>
      <c r="Q68">
        <v>1</v>
      </c>
      <c r="R68">
        <v>0</v>
      </c>
      <c r="S68">
        <v>2880</v>
      </c>
    </row>
    <row r="69" spans="6:19" x14ac:dyDescent="0.25">
      <c r="F69">
        <v>9</v>
      </c>
      <c r="L69">
        <v>0</v>
      </c>
      <c r="M69">
        <v>0</v>
      </c>
      <c r="N69">
        <v>10</v>
      </c>
      <c r="O69">
        <v>480</v>
      </c>
      <c r="Q69">
        <v>2</v>
      </c>
      <c r="R69">
        <v>0</v>
      </c>
      <c r="S69">
        <v>5760</v>
      </c>
    </row>
    <row r="70" spans="6:19" x14ac:dyDescent="0.25">
      <c r="F70">
        <v>10</v>
      </c>
      <c r="N70">
        <v>15</v>
      </c>
      <c r="O70">
        <v>720</v>
      </c>
      <c r="Q70">
        <v>3</v>
      </c>
      <c r="S70">
        <v>8640</v>
      </c>
    </row>
    <row r="71" spans="6:19" x14ac:dyDescent="0.25">
      <c r="F71">
        <v>11</v>
      </c>
      <c r="N71">
        <v>20</v>
      </c>
      <c r="O71">
        <v>960</v>
      </c>
      <c r="Q71">
        <v>4</v>
      </c>
      <c r="S71">
        <v>11520</v>
      </c>
    </row>
    <row r="72" spans="6:19" x14ac:dyDescent="0.25">
      <c r="F72">
        <v>12</v>
      </c>
      <c r="Q72">
        <v>5</v>
      </c>
      <c r="S72">
        <v>14400</v>
      </c>
    </row>
    <row r="73" spans="6:19" x14ac:dyDescent="0.25">
      <c r="F73">
        <v>13</v>
      </c>
    </row>
    <row r="74" spans="6:19" x14ac:dyDescent="0.25">
      <c r="F74">
        <v>14</v>
      </c>
      <c r="L74" t="s">
        <v>130</v>
      </c>
    </row>
    <row r="75" spans="6:19" x14ac:dyDescent="0.25">
      <c r="F75">
        <v>15</v>
      </c>
      <c r="L75">
        <v>5</v>
      </c>
      <c r="M75">
        <v>0</v>
      </c>
      <c r="N75">
        <v>14400</v>
      </c>
    </row>
    <row r="76" spans="6:19" x14ac:dyDescent="0.25">
      <c r="F76">
        <v>16</v>
      </c>
      <c r="L76">
        <v>10</v>
      </c>
      <c r="M76">
        <v>0</v>
      </c>
      <c r="N76">
        <v>28800</v>
      </c>
    </row>
    <row r="77" spans="6:19" x14ac:dyDescent="0.25">
      <c r="F77">
        <v>17</v>
      </c>
      <c r="L77">
        <v>15</v>
      </c>
      <c r="N77">
        <v>43200</v>
      </c>
    </row>
    <row r="78" spans="6:19" x14ac:dyDescent="0.25">
      <c r="F78">
        <v>18</v>
      </c>
      <c r="L78">
        <v>20</v>
      </c>
      <c r="N78">
        <v>57600</v>
      </c>
    </row>
    <row r="79" spans="6:19" x14ac:dyDescent="0.25">
      <c r="F79">
        <v>19</v>
      </c>
      <c r="L79">
        <v>25</v>
      </c>
      <c r="N79">
        <v>72000</v>
      </c>
    </row>
    <row r="80" spans="6:19" x14ac:dyDescent="0.25">
      <c r="F80">
        <v>20</v>
      </c>
    </row>
    <row r="81" spans="6:16" x14ac:dyDescent="0.25">
      <c r="F81">
        <v>21</v>
      </c>
      <c r="L81">
        <v>24</v>
      </c>
      <c r="N81">
        <f>N79-S68</f>
        <v>69120</v>
      </c>
    </row>
    <row r="82" spans="6:16" x14ac:dyDescent="0.25">
      <c r="F82">
        <v>22</v>
      </c>
    </row>
    <row r="83" spans="6:16" x14ac:dyDescent="0.25">
      <c r="F83">
        <v>23</v>
      </c>
    </row>
    <row r="84" spans="6:16" x14ac:dyDescent="0.25">
      <c r="F84">
        <v>24</v>
      </c>
      <c r="P84" t="s">
        <v>131</v>
      </c>
    </row>
    <row r="85" spans="6:16" x14ac:dyDescent="0.25">
      <c r="F85">
        <v>25</v>
      </c>
    </row>
    <row r="86" spans="6:16" x14ac:dyDescent="0.25">
      <c r="F86">
        <v>26</v>
      </c>
    </row>
    <row r="87" spans="6:16" x14ac:dyDescent="0.25">
      <c r="F87">
        <v>27</v>
      </c>
    </row>
    <row r="88" spans="6:16" x14ac:dyDescent="0.25">
      <c r="F88">
        <v>28</v>
      </c>
    </row>
    <row r="89" spans="6:16" x14ac:dyDescent="0.25">
      <c r="F89">
        <v>29</v>
      </c>
    </row>
    <row r="90" spans="6:16" x14ac:dyDescent="0.25">
      <c r="F90">
        <v>30</v>
      </c>
    </row>
    <row r="91" spans="6:16" x14ac:dyDescent="0.25">
      <c r="F91">
        <v>31</v>
      </c>
    </row>
    <row r="92" spans="6:16" x14ac:dyDescent="0.25">
      <c r="F92">
        <v>32</v>
      </c>
    </row>
    <row r="93" spans="6:16" x14ac:dyDescent="0.25">
      <c r="F93">
        <v>33</v>
      </c>
    </row>
    <row r="94" spans="6:16" x14ac:dyDescent="0.25">
      <c r="F94">
        <v>34</v>
      </c>
    </row>
    <row r="95" spans="6:16" x14ac:dyDescent="0.25">
      <c r="F95">
        <v>35</v>
      </c>
    </row>
    <row r="96" spans="6:16" x14ac:dyDescent="0.25">
      <c r="F96">
        <v>36</v>
      </c>
    </row>
    <row r="97" spans="6:6" x14ac:dyDescent="0.25">
      <c r="F97">
        <v>37</v>
      </c>
    </row>
    <row r="98" spans="6:6" x14ac:dyDescent="0.25">
      <c r="F98">
        <v>38</v>
      </c>
    </row>
    <row r="99" spans="6:6" x14ac:dyDescent="0.25">
      <c r="F99">
        <v>39</v>
      </c>
    </row>
    <row r="100" spans="6:6" x14ac:dyDescent="0.25">
      <c r="F100">
        <v>40</v>
      </c>
    </row>
    <row r="101" spans="6:6" x14ac:dyDescent="0.25">
      <c r="F101">
        <v>41</v>
      </c>
    </row>
    <row r="102" spans="6:6" x14ac:dyDescent="0.25">
      <c r="F102">
        <v>42</v>
      </c>
    </row>
    <row r="103" spans="6:6" x14ac:dyDescent="0.25">
      <c r="F103">
        <v>43</v>
      </c>
    </row>
    <row r="104" spans="6:6" x14ac:dyDescent="0.25">
      <c r="F104">
        <v>44</v>
      </c>
    </row>
    <row r="105" spans="6:6" x14ac:dyDescent="0.25">
      <c r="F105">
        <v>45</v>
      </c>
    </row>
    <row r="106" spans="6:6" x14ac:dyDescent="0.25">
      <c r="F106">
        <v>46</v>
      </c>
    </row>
    <row r="107" spans="6:6" x14ac:dyDescent="0.25">
      <c r="F107">
        <v>47</v>
      </c>
    </row>
    <row r="108" spans="6:6" x14ac:dyDescent="0.25">
      <c r="F108">
        <v>48</v>
      </c>
    </row>
    <row r="109" spans="6:6" x14ac:dyDescent="0.25">
      <c r="F109">
        <v>49</v>
      </c>
    </row>
    <row r="110" spans="6:6" x14ac:dyDescent="0.25">
      <c r="F110">
        <v>50</v>
      </c>
    </row>
    <row r="111" spans="6:6" x14ac:dyDescent="0.25">
      <c r="F111">
        <v>51</v>
      </c>
    </row>
    <row r="112" spans="6:6" x14ac:dyDescent="0.25">
      <c r="F112">
        <v>52</v>
      </c>
    </row>
    <row r="113" spans="5:6" x14ac:dyDescent="0.25">
      <c r="F113">
        <v>53</v>
      </c>
    </row>
    <row r="114" spans="5:6" x14ac:dyDescent="0.25">
      <c r="F114">
        <v>54</v>
      </c>
    </row>
    <row r="115" spans="5:6" x14ac:dyDescent="0.25">
      <c r="F115">
        <v>55</v>
      </c>
    </row>
    <row r="116" spans="5:6" x14ac:dyDescent="0.25">
      <c r="F116">
        <v>56</v>
      </c>
    </row>
    <row r="117" spans="5:6" x14ac:dyDescent="0.25">
      <c r="F117">
        <v>57</v>
      </c>
    </row>
    <row r="118" spans="5:6" x14ac:dyDescent="0.25">
      <c r="F118">
        <v>58</v>
      </c>
    </row>
    <row r="119" spans="5:6" x14ac:dyDescent="0.25">
      <c r="E119">
        <v>1</v>
      </c>
      <c r="F119">
        <v>59</v>
      </c>
    </row>
    <row r="120" spans="5:6" x14ac:dyDescent="0.25">
      <c r="E120">
        <v>2</v>
      </c>
      <c r="F12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R38"/>
  <sheetViews>
    <sheetView topLeftCell="D1" workbookViewId="0">
      <selection activeCell="M29" sqref="M3:Q30"/>
    </sheetView>
  </sheetViews>
  <sheetFormatPr defaultRowHeight="15" x14ac:dyDescent="0.25"/>
  <cols>
    <col min="5" max="5" width="9.7109375" style="68" customWidth="1"/>
    <col min="6" max="6" width="9.5703125" style="68" customWidth="1"/>
    <col min="7" max="7" width="11.85546875" customWidth="1"/>
    <col min="11" max="11" width="11.42578125" customWidth="1"/>
    <col min="17" max="17" width="11.42578125" customWidth="1"/>
  </cols>
  <sheetData>
    <row r="1" spans="4:17" x14ac:dyDescent="0.25">
      <c r="H1" t="s">
        <v>155</v>
      </c>
    </row>
    <row r="2" spans="4:17" ht="15.75" thickBot="1" x14ac:dyDescent="0.3"/>
    <row r="3" spans="4:17" x14ac:dyDescent="0.25">
      <c r="D3" s="141" t="s">
        <v>119</v>
      </c>
      <c r="E3" s="80" t="s">
        <v>153</v>
      </c>
      <c r="F3" s="79" t="s">
        <v>154</v>
      </c>
      <c r="G3" s="79" t="s">
        <v>151</v>
      </c>
      <c r="H3" s="156" t="s">
        <v>155</v>
      </c>
      <c r="I3" s="156" t="s">
        <v>147</v>
      </c>
      <c r="J3" s="151" t="s">
        <v>158</v>
      </c>
      <c r="K3" s="152"/>
      <c r="M3" s="141" t="s">
        <v>119</v>
      </c>
      <c r="N3" s="156" t="s">
        <v>155</v>
      </c>
      <c r="O3" s="156" t="s">
        <v>147</v>
      </c>
      <c r="P3" s="151" t="s">
        <v>158</v>
      </c>
      <c r="Q3" s="152"/>
    </row>
    <row r="4" spans="4:17" ht="26.25" thickBot="1" x14ac:dyDescent="0.3">
      <c r="D4" s="142"/>
      <c r="E4" s="67" t="s">
        <v>132</v>
      </c>
      <c r="F4" s="52" t="s">
        <v>133</v>
      </c>
      <c r="G4" s="78" t="s">
        <v>152</v>
      </c>
      <c r="H4" s="157"/>
      <c r="I4" s="157"/>
      <c r="J4" s="89" t="s">
        <v>157</v>
      </c>
      <c r="K4" s="52" t="s">
        <v>159</v>
      </c>
      <c r="M4" s="142"/>
      <c r="N4" s="157"/>
      <c r="O4" s="157"/>
      <c r="P4" s="89" t="s">
        <v>157</v>
      </c>
      <c r="Q4" s="52" t="s">
        <v>159</v>
      </c>
    </row>
    <row r="5" spans="4:17" ht="15" customHeight="1" x14ac:dyDescent="0.25">
      <c r="D5" s="141">
        <v>1</v>
      </c>
      <c r="E5" s="53">
        <v>0.7021412037037037</v>
      </c>
      <c r="F5" s="54">
        <v>0.2854976851851852</v>
      </c>
      <c r="G5" s="141">
        <v>5</v>
      </c>
      <c r="H5" s="141">
        <v>97</v>
      </c>
      <c r="I5" s="141">
        <v>167</v>
      </c>
      <c r="J5" s="149">
        <v>121</v>
      </c>
      <c r="K5" s="141">
        <v>4873</v>
      </c>
      <c r="M5" s="141">
        <v>1</v>
      </c>
      <c r="N5" s="141">
        <v>61</v>
      </c>
      <c r="O5" s="141">
        <v>227</v>
      </c>
      <c r="P5" s="149">
        <v>191</v>
      </c>
      <c r="Q5" s="141">
        <v>13631</v>
      </c>
    </row>
    <row r="6" spans="4:17" ht="15.75" thickBot="1" x14ac:dyDescent="0.3">
      <c r="D6" s="142"/>
      <c r="E6" s="67" t="s">
        <v>134</v>
      </c>
      <c r="F6" s="52" t="s">
        <v>29</v>
      </c>
      <c r="G6" s="142"/>
      <c r="H6" s="142"/>
      <c r="I6" s="142"/>
      <c r="J6" s="150"/>
      <c r="K6" s="142"/>
      <c r="M6" s="142"/>
      <c r="N6" s="142"/>
      <c r="O6" s="142"/>
      <c r="P6" s="150"/>
      <c r="Q6" s="142"/>
    </row>
    <row r="7" spans="4:17" x14ac:dyDescent="0.25">
      <c r="D7" s="141">
        <v>2</v>
      </c>
      <c r="E7" s="84">
        <v>0.70556712962962964</v>
      </c>
      <c r="F7" s="83">
        <v>0.12224537037037037</v>
      </c>
      <c r="G7" s="141">
        <v>1</v>
      </c>
      <c r="H7" s="141">
        <v>23</v>
      </c>
      <c r="I7" s="141">
        <v>167</v>
      </c>
      <c r="J7" s="149">
        <v>89</v>
      </c>
      <c r="K7" s="141">
        <v>2421</v>
      </c>
      <c r="M7" s="141">
        <v>2</v>
      </c>
      <c r="N7" s="141">
        <v>53</v>
      </c>
      <c r="O7" s="141">
        <v>331</v>
      </c>
      <c r="P7" s="149">
        <v>301</v>
      </c>
      <c r="Q7" s="141">
        <v>5701</v>
      </c>
    </row>
    <row r="8" spans="4:17" ht="15.75" thickBot="1" x14ac:dyDescent="0.3">
      <c r="D8" s="142"/>
      <c r="E8" s="81" t="s">
        <v>135</v>
      </c>
      <c r="F8" s="88" t="s">
        <v>25</v>
      </c>
      <c r="G8" s="142"/>
      <c r="H8" s="142"/>
      <c r="I8" s="142"/>
      <c r="J8" s="150"/>
      <c r="K8" s="142"/>
      <c r="M8" s="142"/>
      <c r="N8" s="142"/>
      <c r="O8" s="142"/>
      <c r="P8" s="150"/>
      <c r="Q8" s="142"/>
    </row>
    <row r="9" spans="4:17" x14ac:dyDescent="0.25">
      <c r="D9" s="141">
        <v>3</v>
      </c>
      <c r="E9" s="84">
        <v>0.70903935185185185</v>
      </c>
      <c r="F9" s="83">
        <v>0.1257175925925926</v>
      </c>
      <c r="G9" s="141">
        <v>1</v>
      </c>
      <c r="H9" s="141">
        <v>41</v>
      </c>
      <c r="I9" s="141">
        <v>23</v>
      </c>
      <c r="J9" s="149">
        <v>27</v>
      </c>
      <c r="K9" s="141">
        <v>163</v>
      </c>
      <c r="M9" s="141">
        <v>3</v>
      </c>
      <c r="N9" s="141">
        <v>89</v>
      </c>
      <c r="O9" s="141">
        <v>409</v>
      </c>
      <c r="P9" s="149">
        <v>281</v>
      </c>
      <c r="Q9" s="141">
        <v>12905</v>
      </c>
    </row>
    <row r="10" spans="4:17" ht="15.75" thickBot="1" x14ac:dyDescent="0.3">
      <c r="D10" s="142"/>
      <c r="E10" s="81" t="s">
        <v>135</v>
      </c>
      <c r="F10" s="85" t="s">
        <v>25</v>
      </c>
      <c r="G10" s="142"/>
      <c r="H10" s="142"/>
      <c r="I10" s="142"/>
      <c r="J10" s="150"/>
      <c r="K10" s="142"/>
      <c r="M10" s="142"/>
      <c r="N10" s="142"/>
      <c r="O10" s="142"/>
      <c r="P10" s="150"/>
      <c r="Q10" s="142"/>
    </row>
    <row r="11" spans="4:17" x14ac:dyDescent="0.25">
      <c r="D11" s="141">
        <v>4</v>
      </c>
      <c r="E11" s="84">
        <v>0.71251157407407406</v>
      </c>
      <c r="F11" s="83">
        <v>0.5875231481481481</v>
      </c>
      <c r="G11" s="141">
        <v>21</v>
      </c>
      <c r="H11" s="141">
        <v>269</v>
      </c>
      <c r="I11" s="141">
        <v>137</v>
      </c>
      <c r="J11" s="149">
        <v>73</v>
      </c>
      <c r="K11" s="141">
        <v>32953</v>
      </c>
      <c r="M11" s="141">
        <v>4</v>
      </c>
      <c r="N11" s="141">
        <v>257</v>
      </c>
      <c r="O11" s="141">
        <v>137</v>
      </c>
      <c r="P11" s="149">
        <v>71</v>
      </c>
      <c r="Q11" s="141">
        <v>14711</v>
      </c>
    </row>
    <row r="12" spans="4:17" ht="15.75" thickBot="1" x14ac:dyDescent="0.3">
      <c r="D12" s="142"/>
      <c r="E12" s="81" t="s">
        <v>135</v>
      </c>
      <c r="F12" s="87" t="s">
        <v>45</v>
      </c>
      <c r="G12" s="142"/>
      <c r="H12" s="142"/>
      <c r="I12" s="142"/>
      <c r="J12" s="150"/>
      <c r="K12" s="142"/>
      <c r="M12" s="142"/>
      <c r="N12" s="142"/>
      <c r="O12" s="142"/>
      <c r="P12" s="150"/>
      <c r="Q12" s="142"/>
    </row>
    <row r="13" spans="4:17" x14ac:dyDescent="0.25">
      <c r="D13" s="141">
        <v>5</v>
      </c>
      <c r="E13" s="84">
        <v>0.71598379629629638</v>
      </c>
      <c r="F13" s="86">
        <v>0.25766203703703705</v>
      </c>
      <c r="G13" s="141">
        <v>4</v>
      </c>
      <c r="H13" s="141">
        <v>97</v>
      </c>
      <c r="I13" s="141">
        <v>241</v>
      </c>
      <c r="J13" s="149">
        <v>199</v>
      </c>
      <c r="K13" s="141">
        <v>10999</v>
      </c>
      <c r="M13" s="141">
        <v>5</v>
      </c>
      <c r="N13" s="141">
        <v>61</v>
      </c>
      <c r="O13" s="141">
        <v>113</v>
      </c>
      <c r="P13" s="149">
        <v>137</v>
      </c>
      <c r="Q13" s="141">
        <v>1913</v>
      </c>
    </row>
    <row r="14" spans="4:17" ht="15.75" thickBot="1" x14ac:dyDescent="0.3">
      <c r="D14" s="142"/>
      <c r="E14" s="81" t="s">
        <v>135</v>
      </c>
      <c r="F14" s="88" t="s">
        <v>28</v>
      </c>
      <c r="G14" s="142"/>
      <c r="H14" s="142"/>
      <c r="I14" s="142"/>
      <c r="J14" s="150"/>
      <c r="K14" s="142"/>
      <c r="M14" s="142"/>
      <c r="N14" s="142"/>
      <c r="O14" s="142"/>
      <c r="P14" s="150"/>
      <c r="Q14" s="142"/>
    </row>
    <row r="15" spans="4:17" x14ac:dyDescent="0.25">
      <c r="D15" s="141">
        <v>6</v>
      </c>
      <c r="E15" s="84">
        <v>0.71945601851851848</v>
      </c>
      <c r="F15" s="86">
        <v>0.51113425925925926</v>
      </c>
      <c r="G15" s="141">
        <v>23</v>
      </c>
      <c r="H15" s="141">
        <v>227</v>
      </c>
      <c r="I15" s="141">
        <v>367</v>
      </c>
      <c r="J15" s="149">
        <v>227</v>
      </c>
      <c r="K15" s="141">
        <v>17855</v>
      </c>
      <c r="M15" s="141">
        <v>6</v>
      </c>
      <c r="N15" s="141">
        <v>229</v>
      </c>
      <c r="O15" s="141">
        <v>211</v>
      </c>
      <c r="P15" s="149">
        <v>221</v>
      </c>
      <c r="Q15" s="141">
        <v>33581</v>
      </c>
    </row>
    <row r="16" spans="4:17" ht="15.75" thickBot="1" x14ac:dyDescent="0.3">
      <c r="D16" s="142"/>
      <c r="E16" s="81" t="s">
        <v>135</v>
      </c>
      <c r="F16" s="88" t="s">
        <v>47</v>
      </c>
      <c r="G16" s="142"/>
      <c r="H16" s="142"/>
      <c r="I16" s="142"/>
      <c r="J16" s="150"/>
      <c r="K16" s="142"/>
      <c r="M16" s="142"/>
      <c r="N16" s="142"/>
      <c r="O16" s="142"/>
      <c r="P16" s="150"/>
      <c r="Q16" s="142"/>
    </row>
    <row r="17" spans="4:18" x14ac:dyDescent="0.25">
      <c r="D17" s="141">
        <v>7</v>
      </c>
      <c r="E17" s="84">
        <v>0.72292824074074069</v>
      </c>
      <c r="F17" s="86">
        <v>0.76460648148148147</v>
      </c>
      <c r="G17" s="141">
        <v>17</v>
      </c>
      <c r="H17" s="141">
        <v>367</v>
      </c>
      <c r="I17" s="141">
        <v>487</v>
      </c>
      <c r="J17" s="149">
        <v>283</v>
      </c>
      <c r="K17" s="141">
        <v>143935</v>
      </c>
      <c r="M17" s="141">
        <v>7</v>
      </c>
      <c r="N17" s="141">
        <v>113</v>
      </c>
      <c r="O17" s="141">
        <v>2</v>
      </c>
      <c r="P17" s="149">
        <v>3</v>
      </c>
      <c r="Q17" s="141">
        <v>187</v>
      </c>
    </row>
    <row r="18" spans="4:18" ht="15.75" thickBot="1" x14ac:dyDescent="0.3">
      <c r="D18" s="142"/>
      <c r="E18" s="81" t="s">
        <v>135</v>
      </c>
      <c r="F18" s="85" t="s">
        <v>41</v>
      </c>
      <c r="G18" s="142"/>
      <c r="H18" s="142"/>
      <c r="I18" s="142"/>
      <c r="J18" s="150"/>
      <c r="K18" s="142"/>
      <c r="M18" s="142"/>
      <c r="N18" s="142"/>
      <c r="O18" s="142"/>
      <c r="P18" s="150"/>
      <c r="Q18" s="142"/>
    </row>
    <row r="19" spans="4:18" x14ac:dyDescent="0.25">
      <c r="D19" s="141">
        <v>8</v>
      </c>
      <c r="E19" s="84">
        <v>0.72640046296296301</v>
      </c>
      <c r="F19" s="83">
        <v>0.60141203703703705</v>
      </c>
      <c r="G19" s="141">
        <v>21</v>
      </c>
      <c r="H19" s="141">
        <v>269</v>
      </c>
      <c r="I19" s="141">
        <v>53</v>
      </c>
      <c r="J19" s="149">
        <v>35</v>
      </c>
      <c r="K19" s="141">
        <v>11547</v>
      </c>
      <c r="M19" s="141">
        <v>8</v>
      </c>
      <c r="N19" s="141">
        <v>83</v>
      </c>
      <c r="O19" s="141">
        <v>139</v>
      </c>
      <c r="P19" s="149">
        <v>109</v>
      </c>
      <c r="Q19" s="141">
        <v>6229</v>
      </c>
    </row>
    <row r="20" spans="4:18" ht="15.75" thickBot="1" x14ac:dyDescent="0.3">
      <c r="D20" s="142"/>
      <c r="E20" s="81" t="s">
        <v>135</v>
      </c>
      <c r="F20" s="87" t="s">
        <v>45</v>
      </c>
      <c r="G20" s="142"/>
      <c r="H20" s="142"/>
      <c r="I20" s="142"/>
      <c r="J20" s="150"/>
      <c r="K20" s="142"/>
      <c r="M20" s="142"/>
      <c r="N20" s="142"/>
      <c r="O20" s="142"/>
      <c r="P20" s="150"/>
      <c r="Q20" s="142"/>
      <c r="R20">
        <v>4</v>
      </c>
    </row>
    <row r="21" spans="4:18" x14ac:dyDescent="0.25">
      <c r="D21" s="141">
        <v>9</v>
      </c>
      <c r="E21" s="84">
        <v>0.72987268518518522</v>
      </c>
      <c r="F21" s="86">
        <v>0.56321759259259263</v>
      </c>
      <c r="G21" s="141">
        <v>22</v>
      </c>
      <c r="H21" s="141">
        <v>241</v>
      </c>
      <c r="I21" s="141">
        <v>151</v>
      </c>
      <c r="J21" s="149">
        <v>137</v>
      </c>
      <c r="K21" s="141">
        <v>22073</v>
      </c>
      <c r="M21" s="141">
        <v>9</v>
      </c>
      <c r="N21" s="141">
        <v>7</v>
      </c>
      <c r="O21" s="141">
        <v>173</v>
      </c>
      <c r="P21" s="149">
        <v>125</v>
      </c>
      <c r="Q21" s="141">
        <v>677</v>
      </c>
      <c r="R21">
        <v>3.83</v>
      </c>
    </row>
    <row r="22" spans="4:18" ht="15.75" thickBot="1" x14ac:dyDescent="0.3">
      <c r="D22" s="142"/>
      <c r="E22" s="81" t="s">
        <v>135</v>
      </c>
      <c r="F22" s="85" t="s">
        <v>46</v>
      </c>
      <c r="G22" s="142"/>
      <c r="H22" s="142"/>
      <c r="I22" s="142"/>
      <c r="J22" s="150"/>
      <c r="K22" s="142"/>
      <c r="M22" s="142"/>
      <c r="N22" s="142"/>
      <c r="O22" s="142"/>
      <c r="P22" s="150"/>
      <c r="Q22" s="142"/>
    </row>
    <row r="23" spans="4:18" x14ac:dyDescent="0.25">
      <c r="D23" s="141">
        <v>10</v>
      </c>
      <c r="E23" s="84">
        <v>0.73334490740740732</v>
      </c>
      <c r="F23" s="83">
        <v>0.19168981481481481</v>
      </c>
      <c r="G23" s="141">
        <v>2</v>
      </c>
      <c r="H23" s="141">
        <v>59</v>
      </c>
      <c r="I23" s="141">
        <v>263</v>
      </c>
      <c r="J23" s="149">
        <v>117</v>
      </c>
      <c r="K23" s="141">
        <v>11949</v>
      </c>
      <c r="M23" s="141">
        <v>10</v>
      </c>
      <c r="N23" s="141">
        <v>127</v>
      </c>
      <c r="O23" s="141">
        <v>389</v>
      </c>
      <c r="P23" s="149">
        <v>275</v>
      </c>
      <c r="Q23" s="141">
        <v>30755</v>
      </c>
    </row>
    <row r="24" spans="4:18" ht="15.75" thickBot="1" x14ac:dyDescent="0.3">
      <c r="D24" s="142"/>
      <c r="E24" s="81" t="s">
        <v>135</v>
      </c>
      <c r="F24" s="87" t="s">
        <v>26</v>
      </c>
      <c r="G24" s="142"/>
      <c r="H24" s="142"/>
      <c r="I24" s="142"/>
      <c r="J24" s="150"/>
      <c r="K24" s="142"/>
      <c r="M24" s="142"/>
      <c r="N24" s="142"/>
      <c r="O24" s="142"/>
      <c r="P24" s="150"/>
      <c r="Q24" s="142"/>
      <c r="R24">
        <f>R20+R21</f>
        <v>7.83</v>
      </c>
    </row>
    <row r="25" spans="4:18" x14ac:dyDescent="0.25">
      <c r="D25" s="141">
        <v>11</v>
      </c>
      <c r="E25" s="84">
        <v>0.73681712962962964</v>
      </c>
      <c r="F25" s="86">
        <v>0.65349537037037042</v>
      </c>
      <c r="G25" s="141">
        <v>20</v>
      </c>
      <c r="H25" s="141">
        <v>283</v>
      </c>
      <c r="I25" s="141">
        <v>383</v>
      </c>
      <c r="J25" s="149">
        <v>239</v>
      </c>
      <c r="K25" s="141">
        <v>51383</v>
      </c>
      <c r="M25" s="141">
        <v>11</v>
      </c>
      <c r="N25" s="141">
        <v>97</v>
      </c>
      <c r="O25" s="141">
        <v>401</v>
      </c>
      <c r="P25" s="149">
        <v>299</v>
      </c>
      <c r="Q25" s="141">
        <v>899</v>
      </c>
      <c r="R25">
        <f>R24/2</f>
        <v>3.915</v>
      </c>
    </row>
    <row r="26" spans="4:18" ht="15.75" thickBot="1" x14ac:dyDescent="0.3">
      <c r="D26" s="142"/>
      <c r="E26" s="81" t="s">
        <v>135</v>
      </c>
      <c r="F26" s="85" t="s">
        <v>44</v>
      </c>
      <c r="G26" s="142"/>
      <c r="H26" s="142"/>
      <c r="I26" s="142"/>
      <c r="J26" s="150"/>
      <c r="K26" s="142"/>
      <c r="M26" s="142"/>
      <c r="N26" s="142"/>
      <c r="O26" s="142"/>
      <c r="P26" s="150"/>
      <c r="Q26" s="142"/>
    </row>
    <row r="27" spans="4:18" x14ac:dyDescent="0.25">
      <c r="D27" s="141">
        <v>12</v>
      </c>
      <c r="E27" s="84">
        <v>0.74028935185185185</v>
      </c>
      <c r="F27" s="83">
        <v>0.49030092592592589</v>
      </c>
      <c r="G27" s="141">
        <v>9</v>
      </c>
      <c r="H27" s="141">
        <v>197</v>
      </c>
      <c r="I27" s="141">
        <v>503</v>
      </c>
      <c r="J27" s="149">
        <v>225</v>
      </c>
      <c r="K27" s="141">
        <v>20553</v>
      </c>
      <c r="M27" s="141">
        <v>12</v>
      </c>
      <c r="N27" s="141">
        <v>71</v>
      </c>
      <c r="O27" s="141">
        <v>53</v>
      </c>
      <c r="P27" s="149">
        <v>53</v>
      </c>
      <c r="Q27" s="141">
        <v>1717</v>
      </c>
    </row>
    <row r="28" spans="4:18" ht="15.75" thickBot="1" x14ac:dyDescent="0.3">
      <c r="D28" s="142"/>
      <c r="E28" s="81" t="s">
        <v>135</v>
      </c>
      <c r="F28" s="87" t="s">
        <v>33</v>
      </c>
      <c r="G28" s="142"/>
      <c r="H28" s="142"/>
      <c r="I28" s="142"/>
      <c r="J28" s="150"/>
      <c r="K28" s="142"/>
      <c r="M28" s="142"/>
      <c r="N28" s="142"/>
      <c r="O28" s="142"/>
      <c r="P28" s="150"/>
      <c r="Q28" s="142"/>
    </row>
    <row r="29" spans="4:18" ht="15.75" customHeight="1" thickBot="1" x14ac:dyDescent="0.3">
      <c r="D29" s="153" t="s">
        <v>170</v>
      </c>
      <c r="E29" s="154"/>
      <c r="F29" s="154"/>
      <c r="G29" s="154"/>
      <c r="H29" s="154"/>
      <c r="I29" s="154"/>
      <c r="J29" s="154"/>
      <c r="K29" s="155"/>
      <c r="M29" s="143" t="s">
        <v>170</v>
      </c>
      <c r="N29" s="144"/>
      <c r="O29" s="144"/>
      <c r="P29" s="144"/>
      <c r="Q29" s="145"/>
    </row>
    <row r="30" spans="4:18" ht="15.75" thickBot="1" x14ac:dyDescent="0.3">
      <c r="D30" s="106"/>
      <c r="E30" s="107"/>
      <c r="F30" s="107"/>
      <c r="G30" s="107"/>
      <c r="H30" s="107"/>
      <c r="I30" s="107"/>
      <c r="J30" s="107"/>
      <c r="K30" s="108"/>
      <c r="M30" s="146"/>
      <c r="N30" s="147"/>
      <c r="O30" s="147"/>
      <c r="P30" s="147"/>
      <c r="Q30" s="148"/>
    </row>
    <row r="31" spans="4:18" ht="15.75" customHeight="1" thickBot="1" x14ac:dyDescent="0.3">
      <c r="D31" s="153" t="s">
        <v>170</v>
      </c>
      <c r="E31" s="154"/>
      <c r="F31" s="154"/>
      <c r="G31" s="154"/>
      <c r="H31" s="154"/>
      <c r="I31" s="154"/>
      <c r="J31" s="154"/>
      <c r="K31" s="155"/>
      <c r="M31" s="109" t="s">
        <v>170</v>
      </c>
      <c r="N31" s="110"/>
      <c r="O31" s="110"/>
      <c r="P31" s="110"/>
      <c r="Q31" s="111"/>
    </row>
    <row r="32" spans="4:18" ht="15.75" thickBot="1" x14ac:dyDescent="0.3">
      <c r="D32" s="103"/>
      <c r="E32" s="104"/>
      <c r="F32" s="104"/>
      <c r="G32" s="104"/>
      <c r="H32" s="104"/>
      <c r="I32" s="104"/>
      <c r="J32" s="104"/>
      <c r="K32" s="105"/>
      <c r="M32" s="103"/>
      <c r="N32" s="104"/>
      <c r="O32" s="104"/>
      <c r="P32" s="104"/>
      <c r="Q32" s="105"/>
    </row>
    <row r="33" spans="4:17" x14ac:dyDescent="0.25">
      <c r="D33" s="141"/>
      <c r="E33" s="53"/>
      <c r="F33" s="54"/>
      <c r="G33" s="141"/>
      <c r="H33" s="141"/>
      <c r="I33" s="141"/>
      <c r="J33" s="82"/>
      <c r="K33" s="141"/>
      <c r="M33" s="141"/>
      <c r="N33" s="141"/>
      <c r="O33" s="141"/>
      <c r="P33" s="82"/>
      <c r="Q33" s="141"/>
    </row>
    <row r="34" spans="4:17" ht="15.75" thickBot="1" x14ac:dyDescent="0.3">
      <c r="D34" s="142"/>
      <c r="E34" s="67"/>
      <c r="F34" s="52"/>
      <c r="G34" s="142"/>
      <c r="H34" s="142"/>
      <c r="I34" s="142"/>
      <c r="J34" s="82"/>
      <c r="K34" s="142"/>
      <c r="M34" s="142"/>
      <c r="N34" s="142"/>
      <c r="O34" s="142"/>
      <c r="P34" s="82"/>
      <c r="Q34" s="142"/>
    </row>
    <row r="35" spans="4:17" x14ac:dyDescent="0.25">
      <c r="D35" s="141"/>
      <c r="E35" s="53"/>
      <c r="F35" s="54"/>
      <c r="G35" s="141"/>
      <c r="H35" s="141"/>
      <c r="I35" s="141"/>
      <c r="J35" s="82"/>
      <c r="K35" s="141"/>
      <c r="M35" s="141"/>
      <c r="N35" s="141"/>
      <c r="O35" s="141"/>
      <c r="P35" s="82"/>
      <c r="Q35" s="141"/>
    </row>
    <row r="36" spans="4:17" ht="15.75" thickBot="1" x14ac:dyDescent="0.3">
      <c r="D36" s="142"/>
      <c r="E36" s="67"/>
      <c r="F36" s="52"/>
      <c r="G36" s="142"/>
      <c r="H36" s="142"/>
      <c r="I36" s="142"/>
      <c r="J36" s="82"/>
      <c r="K36" s="142"/>
      <c r="M36" s="142"/>
      <c r="N36" s="142"/>
      <c r="O36" s="142"/>
      <c r="P36" s="82"/>
      <c r="Q36" s="142"/>
    </row>
    <row r="37" spans="4:17" x14ac:dyDescent="0.25">
      <c r="D37" s="141"/>
      <c r="E37" s="53"/>
      <c r="F37" s="54"/>
      <c r="G37" s="141"/>
      <c r="H37" s="141"/>
      <c r="I37" s="141"/>
      <c r="J37" s="82"/>
      <c r="K37" s="141"/>
      <c r="M37" s="141"/>
      <c r="N37" s="141"/>
      <c r="O37" s="141"/>
      <c r="P37" s="82"/>
      <c r="Q37" s="141"/>
    </row>
    <row r="38" spans="4:17" ht="15.75" thickBot="1" x14ac:dyDescent="0.3">
      <c r="D38" s="142"/>
      <c r="E38" s="67"/>
      <c r="F38" s="52"/>
      <c r="G38" s="142"/>
      <c r="H38" s="142"/>
      <c r="I38" s="142"/>
      <c r="J38" s="82"/>
      <c r="K38" s="142"/>
      <c r="M38" s="142"/>
      <c r="N38" s="142"/>
      <c r="O38" s="142"/>
      <c r="P38" s="82"/>
      <c r="Q38" s="142"/>
    </row>
  </sheetData>
  <mergeCells count="170">
    <mergeCell ref="D11:D12"/>
    <mergeCell ref="G11:G12"/>
    <mergeCell ref="H11:H12"/>
    <mergeCell ref="I11:I12"/>
    <mergeCell ref="K11:K12"/>
    <mergeCell ref="J11:J12"/>
    <mergeCell ref="D5:D6"/>
    <mergeCell ref="G5:G6"/>
    <mergeCell ref="H5:H6"/>
    <mergeCell ref="I5:I6"/>
    <mergeCell ref="K5:K6"/>
    <mergeCell ref="D9:D10"/>
    <mergeCell ref="G9:G10"/>
    <mergeCell ref="H9:H10"/>
    <mergeCell ref="I9:I10"/>
    <mergeCell ref="K9:K10"/>
    <mergeCell ref="J9:J10"/>
    <mergeCell ref="D7:D8"/>
    <mergeCell ref="G7:G8"/>
    <mergeCell ref="H7:H8"/>
    <mergeCell ref="I7:I8"/>
    <mergeCell ref="K7:K8"/>
    <mergeCell ref="J7:J8"/>
    <mergeCell ref="D15:D16"/>
    <mergeCell ref="G15:G16"/>
    <mergeCell ref="H15:H16"/>
    <mergeCell ref="I15:I16"/>
    <mergeCell ref="K15:K16"/>
    <mergeCell ref="J15:J16"/>
    <mergeCell ref="D13:D14"/>
    <mergeCell ref="G13:G14"/>
    <mergeCell ref="H13:H14"/>
    <mergeCell ref="I13:I14"/>
    <mergeCell ref="K13:K14"/>
    <mergeCell ref="J13:J14"/>
    <mergeCell ref="G19:G20"/>
    <mergeCell ref="H19:H20"/>
    <mergeCell ref="I19:I20"/>
    <mergeCell ref="K19:K20"/>
    <mergeCell ref="J19:J20"/>
    <mergeCell ref="D17:D18"/>
    <mergeCell ref="G17:G18"/>
    <mergeCell ref="H17:H18"/>
    <mergeCell ref="I17:I18"/>
    <mergeCell ref="K17:K18"/>
    <mergeCell ref="J17:J18"/>
    <mergeCell ref="K37:K38"/>
    <mergeCell ref="D33:D34"/>
    <mergeCell ref="G33:G34"/>
    <mergeCell ref="H33:H34"/>
    <mergeCell ref="I33:I34"/>
    <mergeCell ref="K33:K34"/>
    <mergeCell ref="D35:D36"/>
    <mergeCell ref="G35:G36"/>
    <mergeCell ref="H35:H36"/>
    <mergeCell ref="I35:I36"/>
    <mergeCell ref="K35:K36"/>
    <mergeCell ref="D37:D38"/>
    <mergeCell ref="G37:G38"/>
    <mergeCell ref="H37:H38"/>
    <mergeCell ref="I37:I38"/>
    <mergeCell ref="D25:D26"/>
    <mergeCell ref="G25:G26"/>
    <mergeCell ref="H25:H26"/>
    <mergeCell ref="I25:I26"/>
    <mergeCell ref="D23:D24"/>
    <mergeCell ref="G23:G24"/>
    <mergeCell ref="H23:H24"/>
    <mergeCell ref="I23:I24"/>
    <mergeCell ref="D27:D28"/>
    <mergeCell ref="G27:G28"/>
    <mergeCell ref="H27:H28"/>
    <mergeCell ref="I27:I28"/>
    <mergeCell ref="J3:K3"/>
    <mergeCell ref="D31:K31"/>
    <mergeCell ref="D29:K29"/>
    <mergeCell ref="M3:M4"/>
    <mergeCell ref="N3:N4"/>
    <mergeCell ref="O3:O4"/>
    <mergeCell ref="M9:M10"/>
    <mergeCell ref="D3:D4"/>
    <mergeCell ref="H3:H4"/>
    <mergeCell ref="I3:I4"/>
    <mergeCell ref="J5:J6"/>
    <mergeCell ref="K25:K26"/>
    <mergeCell ref="K27:K28"/>
    <mergeCell ref="J25:J26"/>
    <mergeCell ref="J27:J28"/>
    <mergeCell ref="K23:K24"/>
    <mergeCell ref="J23:J24"/>
    <mergeCell ref="D21:D22"/>
    <mergeCell ref="G21:G22"/>
    <mergeCell ref="H21:H22"/>
    <mergeCell ref="I21:I22"/>
    <mergeCell ref="K21:K22"/>
    <mergeCell ref="J21:J22"/>
    <mergeCell ref="D19:D20"/>
    <mergeCell ref="P3:Q3"/>
    <mergeCell ref="M5:M6"/>
    <mergeCell ref="N5:N6"/>
    <mergeCell ref="O5:O6"/>
    <mergeCell ref="P5:P6"/>
    <mergeCell ref="Q5:Q6"/>
    <mergeCell ref="M7:M8"/>
    <mergeCell ref="N7:N8"/>
    <mergeCell ref="O7:O8"/>
    <mergeCell ref="P7:P8"/>
    <mergeCell ref="Q7:Q8"/>
    <mergeCell ref="O9:O10"/>
    <mergeCell ref="N9:N10"/>
    <mergeCell ref="P9:P10"/>
    <mergeCell ref="Q9:Q10"/>
    <mergeCell ref="M11:M12"/>
    <mergeCell ref="O11:O12"/>
    <mergeCell ref="N11:N12"/>
    <mergeCell ref="P11:P12"/>
    <mergeCell ref="Q11:Q12"/>
    <mergeCell ref="M13:M14"/>
    <mergeCell ref="O13:O14"/>
    <mergeCell ref="N13:N14"/>
    <mergeCell ref="P13:P14"/>
    <mergeCell ref="Q13:Q14"/>
    <mergeCell ref="M15:M16"/>
    <mergeCell ref="O15:O16"/>
    <mergeCell ref="N15:N16"/>
    <mergeCell ref="P15:P16"/>
    <mergeCell ref="Q15:Q16"/>
    <mergeCell ref="M17:M18"/>
    <mergeCell ref="O17:O18"/>
    <mergeCell ref="N17:N18"/>
    <mergeCell ref="P17:P18"/>
    <mergeCell ref="Q17:Q18"/>
    <mergeCell ref="M19:M20"/>
    <mergeCell ref="O19:O20"/>
    <mergeCell ref="N19:N20"/>
    <mergeCell ref="P19:P20"/>
    <mergeCell ref="Q19:Q20"/>
    <mergeCell ref="M21:M22"/>
    <mergeCell ref="O21:O22"/>
    <mergeCell ref="N21:N22"/>
    <mergeCell ref="P21:P22"/>
    <mergeCell ref="Q21:Q22"/>
    <mergeCell ref="M23:M24"/>
    <mergeCell ref="O23:O24"/>
    <mergeCell ref="N23:N24"/>
    <mergeCell ref="P23:P24"/>
    <mergeCell ref="Q23:Q24"/>
    <mergeCell ref="M29:Q30"/>
    <mergeCell ref="M25:M26"/>
    <mergeCell ref="O25:O26"/>
    <mergeCell ref="N25:N26"/>
    <mergeCell ref="P25:P26"/>
    <mergeCell ref="Q25:Q26"/>
    <mergeCell ref="M27:M28"/>
    <mergeCell ref="O27:O28"/>
    <mergeCell ref="N27:N28"/>
    <mergeCell ref="P27:P28"/>
    <mergeCell ref="Q27:Q28"/>
    <mergeCell ref="M37:M38"/>
    <mergeCell ref="N37:N38"/>
    <mergeCell ref="O37:O38"/>
    <mergeCell ref="Q37:Q38"/>
    <mergeCell ref="M33:M34"/>
    <mergeCell ref="N33:N34"/>
    <mergeCell ref="O33:O34"/>
    <mergeCell ref="Q33:Q34"/>
    <mergeCell ref="M35:M36"/>
    <mergeCell ref="N35:N36"/>
    <mergeCell ref="O35:O36"/>
    <mergeCell ref="Q35:Q36"/>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I106"/>
  <sheetViews>
    <sheetView workbookViewId="0">
      <selection activeCell="I5" sqref="I5"/>
    </sheetView>
  </sheetViews>
  <sheetFormatPr defaultRowHeight="15" x14ac:dyDescent="0.25"/>
  <cols>
    <col min="5" max="5" width="9.140625" style="90"/>
    <col min="6" max="6" width="48.7109375" style="90" customWidth="1"/>
    <col min="7" max="7" width="14.42578125" style="90" customWidth="1"/>
    <col min="8" max="8" width="42.5703125" style="90" customWidth="1"/>
    <col min="9" max="9" width="20.85546875" style="101" customWidth="1"/>
  </cols>
  <sheetData>
    <row r="4" spans="5:9" ht="30" x14ac:dyDescent="0.25">
      <c r="E4" s="91" t="s">
        <v>160</v>
      </c>
      <c r="F4" s="91" t="s">
        <v>161</v>
      </c>
      <c r="G4" s="92" t="s">
        <v>163</v>
      </c>
      <c r="H4" s="91" t="s">
        <v>162</v>
      </c>
      <c r="I4" s="102" t="s">
        <v>164</v>
      </c>
    </row>
    <row r="5" spans="5:9" x14ac:dyDescent="0.25">
      <c r="E5" s="90">
        <v>1</v>
      </c>
      <c r="F5" s="159" t="s">
        <v>165</v>
      </c>
      <c r="G5" s="90">
        <v>512</v>
      </c>
      <c r="H5" s="161" t="s">
        <v>166</v>
      </c>
      <c r="I5" s="101" t="s">
        <v>175</v>
      </c>
    </row>
    <row r="6" spans="5:9" x14ac:dyDescent="0.25">
      <c r="F6" s="160"/>
      <c r="H6" s="162"/>
    </row>
    <row r="7" spans="5:9" x14ac:dyDescent="0.25">
      <c r="F7" s="160"/>
      <c r="H7" s="162"/>
    </row>
    <row r="8" spans="5:9" x14ac:dyDescent="0.25">
      <c r="F8" s="160"/>
      <c r="H8" s="162"/>
    </row>
    <row r="9" spans="5:9" x14ac:dyDescent="0.25">
      <c r="F9" s="160"/>
      <c r="H9" s="162"/>
    </row>
    <row r="10" spans="5:9" x14ac:dyDescent="0.25">
      <c r="F10" s="160"/>
      <c r="H10" s="162"/>
    </row>
    <row r="11" spans="5:9" x14ac:dyDescent="0.25">
      <c r="F11" s="160"/>
      <c r="H11" s="162"/>
    </row>
    <row r="12" spans="5:9" x14ac:dyDescent="0.25">
      <c r="F12" s="160"/>
      <c r="H12" s="162"/>
    </row>
    <row r="13" spans="5:9" x14ac:dyDescent="0.25">
      <c r="F13" s="160"/>
      <c r="H13" s="162"/>
    </row>
    <row r="14" spans="5:9" x14ac:dyDescent="0.25">
      <c r="F14" s="160"/>
      <c r="H14" s="162"/>
    </row>
    <row r="15" spans="5:9" x14ac:dyDescent="0.25">
      <c r="F15" s="160"/>
      <c r="H15" s="162"/>
    </row>
    <row r="16" spans="5:9" x14ac:dyDescent="0.25">
      <c r="F16" s="160"/>
      <c r="H16" s="162"/>
    </row>
    <row r="17" spans="6:8" x14ac:dyDescent="0.25">
      <c r="F17" s="99"/>
      <c r="H17" s="162"/>
    </row>
    <row r="18" spans="6:8" x14ac:dyDescent="0.25">
      <c r="F18" s="99"/>
      <c r="H18" s="162"/>
    </row>
    <row r="19" spans="6:8" x14ac:dyDescent="0.25">
      <c r="F19" s="99"/>
      <c r="H19" s="162"/>
    </row>
    <row r="20" spans="6:8" x14ac:dyDescent="0.25">
      <c r="H20" s="162"/>
    </row>
    <row r="21" spans="6:8" x14ac:dyDescent="0.25">
      <c r="H21" s="162"/>
    </row>
    <row r="22" spans="6:8" x14ac:dyDescent="0.25">
      <c r="H22" s="162"/>
    </row>
    <row r="23" spans="6:8" x14ac:dyDescent="0.25">
      <c r="H23" s="162"/>
    </row>
    <row r="24" spans="6:8" x14ac:dyDescent="0.25">
      <c r="H24" s="162"/>
    </row>
    <row r="25" spans="6:8" x14ac:dyDescent="0.25">
      <c r="H25" s="162"/>
    </row>
    <row r="26" spans="6:8" x14ac:dyDescent="0.25">
      <c r="H26" s="162"/>
    </row>
    <row r="27" spans="6:8" x14ac:dyDescent="0.25">
      <c r="H27" s="162"/>
    </row>
    <row r="28" spans="6:8" x14ac:dyDescent="0.25">
      <c r="H28" s="162"/>
    </row>
    <row r="29" spans="6:8" x14ac:dyDescent="0.25">
      <c r="H29" s="162"/>
    </row>
    <row r="30" spans="6:8" x14ac:dyDescent="0.25">
      <c r="H30" s="162"/>
    </row>
    <row r="31" spans="6:8" x14ac:dyDescent="0.25">
      <c r="H31" s="162"/>
    </row>
    <row r="32" spans="6:8" x14ac:dyDescent="0.25">
      <c r="H32" s="162"/>
    </row>
    <row r="33" spans="5:9" ht="16.5" customHeight="1" x14ac:dyDescent="0.25">
      <c r="H33" s="100"/>
    </row>
    <row r="34" spans="5:9" ht="15" customHeight="1" x14ac:dyDescent="0.25">
      <c r="E34" s="90">
        <v>2</v>
      </c>
      <c r="F34" s="158" t="s">
        <v>169</v>
      </c>
      <c r="G34" s="90">
        <v>451</v>
      </c>
      <c r="H34" s="158" t="s">
        <v>168</v>
      </c>
      <c r="I34" s="101" t="s">
        <v>167</v>
      </c>
    </row>
    <row r="35" spans="5:9" x14ac:dyDescent="0.25">
      <c r="F35" s="158"/>
      <c r="H35" s="158"/>
    </row>
    <row r="36" spans="5:9" x14ac:dyDescent="0.25">
      <c r="F36" s="158"/>
      <c r="H36" s="158"/>
    </row>
    <row r="37" spans="5:9" x14ac:dyDescent="0.25">
      <c r="F37" s="158"/>
      <c r="H37" s="158"/>
    </row>
    <row r="38" spans="5:9" x14ac:dyDescent="0.25">
      <c r="F38" s="158"/>
      <c r="H38" s="158"/>
    </row>
    <row r="39" spans="5:9" x14ac:dyDescent="0.25">
      <c r="F39" s="158"/>
      <c r="H39" s="158"/>
    </row>
    <row r="40" spans="5:9" x14ac:dyDescent="0.25">
      <c r="F40" s="158"/>
      <c r="H40" s="158"/>
    </row>
    <row r="41" spans="5:9" x14ac:dyDescent="0.25">
      <c r="F41" s="158"/>
      <c r="H41" s="158"/>
    </row>
    <row r="42" spans="5:9" x14ac:dyDescent="0.25">
      <c r="F42" s="158"/>
      <c r="H42" s="158"/>
    </row>
    <row r="43" spans="5:9" x14ac:dyDescent="0.25">
      <c r="F43" s="158"/>
      <c r="H43" s="158"/>
    </row>
    <row r="44" spans="5:9" x14ac:dyDescent="0.25">
      <c r="F44" s="158"/>
      <c r="H44" s="158"/>
    </row>
    <row r="45" spans="5:9" x14ac:dyDescent="0.25">
      <c r="F45" s="100"/>
      <c r="H45" s="158"/>
    </row>
    <row r="46" spans="5:9" x14ac:dyDescent="0.25">
      <c r="F46" s="100"/>
      <c r="H46" s="158"/>
    </row>
    <row r="47" spans="5:9" x14ac:dyDescent="0.25">
      <c r="H47" s="158"/>
    </row>
    <row r="48" spans="5:9" x14ac:dyDescent="0.25">
      <c r="H48" s="158"/>
    </row>
    <row r="49" spans="5:9" x14ac:dyDescent="0.25">
      <c r="H49" s="158"/>
    </row>
    <row r="50" spans="5:9" x14ac:dyDescent="0.25">
      <c r="H50" s="158"/>
    </row>
    <row r="51" spans="5:9" x14ac:dyDescent="0.25">
      <c r="H51" s="158"/>
    </row>
    <row r="52" spans="5:9" x14ac:dyDescent="0.25">
      <c r="H52" s="158"/>
    </row>
    <row r="53" spans="5:9" x14ac:dyDescent="0.25">
      <c r="H53" s="158"/>
    </row>
    <row r="54" spans="5:9" x14ac:dyDescent="0.25">
      <c r="H54" s="158"/>
    </row>
    <row r="55" spans="5:9" ht="15" customHeight="1" x14ac:dyDescent="0.25">
      <c r="E55" s="90">
        <v>3</v>
      </c>
      <c r="F55" s="158" t="s">
        <v>171</v>
      </c>
      <c r="G55" s="90">
        <v>512</v>
      </c>
      <c r="H55" s="158" t="s">
        <v>172</v>
      </c>
      <c r="I55" s="101" t="s">
        <v>173</v>
      </c>
    </row>
    <row r="56" spans="5:9" x14ac:dyDescent="0.25">
      <c r="F56" s="158"/>
      <c r="H56" s="158"/>
    </row>
    <row r="57" spans="5:9" x14ac:dyDescent="0.25">
      <c r="F57" s="158"/>
      <c r="H57" s="158"/>
    </row>
    <row r="58" spans="5:9" x14ac:dyDescent="0.25">
      <c r="F58" s="158"/>
      <c r="H58" s="158"/>
    </row>
    <row r="59" spans="5:9" x14ac:dyDescent="0.25">
      <c r="F59" s="158"/>
      <c r="H59" s="158"/>
    </row>
    <row r="60" spans="5:9" x14ac:dyDescent="0.25">
      <c r="F60" s="158"/>
      <c r="H60" s="158"/>
    </row>
    <row r="61" spans="5:9" x14ac:dyDescent="0.25">
      <c r="F61" s="158"/>
      <c r="H61" s="158"/>
    </row>
    <row r="62" spans="5:9" x14ac:dyDescent="0.25">
      <c r="F62" s="158"/>
      <c r="H62" s="158"/>
    </row>
    <row r="63" spans="5:9" x14ac:dyDescent="0.25">
      <c r="F63" s="158"/>
      <c r="H63" s="158"/>
    </row>
    <row r="64" spans="5:9" x14ac:dyDescent="0.25">
      <c r="F64" s="158"/>
      <c r="H64" s="158"/>
    </row>
    <row r="65" spans="5:9" x14ac:dyDescent="0.25">
      <c r="F65" s="158"/>
      <c r="H65" s="158"/>
    </row>
    <row r="66" spans="5:9" x14ac:dyDescent="0.25">
      <c r="F66" s="158"/>
      <c r="H66" s="158"/>
    </row>
    <row r="67" spans="5:9" x14ac:dyDescent="0.25">
      <c r="F67" s="158"/>
      <c r="H67" s="158"/>
    </row>
    <row r="68" spans="5:9" x14ac:dyDescent="0.25">
      <c r="F68" s="158"/>
      <c r="H68" s="158"/>
    </row>
    <row r="69" spans="5:9" x14ac:dyDescent="0.25">
      <c r="F69" s="158"/>
      <c r="H69" s="158"/>
    </row>
    <row r="70" spans="5:9" x14ac:dyDescent="0.25">
      <c r="F70" s="158"/>
      <c r="H70" s="158"/>
    </row>
    <row r="71" spans="5:9" x14ac:dyDescent="0.25">
      <c r="F71" s="158"/>
      <c r="H71" s="158"/>
    </row>
    <row r="72" spans="5:9" x14ac:dyDescent="0.25">
      <c r="F72" s="158"/>
      <c r="H72" s="158"/>
    </row>
    <row r="73" spans="5:9" x14ac:dyDescent="0.25">
      <c r="F73" s="158"/>
      <c r="H73" s="158"/>
    </row>
    <row r="74" spans="5:9" x14ac:dyDescent="0.25">
      <c r="F74" s="158"/>
      <c r="H74" s="158"/>
    </row>
    <row r="75" spans="5:9" x14ac:dyDescent="0.25">
      <c r="F75" s="158"/>
      <c r="H75" s="158"/>
    </row>
    <row r="76" spans="5:9" x14ac:dyDescent="0.25">
      <c r="F76" s="158"/>
      <c r="H76" s="158"/>
    </row>
    <row r="77" spans="5:9" x14ac:dyDescent="0.25">
      <c r="H77" s="158"/>
    </row>
    <row r="78" spans="5:9" x14ac:dyDescent="0.25">
      <c r="H78" s="158"/>
    </row>
    <row r="79" spans="5:9" x14ac:dyDescent="0.25">
      <c r="H79" s="158"/>
    </row>
    <row r="80" spans="5:9" ht="15" customHeight="1" x14ac:dyDescent="0.25">
      <c r="E80" s="90">
        <v>4</v>
      </c>
      <c r="F80" s="178" t="s">
        <v>179</v>
      </c>
      <c r="G80" s="90">
        <v>451</v>
      </c>
      <c r="H80" s="179" t="s">
        <v>181</v>
      </c>
      <c r="I80" s="101" t="s">
        <v>178</v>
      </c>
    </row>
    <row r="81" spans="6:8" x14ac:dyDescent="0.25">
      <c r="F81" s="180"/>
      <c r="H81" s="179"/>
    </row>
    <row r="82" spans="6:8" x14ac:dyDescent="0.25">
      <c r="F82" s="180"/>
      <c r="H82" s="179"/>
    </row>
    <row r="83" spans="6:8" x14ac:dyDescent="0.25">
      <c r="F83" s="180"/>
      <c r="H83" s="179"/>
    </row>
    <row r="84" spans="6:8" x14ac:dyDescent="0.25">
      <c r="F84" s="180"/>
      <c r="H84" s="179"/>
    </row>
    <row r="85" spans="6:8" x14ac:dyDescent="0.25">
      <c r="F85" s="180"/>
      <c r="H85" s="179"/>
    </row>
    <row r="86" spans="6:8" x14ac:dyDescent="0.25">
      <c r="F86" s="180"/>
      <c r="H86" s="179"/>
    </row>
    <row r="87" spans="6:8" x14ac:dyDescent="0.25">
      <c r="F87" s="180"/>
      <c r="H87" s="179"/>
    </row>
    <row r="88" spans="6:8" x14ac:dyDescent="0.25">
      <c r="F88" s="180"/>
      <c r="H88" s="179"/>
    </row>
    <row r="89" spans="6:8" x14ac:dyDescent="0.25">
      <c r="F89" s="180"/>
      <c r="H89" s="179"/>
    </row>
    <row r="90" spans="6:8" x14ac:dyDescent="0.25">
      <c r="F90" s="180"/>
      <c r="H90" s="179"/>
    </row>
    <row r="91" spans="6:8" x14ac:dyDescent="0.25">
      <c r="F91" s="180"/>
      <c r="H91" s="179"/>
    </row>
    <row r="92" spans="6:8" x14ac:dyDescent="0.25">
      <c r="H92" s="179"/>
    </row>
    <row r="93" spans="6:8" x14ac:dyDescent="0.25">
      <c r="H93" s="179"/>
    </row>
    <row r="94" spans="6:8" x14ac:dyDescent="0.25">
      <c r="H94" s="179"/>
    </row>
    <row r="95" spans="6:8" x14ac:dyDescent="0.25">
      <c r="H95" s="179"/>
    </row>
    <row r="96" spans="6:8" x14ac:dyDescent="0.25">
      <c r="H96" s="179"/>
    </row>
    <row r="97" spans="8:8" x14ac:dyDescent="0.25">
      <c r="H97" s="179"/>
    </row>
    <row r="98" spans="8:8" x14ac:dyDescent="0.25">
      <c r="H98" s="179"/>
    </row>
    <row r="99" spans="8:8" x14ac:dyDescent="0.25">
      <c r="H99" s="179"/>
    </row>
    <row r="100" spans="8:8" x14ac:dyDescent="0.25">
      <c r="H100" s="179"/>
    </row>
    <row r="101" spans="8:8" x14ac:dyDescent="0.25">
      <c r="H101" s="179"/>
    </row>
    <row r="102" spans="8:8" x14ac:dyDescent="0.25">
      <c r="H102" s="179"/>
    </row>
    <row r="103" spans="8:8" x14ac:dyDescent="0.25">
      <c r="H103" s="179"/>
    </row>
    <row r="104" spans="8:8" x14ac:dyDescent="0.25">
      <c r="H104" s="179"/>
    </row>
    <row r="105" spans="8:8" x14ac:dyDescent="0.25">
      <c r="H105" s="179"/>
    </row>
    <row r="106" spans="8:8" x14ac:dyDescent="0.25">
      <c r="H106" s="179"/>
    </row>
  </sheetData>
  <mergeCells count="8">
    <mergeCell ref="F80:F91"/>
    <mergeCell ref="H80:H106"/>
    <mergeCell ref="F55:F76"/>
    <mergeCell ref="H55:H79"/>
    <mergeCell ref="F5:F16"/>
    <mergeCell ref="H5:H32"/>
    <mergeCell ref="H34:H54"/>
    <mergeCell ref="F34:F4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K110"/>
  <sheetViews>
    <sheetView topLeftCell="B77" zoomScaleNormal="100" workbookViewId="0">
      <selection activeCell="H97" sqref="H97"/>
    </sheetView>
  </sheetViews>
  <sheetFormatPr defaultRowHeight="15" x14ac:dyDescent="0.25"/>
  <cols>
    <col min="3" max="3" width="7.28515625" customWidth="1"/>
    <col min="4" max="4" width="12.140625" style="90" customWidth="1"/>
    <col min="5" max="5" width="42.42578125" style="90" customWidth="1"/>
    <col min="6" max="6" width="11.85546875" style="90" customWidth="1"/>
    <col min="7" max="7" width="40.7109375" style="90" customWidth="1"/>
    <col min="8" max="8" width="20" style="101" customWidth="1"/>
    <col min="14" max="14" width="9.140625" customWidth="1"/>
  </cols>
  <sheetData>
    <row r="4" spans="4:11" ht="15.75" thickBot="1" x14ac:dyDescent="0.3"/>
    <row r="5" spans="4:11" ht="15.75" thickBot="1" x14ac:dyDescent="0.3">
      <c r="D5" s="163">
        <f>F17</f>
        <v>0</v>
      </c>
      <c r="E5" s="164"/>
      <c r="F5" s="164"/>
      <c r="G5" s="64">
        <v>0.42850694444444448</v>
      </c>
      <c r="H5" s="113"/>
    </row>
    <row r="6" spans="4:11" ht="15.75" thickBot="1" x14ac:dyDescent="0.3">
      <c r="D6" s="167" t="s">
        <v>146</v>
      </c>
      <c r="E6" s="168"/>
      <c r="F6" s="169"/>
      <c r="G6" s="70">
        <v>97</v>
      </c>
      <c r="H6" s="113"/>
    </row>
    <row r="7" spans="4:11" ht="15.75" thickBot="1" x14ac:dyDescent="0.3">
      <c r="D7" s="167" t="s">
        <v>142</v>
      </c>
      <c r="E7" s="168"/>
      <c r="F7" s="169"/>
      <c r="G7" s="71">
        <v>4</v>
      </c>
      <c r="H7" s="113"/>
    </row>
    <row r="8" spans="4:11" ht="15.75" thickBot="1" x14ac:dyDescent="0.3">
      <c r="D8" s="167" t="s">
        <v>145</v>
      </c>
      <c r="E8" s="169"/>
      <c r="F8" s="170" t="s">
        <v>144</v>
      </c>
      <c r="G8" s="171"/>
      <c r="H8" s="113"/>
    </row>
    <row r="9" spans="4:11" ht="15.75" thickBot="1" x14ac:dyDescent="0.3">
      <c r="D9" s="65" t="s">
        <v>156</v>
      </c>
      <c r="E9" s="30">
        <v>10</v>
      </c>
      <c r="F9" s="29" t="s">
        <v>149</v>
      </c>
      <c r="G9" s="69" t="b">
        <v>0</v>
      </c>
      <c r="H9" s="114"/>
      <c r="J9" s="62" t="s">
        <v>136</v>
      </c>
      <c r="K9" s="62"/>
    </row>
    <row r="10" spans="4:11" ht="15.75" thickBot="1" x14ac:dyDescent="0.3">
      <c r="D10" s="73" t="s">
        <v>156</v>
      </c>
      <c r="E10" s="72">
        <v>80</v>
      </c>
      <c r="F10" s="74" t="s">
        <v>150</v>
      </c>
      <c r="G10" s="112" t="b">
        <f>E$9&lt; E10</f>
        <v>1</v>
      </c>
    </row>
    <row r="11" spans="4:11" ht="15.75" thickBot="1" x14ac:dyDescent="0.3">
      <c r="D11" s="75" t="s">
        <v>148</v>
      </c>
      <c r="E11" s="172"/>
      <c r="F11" s="172"/>
      <c r="G11" s="173"/>
    </row>
    <row r="12" spans="4:11" ht="16.5" thickBot="1" x14ac:dyDescent="0.3">
      <c r="D12" s="165"/>
      <c r="E12" s="166"/>
      <c r="F12" s="77" t="s">
        <v>143</v>
      </c>
      <c r="G12" s="76">
        <v>419</v>
      </c>
    </row>
    <row r="22" spans="4:8" ht="30" x14ac:dyDescent="0.25">
      <c r="D22" s="91" t="s">
        <v>160</v>
      </c>
      <c r="E22" s="91" t="s">
        <v>161</v>
      </c>
      <c r="F22" s="92" t="s">
        <v>163</v>
      </c>
      <c r="G22" s="91" t="s">
        <v>162</v>
      </c>
      <c r="H22" s="102" t="s">
        <v>164</v>
      </c>
    </row>
    <row r="23" spans="4:8" ht="15" customHeight="1" x14ac:dyDescent="0.25">
      <c r="D23" s="90">
        <v>1</v>
      </c>
      <c r="E23" s="161" t="s">
        <v>165</v>
      </c>
      <c r="F23" s="90">
        <v>512</v>
      </c>
      <c r="G23" s="161" t="s">
        <v>174</v>
      </c>
      <c r="H23" s="101" t="s">
        <v>175</v>
      </c>
    </row>
    <row r="24" spans="4:8" x14ac:dyDescent="0.25">
      <c r="E24" s="162"/>
      <c r="G24" s="162"/>
    </row>
    <row r="25" spans="4:8" x14ac:dyDescent="0.25">
      <c r="E25" s="162"/>
      <c r="G25" s="162"/>
    </row>
    <row r="26" spans="4:8" x14ac:dyDescent="0.25">
      <c r="E26" s="162"/>
      <c r="G26" s="162"/>
    </row>
    <row r="27" spans="4:8" x14ac:dyDescent="0.25">
      <c r="E27" s="162"/>
      <c r="G27" s="162"/>
    </row>
    <row r="28" spans="4:8" x14ac:dyDescent="0.25">
      <c r="E28" s="162"/>
      <c r="G28" s="162"/>
    </row>
    <row r="29" spans="4:8" x14ac:dyDescent="0.25">
      <c r="E29" s="162"/>
      <c r="G29" s="162"/>
    </row>
    <row r="30" spans="4:8" x14ac:dyDescent="0.25">
      <c r="E30" s="162"/>
      <c r="G30" s="162"/>
    </row>
    <row r="31" spans="4:8" x14ac:dyDescent="0.25">
      <c r="E31" s="162"/>
      <c r="G31" s="162"/>
    </row>
    <row r="32" spans="4:8" x14ac:dyDescent="0.25">
      <c r="E32" s="162"/>
      <c r="G32" s="162"/>
    </row>
    <row r="33" spans="4:8" x14ac:dyDescent="0.25">
      <c r="E33" s="162"/>
      <c r="G33" s="162"/>
    </row>
    <row r="34" spans="4:8" x14ac:dyDescent="0.25">
      <c r="E34" s="162"/>
      <c r="G34" s="162"/>
    </row>
    <row r="35" spans="4:8" x14ac:dyDescent="0.25">
      <c r="G35" s="162"/>
    </row>
    <row r="36" spans="4:8" x14ac:dyDescent="0.25">
      <c r="G36" s="162"/>
    </row>
    <row r="37" spans="4:8" x14ac:dyDescent="0.25">
      <c r="G37" s="162"/>
    </row>
    <row r="38" spans="4:8" x14ac:dyDescent="0.25">
      <c r="G38" s="162"/>
    </row>
    <row r="39" spans="4:8" x14ac:dyDescent="0.25">
      <c r="G39" s="162"/>
    </row>
    <row r="40" spans="4:8" x14ac:dyDescent="0.25">
      <c r="G40" s="162"/>
    </row>
    <row r="41" spans="4:8" x14ac:dyDescent="0.25">
      <c r="G41" s="162"/>
    </row>
    <row r="42" spans="4:8" x14ac:dyDescent="0.25">
      <c r="G42" s="162"/>
    </row>
    <row r="43" spans="4:8" x14ac:dyDescent="0.25">
      <c r="G43" s="162"/>
    </row>
    <row r="44" spans="4:8" ht="15" customHeight="1" x14ac:dyDescent="0.25">
      <c r="D44" s="90">
        <v>2</v>
      </c>
      <c r="E44" s="158" t="s">
        <v>169</v>
      </c>
      <c r="F44" s="90">
        <v>451</v>
      </c>
      <c r="G44" s="162" t="s">
        <v>176</v>
      </c>
      <c r="H44" s="101" t="s">
        <v>167</v>
      </c>
    </row>
    <row r="45" spans="4:8" x14ac:dyDescent="0.25">
      <c r="E45" s="158"/>
      <c r="G45" s="162"/>
    </row>
    <row r="46" spans="4:8" x14ac:dyDescent="0.25">
      <c r="E46" s="158"/>
      <c r="G46" s="162"/>
    </row>
    <row r="47" spans="4:8" x14ac:dyDescent="0.25">
      <c r="E47" s="158"/>
      <c r="G47" s="162"/>
    </row>
    <row r="48" spans="4:8" x14ac:dyDescent="0.25">
      <c r="E48" s="158"/>
      <c r="G48" s="162"/>
    </row>
    <row r="49" spans="5:7" x14ac:dyDescent="0.25">
      <c r="E49" s="158"/>
      <c r="G49" s="162"/>
    </row>
    <row r="50" spans="5:7" x14ac:dyDescent="0.25">
      <c r="E50" s="158"/>
      <c r="G50" s="162"/>
    </row>
    <row r="51" spans="5:7" x14ac:dyDescent="0.25">
      <c r="E51" s="158"/>
      <c r="G51" s="162"/>
    </row>
    <row r="52" spans="5:7" x14ac:dyDescent="0.25">
      <c r="E52" s="158"/>
      <c r="G52" s="162"/>
    </row>
    <row r="53" spans="5:7" x14ac:dyDescent="0.25">
      <c r="E53" s="158"/>
      <c r="G53" s="162"/>
    </row>
    <row r="54" spans="5:7" x14ac:dyDescent="0.25">
      <c r="E54" s="158"/>
      <c r="G54" s="162"/>
    </row>
    <row r="55" spans="5:7" x14ac:dyDescent="0.25">
      <c r="G55" s="162"/>
    </row>
    <row r="56" spans="5:7" x14ac:dyDescent="0.25">
      <c r="G56" s="162"/>
    </row>
    <row r="57" spans="5:7" x14ac:dyDescent="0.25">
      <c r="G57" s="162"/>
    </row>
    <row r="58" spans="5:7" x14ac:dyDescent="0.25">
      <c r="G58" s="162"/>
    </row>
    <row r="59" spans="5:7" x14ac:dyDescent="0.25">
      <c r="G59" s="162"/>
    </row>
    <row r="60" spans="5:7" x14ac:dyDescent="0.25">
      <c r="G60" s="162"/>
    </row>
    <row r="61" spans="5:7" x14ac:dyDescent="0.25">
      <c r="G61" s="162"/>
    </row>
    <row r="62" spans="5:7" x14ac:dyDescent="0.25">
      <c r="G62" s="162"/>
    </row>
    <row r="63" spans="5:7" x14ac:dyDescent="0.25">
      <c r="G63" s="162"/>
    </row>
    <row r="64" spans="5:7" x14ac:dyDescent="0.25">
      <c r="G64" s="162"/>
    </row>
    <row r="65" spans="4:8" x14ac:dyDescent="0.25">
      <c r="G65" s="162"/>
    </row>
    <row r="66" spans="4:8" x14ac:dyDescent="0.25">
      <c r="G66" s="162"/>
    </row>
    <row r="67" spans="4:8" x14ac:dyDescent="0.25">
      <c r="G67" s="162"/>
    </row>
    <row r="68" spans="4:8" x14ac:dyDescent="0.25">
      <c r="G68" s="162"/>
    </row>
    <row r="69" spans="4:8" x14ac:dyDescent="0.25">
      <c r="G69" s="162"/>
    </row>
    <row r="70" spans="4:8" ht="15" customHeight="1" x14ac:dyDescent="0.25">
      <c r="D70" s="90">
        <v>3</v>
      </c>
      <c r="E70" s="158" t="s">
        <v>171</v>
      </c>
      <c r="F70" s="90">
        <v>512</v>
      </c>
      <c r="G70" s="162" t="s">
        <v>177</v>
      </c>
      <c r="H70" s="101" t="s">
        <v>173</v>
      </c>
    </row>
    <row r="71" spans="4:8" x14ac:dyDescent="0.25">
      <c r="E71" s="158"/>
      <c r="G71" s="162"/>
    </row>
    <row r="72" spans="4:8" x14ac:dyDescent="0.25">
      <c r="E72" s="158"/>
      <c r="G72" s="162"/>
    </row>
    <row r="73" spans="4:8" x14ac:dyDescent="0.25">
      <c r="E73" s="158"/>
      <c r="G73" s="162"/>
    </row>
    <row r="74" spans="4:8" x14ac:dyDescent="0.25">
      <c r="E74" s="158"/>
      <c r="G74" s="162"/>
    </row>
    <row r="75" spans="4:8" x14ac:dyDescent="0.25">
      <c r="E75" s="158"/>
      <c r="G75" s="162"/>
    </row>
    <row r="76" spans="4:8" x14ac:dyDescent="0.25">
      <c r="E76" s="158"/>
      <c r="G76" s="162"/>
    </row>
    <row r="77" spans="4:8" x14ac:dyDescent="0.25">
      <c r="E77" s="158"/>
      <c r="G77" s="162"/>
    </row>
    <row r="78" spans="4:8" x14ac:dyDescent="0.25">
      <c r="E78" s="158"/>
      <c r="G78" s="162"/>
    </row>
    <row r="79" spans="4:8" x14ac:dyDescent="0.25">
      <c r="E79" s="158"/>
      <c r="G79" s="162"/>
    </row>
    <row r="80" spans="4:8" x14ac:dyDescent="0.25">
      <c r="E80" s="158"/>
      <c r="G80" s="162"/>
    </row>
    <row r="81" spans="5:7" x14ac:dyDescent="0.25">
      <c r="E81" s="158"/>
      <c r="G81" s="162"/>
    </row>
    <row r="82" spans="5:7" x14ac:dyDescent="0.25">
      <c r="E82" s="158"/>
      <c r="G82" s="162"/>
    </row>
    <row r="83" spans="5:7" x14ac:dyDescent="0.25">
      <c r="E83" s="158"/>
      <c r="G83" s="162"/>
    </row>
    <row r="84" spans="5:7" x14ac:dyDescent="0.25">
      <c r="E84" s="158"/>
      <c r="G84" s="162"/>
    </row>
    <row r="85" spans="5:7" x14ac:dyDescent="0.25">
      <c r="E85" s="158"/>
      <c r="G85" s="162"/>
    </row>
    <row r="86" spans="5:7" x14ac:dyDescent="0.25">
      <c r="E86" s="158"/>
      <c r="G86" s="162"/>
    </row>
    <row r="87" spans="5:7" x14ac:dyDescent="0.25">
      <c r="E87" s="158"/>
      <c r="G87" s="162"/>
    </row>
    <row r="88" spans="5:7" x14ac:dyDescent="0.25">
      <c r="E88" s="158"/>
      <c r="G88" s="162"/>
    </row>
    <row r="89" spans="5:7" x14ac:dyDescent="0.25">
      <c r="E89" s="158"/>
      <c r="G89" s="162"/>
    </row>
    <row r="90" spans="5:7" x14ac:dyDescent="0.25">
      <c r="E90" s="158"/>
      <c r="G90" s="162"/>
    </row>
    <row r="91" spans="5:7" x14ac:dyDescent="0.25">
      <c r="E91" s="158"/>
      <c r="G91" s="162"/>
    </row>
    <row r="92" spans="5:7" x14ac:dyDescent="0.25">
      <c r="G92" s="162"/>
    </row>
    <row r="93" spans="5:7" x14ac:dyDescent="0.25">
      <c r="G93" s="162"/>
    </row>
    <row r="94" spans="5:7" x14ac:dyDescent="0.25">
      <c r="G94" s="162"/>
    </row>
    <row r="95" spans="5:7" x14ac:dyDescent="0.25">
      <c r="G95" s="162"/>
    </row>
    <row r="96" spans="5:7" x14ac:dyDescent="0.25">
      <c r="G96" s="162"/>
    </row>
    <row r="97" spans="4:8" ht="15" customHeight="1" x14ac:dyDescent="0.25">
      <c r="D97" s="90">
        <v>4</v>
      </c>
      <c r="E97" s="178" t="s">
        <v>179</v>
      </c>
      <c r="F97" s="90">
        <v>451</v>
      </c>
      <c r="G97" s="158" t="s">
        <v>180</v>
      </c>
      <c r="H97" s="101" t="s">
        <v>178</v>
      </c>
    </row>
    <row r="98" spans="4:8" x14ac:dyDescent="0.25">
      <c r="E98" s="180"/>
      <c r="G98" s="158"/>
    </row>
    <row r="99" spans="4:8" x14ac:dyDescent="0.25">
      <c r="E99" s="180"/>
      <c r="G99" s="158"/>
    </row>
    <row r="100" spans="4:8" x14ac:dyDescent="0.25">
      <c r="E100" s="180"/>
      <c r="G100" s="158"/>
    </row>
    <row r="101" spans="4:8" x14ac:dyDescent="0.25">
      <c r="E101" s="180"/>
      <c r="G101" s="158"/>
    </row>
    <row r="102" spans="4:8" x14ac:dyDescent="0.25">
      <c r="E102" s="180"/>
      <c r="G102" s="158"/>
    </row>
    <row r="103" spans="4:8" x14ac:dyDescent="0.25">
      <c r="E103" s="180"/>
      <c r="G103" s="158"/>
    </row>
    <row r="104" spans="4:8" x14ac:dyDescent="0.25">
      <c r="E104" s="180"/>
      <c r="G104" s="158"/>
    </row>
    <row r="105" spans="4:8" x14ac:dyDescent="0.25">
      <c r="E105" s="180"/>
      <c r="G105" s="158"/>
    </row>
    <row r="106" spans="4:8" x14ac:dyDescent="0.25">
      <c r="E106" s="180"/>
      <c r="G106" s="158"/>
    </row>
    <row r="107" spans="4:8" x14ac:dyDescent="0.25">
      <c r="E107" s="180"/>
      <c r="G107" s="158"/>
    </row>
    <row r="108" spans="4:8" x14ac:dyDescent="0.25">
      <c r="E108" s="180"/>
      <c r="G108" s="158"/>
    </row>
    <row r="109" spans="4:8" x14ac:dyDescent="0.25">
      <c r="G109" s="158"/>
    </row>
    <row r="110" spans="4:8" x14ac:dyDescent="0.25">
      <c r="G110" s="158"/>
    </row>
  </sheetData>
  <mergeCells count="15">
    <mergeCell ref="E97:E108"/>
    <mergeCell ref="G97:G110"/>
    <mergeCell ref="D5:F5"/>
    <mergeCell ref="D12:E12"/>
    <mergeCell ref="D6:F6"/>
    <mergeCell ref="D7:F7"/>
    <mergeCell ref="F8:G8"/>
    <mergeCell ref="D8:E8"/>
    <mergeCell ref="E11:G11"/>
    <mergeCell ref="E70:E91"/>
    <mergeCell ref="G44:G69"/>
    <mergeCell ref="G70:G96"/>
    <mergeCell ref="E23:E34"/>
    <mergeCell ref="G23:G43"/>
    <mergeCell ref="E44:E54"/>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Y482"/>
  <sheetViews>
    <sheetView tabSelected="1" topLeftCell="O7" zoomScale="115" zoomScaleNormal="115" workbookViewId="0">
      <selection activeCell="V10" sqref="V10"/>
    </sheetView>
  </sheetViews>
  <sheetFormatPr defaultRowHeight="15" x14ac:dyDescent="0.25"/>
  <cols>
    <col min="10" max="10" width="12" customWidth="1"/>
    <col min="22" max="22" width="23.28515625" customWidth="1"/>
    <col min="23" max="23" width="20.140625" customWidth="1"/>
    <col min="24" max="24" width="21" customWidth="1"/>
    <col min="25" max="25" width="19.28515625" customWidth="1"/>
  </cols>
  <sheetData>
    <row r="5" spans="6:25" ht="15.75" thickBot="1" x14ac:dyDescent="0.3">
      <c r="F5">
        <v>2</v>
      </c>
    </row>
    <row r="6" spans="6:25" ht="15.75" thickBot="1" x14ac:dyDescent="0.3">
      <c r="F6">
        <v>3</v>
      </c>
      <c r="I6" s="174" t="s">
        <v>141</v>
      </c>
      <c r="J6" s="175"/>
      <c r="K6" s="31" t="s">
        <v>139</v>
      </c>
      <c r="L6" s="31">
        <v>2</v>
      </c>
      <c r="M6" s="31">
        <v>3</v>
      </c>
      <c r="N6" s="31">
        <v>5</v>
      </c>
      <c r="O6" s="31" t="s">
        <v>138</v>
      </c>
      <c r="P6" s="66">
        <v>509</v>
      </c>
    </row>
    <row r="7" spans="6:25" ht="15.75" thickBot="1" x14ac:dyDescent="0.3">
      <c r="F7">
        <v>5</v>
      </c>
      <c r="I7" s="176"/>
      <c r="J7" s="177"/>
      <c r="K7" s="22" t="s">
        <v>140</v>
      </c>
      <c r="L7" s="22">
        <v>1</v>
      </c>
      <c r="M7" s="22">
        <v>2</v>
      </c>
      <c r="N7" s="22">
        <v>3</v>
      </c>
      <c r="O7" s="22" t="s">
        <v>138</v>
      </c>
      <c r="P7" s="23">
        <v>97</v>
      </c>
    </row>
    <row r="8" spans="6:25" x14ac:dyDescent="0.25">
      <c r="F8">
        <v>7</v>
      </c>
    </row>
    <row r="9" spans="6:25" x14ac:dyDescent="0.25">
      <c r="F9">
        <v>11</v>
      </c>
      <c r="V9" t="s">
        <v>182</v>
      </c>
      <c r="W9" t="s">
        <v>183</v>
      </c>
      <c r="X9" t="s">
        <v>184</v>
      </c>
      <c r="Y9" t="s">
        <v>187</v>
      </c>
    </row>
    <row r="10" spans="6:25" ht="15.75" x14ac:dyDescent="0.25">
      <c r="F10" t="s">
        <v>137</v>
      </c>
      <c r="U10" s="182" t="s">
        <v>188</v>
      </c>
      <c r="V10" s="181">
        <v>4.0355696145620703</v>
      </c>
      <c r="W10" s="181">
        <v>4.25710743005782</v>
      </c>
      <c r="X10" s="181">
        <v>3.77391380004984</v>
      </c>
      <c r="Y10" s="181">
        <v>4.4210870761961996</v>
      </c>
    </row>
    <row r="11" spans="6:25" ht="15.75" x14ac:dyDescent="0.25">
      <c r="F11" t="s">
        <v>137</v>
      </c>
      <c r="U11" s="182" t="s">
        <v>189</v>
      </c>
      <c r="V11" s="181">
        <v>4.0355696145620703</v>
      </c>
      <c r="W11" s="181">
        <v>4.25710743005782</v>
      </c>
      <c r="X11" s="181">
        <v>3.77391380004984</v>
      </c>
      <c r="Y11" s="181">
        <v>4.4210870761961996</v>
      </c>
    </row>
    <row r="12" spans="6:25" x14ac:dyDescent="0.25">
      <c r="F12">
        <v>3391</v>
      </c>
    </row>
    <row r="13" spans="6:25" ht="15.75" thickBot="1" x14ac:dyDescent="0.3">
      <c r="F13">
        <v>23</v>
      </c>
      <c r="I13" s="63"/>
      <c r="J13" s="63"/>
      <c r="K13" s="63"/>
      <c r="L13" s="63"/>
      <c r="M13" s="63"/>
      <c r="N13" s="63"/>
      <c r="O13" s="63"/>
      <c r="P13" s="63"/>
    </row>
    <row r="14" spans="6:25" x14ac:dyDescent="0.25">
      <c r="F14">
        <v>29</v>
      </c>
    </row>
    <row r="15" spans="6:25" x14ac:dyDescent="0.25">
      <c r="F15">
        <v>31</v>
      </c>
    </row>
    <row r="16" spans="6:25" x14ac:dyDescent="0.25">
      <c r="F16">
        <v>37</v>
      </c>
    </row>
    <row r="17" spans="6:20" x14ac:dyDescent="0.25">
      <c r="F17">
        <v>41</v>
      </c>
    </row>
    <row r="18" spans="6:20" x14ac:dyDescent="0.25">
      <c r="F18">
        <v>43</v>
      </c>
      <c r="Q18" t="s">
        <v>182</v>
      </c>
      <c r="R18" t="s">
        <v>183</v>
      </c>
      <c r="S18" t="s">
        <v>184</v>
      </c>
      <c r="T18" t="s">
        <v>187</v>
      </c>
    </row>
    <row r="19" spans="6:20" x14ac:dyDescent="0.25">
      <c r="F19">
        <v>47</v>
      </c>
      <c r="P19" t="s">
        <v>185</v>
      </c>
      <c r="Q19" s="181" t="s">
        <v>175</v>
      </c>
      <c r="R19" s="181" t="s">
        <v>167</v>
      </c>
      <c r="S19" s="181" t="s">
        <v>173</v>
      </c>
      <c r="T19" s="181" t="s">
        <v>178</v>
      </c>
    </row>
    <row r="20" spans="6:20" x14ac:dyDescent="0.25">
      <c r="F20">
        <v>53</v>
      </c>
      <c r="P20" t="s">
        <v>186</v>
      </c>
      <c r="Q20" s="181" t="s">
        <v>175</v>
      </c>
      <c r="R20" s="181" t="s">
        <v>167</v>
      </c>
      <c r="S20" s="181" t="s">
        <v>173</v>
      </c>
      <c r="T20" s="181" t="s">
        <v>178</v>
      </c>
    </row>
    <row r="21" spans="6:20" x14ac:dyDescent="0.25">
      <c r="F21">
        <v>59</v>
      </c>
    </row>
    <row r="22" spans="6:20" x14ac:dyDescent="0.25">
      <c r="F22">
        <v>61</v>
      </c>
    </row>
    <row r="23" spans="6:20" x14ac:dyDescent="0.25">
      <c r="F23">
        <v>67</v>
      </c>
    </row>
    <row r="24" spans="6:20" x14ac:dyDescent="0.25">
      <c r="F24">
        <v>71</v>
      </c>
    </row>
    <row r="25" spans="6:20" x14ac:dyDescent="0.25">
      <c r="F25">
        <v>73</v>
      </c>
    </row>
    <row r="26" spans="6:20" x14ac:dyDescent="0.25">
      <c r="F26">
        <v>79</v>
      </c>
    </row>
    <row r="27" spans="6:20" x14ac:dyDescent="0.25">
      <c r="F27">
        <v>83</v>
      </c>
    </row>
    <row r="28" spans="6:20" x14ac:dyDescent="0.25">
      <c r="F28">
        <v>89</v>
      </c>
    </row>
    <row r="29" spans="6:20" x14ac:dyDescent="0.25">
      <c r="F29">
        <v>97</v>
      </c>
    </row>
    <row r="30" spans="6:20" x14ac:dyDescent="0.25">
      <c r="F30">
        <v>101</v>
      </c>
    </row>
    <row r="31" spans="6:20" x14ac:dyDescent="0.25">
      <c r="F31">
        <v>103</v>
      </c>
    </row>
    <row r="32" spans="6:20" x14ac:dyDescent="0.25">
      <c r="F32">
        <v>107</v>
      </c>
    </row>
    <row r="33" spans="6:6" x14ac:dyDescent="0.25">
      <c r="F33">
        <v>109</v>
      </c>
    </row>
    <row r="34" spans="6:6" x14ac:dyDescent="0.25">
      <c r="F34">
        <v>113</v>
      </c>
    </row>
    <row r="35" spans="6:6" x14ac:dyDescent="0.25">
      <c r="F35">
        <v>127</v>
      </c>
    </row>
    <row r="36" spans="6:6" x14ac:dyDescent="0.25">
      <c r="F36">
        <v>131</v>
      </c>
    </row>
    <row r="37" spans="6:6" x14ac:dyDescent="0.25">
      <c r="F37">
        <v>137</v>
      </c>
    </row>
    <row r="38" spans="6:6" x14ac:dyDescent="0.25">
      <c r="F38">
        <v>139</v>
      </c>
    </row>
    <row r="39" spans="6:6" x14ac:dyDescent="0.25">
      <c r="F39">
        <v>149</v>
      </c>
    </row>
    <row r="40" spans="6:6" x14ac:dyDescent="0.25">
      <c r="F40">
        <v>151</v>
      </c>
    </row>
    <row r="41" spans="6:6" x14ac:dyDescent="0.25">
      <c r="F41">
        <v>157</v>
      </c>
    </row>
    <row r="42" spans="6:6" x14ac:dyDescent="0.25">
      <c r="F42">
        <v>163</v>
      </c>
    </row>
    <row r="43" spans="6:6" x14ac:dyDescent="0.25">
      <c r="F43">
        <v>167</v>
      </c>
    </row>
    <row r="44" spans="6:6" x14ac:dyDescent="0.25">
      <c r="F44">
        <v>173</v>
      </c>
    </row>
    <row r="45" spans="6:6" x14ac:dyDescent="0.25">
      <c r="F45">
        <v>179</v>
      </c>
    </row>
    <row r="46" spans="6:6" x14ac:dyDescent="0.25">
      <c r="F46">
        <v>181</v>
      </c>
    </row>
    <row r="47" spans="6:6" x14ac:dyDescent="0.25">
      <c r="F47">
        <v>191</v>
      </c>
    </row>
    <row r="48" spans="6:6" x14ac:dyDescent="0.25">
      <c r="F48">
        <v>193</v>
      </c>
    </row>
    <row r="49" spans="6:6" x14ac:dyDescent="0.25">
      <c r="F49">
        <v>197</v>
      </c>
    </row>
    <row r="50" spans="6:6" x14ac:dyDescent="0.25">
      <c r="F50">
        <v>199</v>
      </c>
    </row>
    <row r="51" spans="6:6" x14ac:dyDescent="0.25">
      <c r="F51">
        <v>211</v>
      </c>
    </row>
    <row r="52" spans="6:6" x14ac:dyDescent="0.25">
      <c r="F52">
        <v>223</v>
      </c>
    </row>
    <row r="53" spans="6:6" x14ac:dyDescent="0.25">
      <c r="F53">
        <v>227</v>
      </c>
    </row>
    <row r="54" spans="6:6" x14ac:dyDescent="0.25">
      <c r="F54">
        <v>229</v>
      </c>
    </row>
    <row r="55" spans="6:6" x14ac:dyDescent="0.25">
      <c r="F55">
        <v>233</v>
      </c>
    </row>
    <row r="56" spans="6:6" x14ac:dyDescent="0.25">
      <c r="F56">
        <v>239</v>
      </c>
    </row>
    <row r="57" spans="6:6" x14ac:dyDescent="0.25">
      <c r="F57">
        <v>241</v>
      </c>
    </row>
    <row r="58" spans="6:6" x14ac:dyDescent="0.25">
      <c r="F58">
        <v>251</v>
      </c>
    </row>
    <row r="59" spans="6:6" x14ac:dyDescent="0.25">
      <c r="F59">
        <v>257</v>
      </c>
    </row>
    <row r="60" spans="6:6" x14ac:dyDescent="0.25">
      <c r="F60">
        <v>263</v>
      </c>
    </row>
    <row r="61" spans="6:6" x14ac:dyDescent="0.25">
      <c r="F61">
        <v>269</v>
      </c>
    </row>
    <row r="62" spans="6:6" x14ac:dyDescent="0.25">
      <c r="F62">
        <v>271</v>
      </c>
    </row>
    <row r="63" spans="6:6" x14ac:dyDescent="0.25">
      <c r="F63">
        <v>277</v>
      </c>
    </row>
    <row r="64" spans="6:6" x14ac:dyDescent="0.25">
      <c r="F64">
        <v>281</v>
      </c>
    </row>
    <row r="65" spans="6:6" x14ac:dyDescent="0.25">
      <c r="F65">
        <v>283</v>
      </c>
    </row>
    <row r="66" spans="6:6" x14ac:dyDescent="0.25">
      <c r="F66">
        <v>293</v>
      </c>
    </row>
    <row r="67" spans="6:6" x14ac:dyDescent="0.25">
      <c r="F67">
        <v>307</v>
      </c>
    </row>
    <row r="68" spans="6:6" x14ac:dyDescent="0.25">
      <c r="F68">
        <v>311</v>
      </c>
    </row>
    <row r="69" spans="6:6" x14ac:dyDescent="0.25">
      <c r="F69">
        <v>313</v>
      </c>
    </row>
    <row r="70" spans="6:6" x14ac:dyDescent="0.25">
      <c r="F70">
        <v>317</v>
      </c>
    </row>
    <row r="71" spans="6:6" x14ac:dyDescent="0.25">
      <c r="F71">
        <v>331</v>
      </c>
    </row>
    <row r="72" spans="6:6" x14ac:dyDescent="0.25">
      <c r="F72">
        <v>337</v>
      </c>
    </row>
    <row r="73" spans="6:6" x14ac:dyDescent="0.25">
      <c r="F73">
        <v>347</v>
      </c>
    </row>
    <row r="74" spans="6:6" x14ac:dyDescent="0.25">
      <c r="F74">
        <v>349</v>
      </c>
    </row>
    <row r="75" spans="6:6" x14ac:dyDescent="0.25">
      <c r="F75">
        <v>353</v>
      </c>
    </row>
    <row r="76" spans="6:6" x14ac:dyDescent="0.25">
      <c r="F76">
        <v>359</v>
      </c>
    </row>
    <row r="77" spans="6:6" x14ac:dyDescent="0.25">
      <c r="F77">
        <v>367</v>
      </c>
    </row>
    <row r="78" spans="6:6" x14ac:dyDescent="0.25">
      <c r="F78">
        <v>373</v>
      </c>
    </row>
    <row r="79" spans="6:6" x14ac:dyDescent="0.25">
      <c r="F79">
        <v>379</v>
      </c>
    </row>
    <row r="80" spans="6:6" x14ac:dyDescent="0.25">
      <c r="F80">
        <v>383</v>
      </c>
    </row>
    <row r="81" spans="6:6" x14ac:dyDescent="0.25">
      <c r="F81">
        <v>389</v>
      </c>
    </row>
    <row r="82" spans="6:6" x14ac:dyDescent="0.25">
      <c r="F82">
        <v>397</v>
      </c>
    </row>
    <row r="83" spans="6:6" x14ac:dyDescent="0.25">
      <c r="F83">
        <v>401</v>
      </c>
    </row>
    <row r="84" spans="6:6" x14ac:dyDescent="0.25">
      <c r="F84">
        <v>409</v>
      </c>
    </row>
    <row r="85" spans="6:6" x14ac:dyDescent="0.25">
      <c r="F85">
        <v>419</v>
      </c>
    </row>
    <row r="86" spans="6:6" x14ac:dyDescent="0.25">
      <c r="F86">
        <v>421</v>
      </c>
    </row>
    <row r="87" spans="6:6" x14ac:dyDescent="0.25">
      <c r="F87">
        <v>431</v>
      </c>
    </row>
    <row r="88" spans="6:6" x14ac:dyDescent="0.25">
      <c r="F88">
        <v>433</v>
      </c>
    </row>
    <row r="89" spans="6:6" x14ac:dyDescent="0.25">
      <c r="F89">
        <v>439</v>
      </c>
    </row>
    <row r="90" spans="6:6" x14ac:dyDescent="0.25">
      <c r="F90">
        <v>443</v>
      </c>
    </row>
    <row r="91" spans="6:6" x14ac:dyDescent="0.25">
      <c r="F91">
        <v>449</v>
      </c>
    </row>
    <row r="92" spans="6:6" x14ac:dyDescent="0.25">
      <c r="F92">
        <v>457</v>
      </c>
    </row>
    <row r="93" spans="6:6" x14ac:dyDescent="0.25">
      <c r="F93">
        <v>461</v>
      </c>
    </row>
    <row r="94" spans="6:6" x14ac:dyDescent="0.25">
      <c r="F94">
        <v>463</v>
      </c>
    </row>
    <row r="95" spans="6:6" x14ac:dyDescent="0.25">
      <c r="F95">
        <v>467</v>
      </c>
    </row>
    <row r="96" spans="6:6" x14ac:dyDescent="0.25">
      <c r="F96">
        <v>479</v>
      </c>
    </row>
    <row r="97" spans="6:6" x14ac:dyDescent="0.25">
      <c r="F97">
        <v>487</v>
      </c>
    </row>
    <row r="98" spans="6:6" x14ac:dyDescent="0.25">
      <c r="F98">
        <v>491</v>
      </c>
    </row>
    <row r="99" spans="6:6" x14ac:dyDescent="0.25">
      <c r="F99">
        <v>499</v>
      </c>
    </row>
    <row r="100" spans="6:6" x14ac:dyDescent="0.25">
      <c r="F100">
        <v>503</v>
      </c>
    </row>
    <row r="101" spans="6:6" x14ac:dyDescent="0.25">
      <c r="F101">
        <v>509</v>
      </c>
    </row>
    <row r="102" spans="6:6" x14ac:dyDescent="0.25">
      <c r="F102">
        <v>521</v>
      </c>
    </row>
    <row r="103" spans="6:6" x14ac:dyDescent="0.25">
      <c r="F103">
        <v>523</v>
      </c>
    </row>
    <row r="104" spans="6:6" x14ac:dyDescent="0.25">
      <c r="F104">
        <v>541</v>
      </c>
    </row>
    <row r="105" spans="6:6" x14ac:dyDescent="0.25">
      <c r="F105">
        <v>547</v>
      </c>
    </row>
    <row r="106" spans="6:6" x14ac:dyDescent="0.25">
      <c r="F106">
        <v>557</v>
      </c>
    </row>
    <row r="107" spans="6:6" x14ac:dyDescent="0.25">
      <c r="F107">
        <v>563</v>
      </c>
    </row>
    <row r="108" spans="6:6" x14ac:dyDescent="0.25">
      <c r="F108">
        <v>569</v>
      </c>
    </row>
    <row r="109" spans="6:6" x14ac:dyDescent="0.25">
      <c r="F109">
        <v>571</v>
      </c>
    </row>
    <row r="110" spans="6:6" x14ac:dyDescent="0.25">
      <c r="F110">
        <v>577</v>
      </c>
    </row>
    <row r="111" spans="6:6" x14ac:dyDescent="0.25">
      <c r="F111">
        <v>587</v>
      </c>
    </row>
    <row r="112" spans="6:6" x14ac:dyDescent="0.25">
      <c r="F112">
        <v>593</v>
      </c>
    </row>
    <row r="113" spans="6:6" x14ac:dyDescent="0.25">
      <c r="F113">
        <v>599</v>
      </c>
    </row>
    <row r="114" spans="6:6" x14ac:dyDescent="0.25">
      <c r="F114">
        <v>601</v>
      </c>
    </row>
    <row r="115" spans="6:6" x14ac:dyDescent="0.25">
      <c r="F115">
        <v>607</v>
      </c>
    </row>
    <row r="116" spans="6:6" x14ac:dyDescent="0.25">
      <c r="F116">
        <v>613</v>
      </c>
    </row>
    <row r="117" spans="6:6" x14ac:dyDescent="0.25">
      <c r="F117">
        <v>617</v>
      </c>
    </row>
    <row r="118" spans="6:6" x14ac:dyDescent="0.25">
      <c r="F118">
        <v>619</v>
      </c>
    </row>
    <row r="119" spans="6:6" x14ac:dyDescent="0.25">
      <c r="F119">
        <v>631</v>
      </c>
    </row>
    <row r="120" spans="6:6" x14ac:dyDescent="0.25">
      <c r="F120">
        <v>641</v>
      </c>
    </row>
    <row r="121" spans="6:6" x14ac:dyDescent="0.25">
      <c r="F121">
        <v>643</v>
      </c>
    </row>
    <row r="122" spans="6:6" x14ac:dyDescent="0.25">
      <c r="F122">
        <v>647</v>
      </c>
    </row>
    <row r="123" spans="6:6" x14ac:dyDescent="0.25">
      <c r="F123">
        <v>653</v>
      </c>
    </row>
    <row r="124" spans="6:6" x14ac:dyDescent="0.25">
      <c r="F124">
        <v>659</v>
      </c>
    </row>
    <row r="125" spans="6:6" x14ac:dyDescent="0.25">
      <c r="F125">
        <v>661</v>
      </c>
    </row>
    <row r="126" spans="6:6" x14ac:dyDescent="0.25">
      <c r="F126">
        <v>673</v>
      </c>
    </row>
    <row r="127" spans="6:6" x14ac:dyDescent="0.25">
      <c r="F127">
        <v>677</v>
      </c>
    </row>
    <row r="128" spans="6:6" x14ac:dyDescent="0.25">
      <c r="F128">
        <v>683</v>
      </c>
    </row>
    <row r="129" spans="6:6" x14ac:dyDescent="0.25">
      <c r="F129">
        <v>691</v>
      </c>
    </row>
    <row r="130" spans="6:6" x14ac:dyDescent="0.25">
      <c r="F130">
        <v>701</v>
      </c>
    </row>
    <row r="131" spans="6:6" x14ac:dyDescent="0.25">
      <c r="F131">
        <v>709</v>
      </c>
    </row>
    <row r="132" spans="6:6" x14ac:dyDescent="0.25">
      <c r="F132">
        <v>719</v>
      </c>
    </row>
    <row r="133" spans="6:6" x14ac:dyDescent="0.25">
      <c r="F133">
        <v>727</v>
      </c>
    </row>
    <row r="134" spans="6:6" x14ac:dyDescent="0.25">
      <c r="F134">
        <v>733</v>
      </c>
    </row>
    <row r="135" spans="6:6" x14ac:dyDescent="0.25">
      <c r="F135">
        <v>739</v>
      </c>
    </row>
    <row r="136" spans="6:6" x14ac:dyDescent="0.25">
      <c r="F136">
        <v>743</v>
      </c>
    </row>
    <row r="137" spans="6:6" x14ac:dyDescent="0.25">
      <c r="F137">
        <v>751</v>
      </c>
    </row>
    <row r="138" spans="6:6" x14ac:dyDescent="0.25">
      <c r="F138">
        <v>757</v>
      </c>
    </row>
    <row r="139" spans="6:6" x14ac:dyDescent="0.25">
      <c r="F139">
        <v>761</v>
      </c>
    </row>
    <row r="140" spans="6:6" x14ac:dyDescent="0.25">
      <c r="F140">
        <v>769</v>
      </c>
    </row>
    <row r="141" spans="6:6" x14ac:dyDescent="0.25">
      <c r="F141">
        <v>773</v>
      </c>
    </row>
    <row r="142" spans="6:6" x14ac:dyDescent="0.25">
      <c r="F142">
        <v>787</v>
      </c>
    </row>
    <row r="143" spans="6:6" x14ac:dyDescent="0.25">
      <c r="F143">
        <v>797</v>
      </c>
    </row>
    <row r="144" spans="6:6" x14ac:dyDescent="0.25">
      <c r="F144">
        <v>809</v>
      </c>
    </row>
    <row r="145" spans="6:6" x14ac:dyDescent="0.25">
      <c r="F145">
        <v>811</v>
      </c>
    </row>
    <row r="146" spans="6:6" x14ac:dyDescent="0.25">
      <c r="F146">
        <v>821</v>
      </c>
    </row>
    <row r="147" spans="6:6" x14ac:dyDescent="0.25">
      <c r="F147">
        <v>823</v>
      </c>
    </row>
    <row r="148" spans="6:6" x14ac:dyDescent="0.25">
      <c r="F148">
        <v>827</v>
      </c>
    </row>
    <row r="149" spans="6:6" x14ac:dyDescent="0.25">
      <c r="F149">
        <v>829</v>
      </c>
    </row>
    <row r="150" spans="6:6" x14ac:dyDescent="0.25">
      <c r="F150">
        <v>839</v>
      </c>
    </row>
    <row r="151" spans="6:6" x14ac:dyDescent="0.25">
      <c r="F151">
        <v>853</v>
      </c>
    </row>
    <row r="152" spans="6:6" x14ac:dyDescent="0.25">
      <c r="F152">
        <v>857</v>
      </c>
    </row>
    <row r="153" spans="6:6" x14ac:dyDescent="0.25">
      <c r="F153">
        <v>859</v>
      </c>
    </row>
    <row r="154" spans="6:6" x14ac:dyDescent="0.25">
      <c r="F154">
        <v>863</v>
      </c>
    </row>
    <row r="155" spans="6:6" x14ac:dyDescent="0.25">
      <c r="F155">
        <v>877</v>
      </c>
    </row>
    <row r="156" spans="6:6" x14ac:dyDescent="0.25">
      <c r="F156">
        <v>881</v>
      </c>
    </row>
    <row r="157" spans="6:6" x14ac:dyDescent="0.25">
      <c r="F157">
        <v>883</v>
      </c>
    </row>
    <row r="158" spans="6:6" x14ac:dyDescent="0.25">
      <c r="F158">
        <v>887</v>
      </c>
    </row>
    <row r="159" spans="6:6" x14ac:dyDescent="0.25">
      <c r="F159">
        <v>907</v>
      </c>
    </row>
    <row r="160" spans="6:6" x14ac:dyDescent="0.25">
      <c r="F160">
        <v>911</v>
      </c>
    </row>
    <row r="161" spans="6:6" x14ac:dyDescent="0.25">
      <c r="F161">
        <v>919</v>
      </c>
    </row>
    <row r="162" spans="6:6" x14ac:dyDescent="0.25">
      <c r="F162">
        <v>929</v>
      </c>
    </row>
    <row r="163" spans="6:6" x14ac:dyDescent="0.25">
      <c r="F163">
        <v>937</v>
      </c>
    </row>
    <row r="164" spans="6:6" x14ac:dyDescent="0.25">
      <c r="F164">
        <v>941</v>
      </c>
    </row>
    <row r="165" spans="6:6" x14ac:dyDescent="0.25">
      <c r="F165">
        <v>947</v>
      </c>
    </row>
    <row r="166" spans="6:6" x14ac:dyDescent="0.25">
      <c r="F166">
        <v>953</v>
      </c>
    </row>
    <row r="167" spans="6:6" x14ac:dyDescent="0.25">
      <c r="F167">
        <v>967</v>
      </c>
    </row>
    <row r="168" spans="6:6" x14ac:dyDescent="0.25">
      <c r="F168">
        <v>971</v>
      </c>
    </row>
    <row r="169" spans="6:6" x14ac:dyDescent="0.25">
      <c r="F169">
        <v>977</v>
      </c>
    </row>
    <row r="170" spans="6:6" x14ac:dyDescent="0.25">
      <c r="F170">
        <v>983</v>
      </c>
    </row>
    <row r="171" spans="6:6" x14ac:dyDescent="0.25">
      <c r="F171">
        <v>991</v>
      </c>
    </row>
    <row r="172" spans="6:6" x14ac:dyDescent="0.25">
      <c r="F172">
        <v>997</v>
      </c>
    </row>
    <row r="173" spans="6:6" x14ac:dyDescent="0.25">
      <c r="F173">
        <v>1009</v>
      </c>
    </row>
    <row r="174" spans="6:6" x14ac:dyDescent="0.25">
      <c r="F174">
        <v>1013</v>
      </c>
    </row>
    <row r="175" spans="6:6" x14ac:dyDescent="0.25">
      <c r="F175">
        <v>1019</v>
      </c>
    </row>
    <row r="176" spans="6:6" x14ac:dyDescent="0.25">
      <c r="F176">
        <v>1021</v>
      </c>
    </row>
    <row r="177" spans="6:6" x14ac:dyDescent="0.25">
      <c r="F177">
        <v>1031</v>
      </c>
    </row>
    <row r="178" spans="6:6" x14ac:dyDescent="0.25">
      <c r="F178">
        <v>1033</v>
      </c>
    </row>
    <row r="179" spans="6:6" x14ac:dyDescent="0.25">
      <c r="F179">
        <v>1039</v>
      </c>
    </row>
    <row r="180" spans="6:6" x14ac:dyDescent="0.25">
      <c r="F180">
        <v>1049</v>
      </c>
    </row>
    <row r="181" spans="6:6" x14ac:dyDescent="0.25">
      <c r="F181">
        <v>1051</v>
      </c>
    </row>
    <row r="182" spans="6:6" x14ac:dyDescent="0.25">
      <c r="F182">
        <v>1061</v>
      </c>
    </row>
    <row r="183" spans="6:6" x14ac:dyDescent="0.25">
      <c r="F183">
        <v>1063</v>
      </c>
    </row>
    <row r="184" spans="6:6" x14ac:dyDescent="0.25">
      <c r="F184">
        <v>1069</v>
      </c>
    </row>
    <row r="185" spans="6:6" x14ac:dyDescent="0.25">
      <c r="F185">
        <v>1087</v>
      </c>
    </row>
    <row r="186" spans="6:6" x14ac:dyDescent="0.25">
      <c r="F186">
        <v>1091</v>
      </c>
    </row>
    <row r="187" spans="6:6" x14ac:dyDescent="0.25">
      <c r="F187">
        <v>1093</v>
      </c>
    </row>
    <row r="188" spans="6:6" x14ac:dyDescent="0.25">
      <c r="F188">
        <v>1097</v>
      </c>
    </row>
    <row r="189" spans="6:6" x14ac:dyDescent="0.25">
      <c r="F189">
        <v>1103</v>
      </c>
    </row>
    <row r="190" spans="6:6" x14ac:dyDescent="0.25">
      <c r="F190">
        <v>1109</v>
      </c>
    </row>
    <row r="191" spans="6:6" x14ac:dyDescent="0.25">
      <c r="F191">
        <v>1117</v>
      </c>
    </row>
    <row r="192" spans="6:6" x14ac:dyDescent="0.25">
      <c r="F192">
        <v>1123</v>
      </c>
    </row>
    <row r="193" spans="6:6" x14ac:dyDescent="0.25">
      <c r="F193">
        <v>1129</v>
      </c>
    </row>
    <row r="194" spans="6:6" x14ac:dyDescent="0.25">
      <c r="F194">
        <v>1151</v>
      </c>
    </row>
    <row r="195" spans="6:6" x14ac:dyDescent="0.25">
      <c r="F195">
        <v>1153</v>
      </c>
    </row>
    <row r="196" spans="6:6" x14ac:dyDescent="0.25">
      <c r="F196">
        <v>1163</v>
      </c>
    </row>
    <row r="197" spans="6:6" x14ac:dyDescent="0.25">
      <c r="F197">
        <v>1171</v>
      </c>
    </row>
    <row r="198" spans="6:6" x14ac:dyDescent="0.25">
      <c r="F198">
        <v>1181</v>
      </c>
    </row>
    <row r="199" spans="6:6" x14ac:dyDescent="0.25">
      <c r="F199">
        <v>1187</v>
      </c>
    </row>
    <row r="200" spans="6:6" x14ac:dyDescent="0.25">
      <c r="F200">
        <v>1193</v>
      </c>
    </row>
    <row r="201" spans="6:6" x14ac:dyDescent="0.25">
      <c r="F201">
        <v>1201</v>
      </c>
    </row>
    <row r="202" spans="6:6" x14ac:dyDescent="0.25">
      <c r="F202">
        <v>1213</v>
      </c>
    </row>
    <row r="203" spans="6:6" x14ac:dyDescent="0.25">
      <c r="F203">
        <v>1217</v>
      </c>
    </row>
    <row r="204" spans="6:6" x14ac:dyDescent="0.25">
      <c r="F204">
        <v>1223</v>
      </c>
    </row>
    <row r="205" spans="6:6" x14ac:dyDescent="0.25">
      <c r="F205">
        <v>1229</v>
      </c>
    </row>
    <row r="206" spans="6:6" x14ac:dyDescent="0.25">
      <c r="F206">
        <v>1231</v>
      </c>
    </row>
    <row r="207" spans="6:6" x14ac:dyDescent="0.25">
      <c r="F207">
        <v>1237</v>
      </c>
    </row>
    <row r="208" spans="6:6" x14ac:dyDescent="0.25">
      <c r="F208">
        <v>1249</v>
      </c>
    </row>
    <row r="209" spans="6:6" x14ac:dyDescent="0.25">
      <c r="F209">
        <v>1259</v>
      </c>
    </row>
    <row r="210" spans="6:6" x14ac:dyDescent="0.25">
      <c r="F210">
        <v>1277</v>
      </c>
    </row>
    <row r="211" spans="6:6" x14ac:dyDescent="0.25">
      <c r="F211">
        <v>1279</v>
      </c>
    </row>
    <row r="212" spans="6:6" x14ac:dyDescent="0.25">
      <c r="F212">
        <v>1283</v>
      </c>
    </row>
    <row r="213" spans="6:6" x14ac:dyDescent="0.25">
      <c r="F213">
        <v>1289</v>
      </c>
    </row>
    <row r="214" spans="6:6" x14ac:dyDescent="0.25">
      <c r="F214">
        <v>1291</v>
      </c>
    </row>
    <row r="215" spans="6:6" x14ac:dyDescent="0.25">
      <c r="F215">
        <v>1297</v>
      </c>
    </row>
    <row r="216" spans="6:6" x14ac:dyDescent="0.25">
      <c r="F216">
        <v>1301</v>
      </c>
    </row>
    <row r="217" spans="6:6" x14ac:dyDescent="0.25">
      <c r="F217">
        <v>1303</v>
      </c>
    </row>
    <row r="218" spans="6:6" x14ac:dyDescent="0.25">
      <c r="F218">
        <v>1307</v>
      </c>
    </row>
    <row r="219" spans="6:6" x14ac:dyDescent="0.25">
      <c r="F219">
        <v>1319</v>
      </c>
    </row>
    <row r="220" spans="6:6" x14ac:dyDescent="0.25">
      <c r="F220">
        <v>1321</v>
      </c>
    </row>
    <row r="221" spans="6:6" x14ac:dyDescent="0.25">
      <c r="F221">
        <v>1327</v>
      </c>
    </row>
    <row r="222" spans="6:6" x14ac:dyDescent="0.25">
      <c r="F222">
        <v>1361</v>
      </c>
    </row>
    <row r="223" spans="6:6" x14ac:dyDescent="0.25">
      <c r="F223">
        <v>1367</v>
      </c>
    </row>
    <row r="224" spans="6:6" x14ac:dyDescent="0.25">
      <c r="F224">
        <v>1373</v>
      </c>
    </row>
    <row r="225" spans="6:6" x14ac:dyDescent="0.25">
      <c r="F225">
        <v>1381</v>
      </c>
    </row>
    <row r="226" spans="6:6" x14ac:dyDescent="0.25">
      <c r="F226">
        <v>1399</v>
      </c>
    </row>
    <row r="227" spans="6:6" x14ac:dyDescent="0.25">
      <c r="F227">
        <v>1409</v>
      </c>
    </row>
    <row r="228" spans="6:6" x14ac:dyDescent="0.25">
      <c r="F228">
        <v>1423</v>
      </c>
    </row>
    <row r="229" spans="6:6" x14ac:dyDescent="0.25">
      <c r="F229">
        <v>1427</v>
      </c>
    </row>
    <row r="230" spans="6:6" x14ac:dyDescent="0.25">
      <c r="F230">
        <v>1429</v>
      </c>
    </row>
    <row r="231" spans="6:6" x14ac:dyDescent="0.25">
      <c r="F231">
        <v>1433</v>
      </c>
    </row>
    <row r="232" spans="6:6" x14ac:dyDescent="0.25">
      <c r="F232">
        <v>1439</v>
      </c>
    </row>
    <row r="233" spans="6:6" x14ac:dyDescent="0.25">
      <c r="F233">
        <v>1447</v>
      </c>
    </row>
    <row r="234" spans="6:6" x14ac:dyDescent="0.25">
      <c r="F234">
        <v>1451</v>
      </c>
    </row>
    <row r="235" spans="6:6" x14ac:dyDescent="0.25">
      <c r="F235">
        <v>1453</v>
      </c>
    </row>
    <row r="236" spans="6:6" x14ac:dyDescent="0.25">
      <c r="F236">
        <v>1459</v>
      </c>
    </row>
    <row r="237" spans="6:6" x14ac:dyDescent="0.25">
      <c r="F237">
        <v>1471</v>
      </c>
    </row>
    <row r="238" spans="6:6" x14ac:dyDescent="0.25">
      <c r="F238">
        <v>1481</v>
      </c>
    </row>
    <row r="239" spans="6:6" x14ac:dyDescent="0.25">
      <c r="F239">
        <v>1483</v>
      </c>
    </row>
    <row r="240" spans="6:6" x14ac:dyDescent="0.25">
      <c r="F240">
        <v>1487</v>
      </c>
    </row>
    <row r="241" spans="6:6" x14ac:dyDescent="0.25">
      <c r="F241">
        <v>1489</v>
      </c>
    </row>
    <row r="242" spans="6:6" x14ac:dyDescent="0.25">
      <c r="F242">
        <v>1493</v>
      </c>
    </row>
    <row r="243" spans="6:6" x14ac:dyDescent="0.25">
      <c r="F243">
        <v>1499</v>
      </c>
    </row>
    <row r="244" spans="6:6" x14ac:dyDescent="0.25">
      <c r="F244">
        <v>1511</v>
      </c>
    </row>
    <row r="245" spans="6:6" x14ac:dyDescent="0.25">
      <c r="F245">
        <v>1523</v>
      </c>
    </row>
    <row r="246" spans="6:6" x14ac:dyDescent="0.25">
      <c r="F246">
        <v>1531</v>
      </c>
    </row>
    <row r="247" spans="6:6" x14ac:dyDescent="0.25">
      <c r="F247">
        <v>1543</v>
      </c>
    </row>
    <row r="248" spans="6:6" x14ac:dyDescent="0.25">
      <c r="F248">
        <v>1549</v>
      </c>
    </row>
    <row r="249" spans="6:6" x14ac:dyDescent="0.25">
      <c r="F249">
        <v>1553</v>
      </c>
    </row>
    <row r="250" spans="6:6" x14ac:dyDescent="0.25">
      <c r="F250">
        <v>1559</v>
      </c>
    </row>
    <row r="251" spans="6:6" x14ac:dyDescent="0.25">
      <c r="F251">
        <v>1567</v>
      </c>
    </row>
    <row r="252" spans="6:6" x14ac:dyDescent="0.25">
      <c r="F252">
        <v>1571</v>
      </c>
    </row>
    <row r="253" spans="6:6" x14ac:dyDescent="0.25">
      <c r="F253">
        <v>1579</v>
      </c>
    </row>
    <row r="254" spans="6:6" x14ac:dyDescent="0.25">
      <c r="F254">
        <v>1583</v>
      </c>
    </row>
    <row r="255" spans="6:6" x14ac:dyDescent="0.25">
      <c r="F255">
        <v>1597</v>
      </c>
    </row>
    <row r="256" spans="6:6" x14ac:dyDescent="0.25">
      <c r="F256">
        <v>1601</v>
      </c>
    </row>
    <row r="257" spans="6:6" x14ac:dyDescent="0.25">
      <c r="F257">
        <v>1607</v>
      </c>
    </row>
    <row r="258" spans="6:6" x14ac:dyDescent="0.25">
      <c r="F258">
        <v>1609</v>
      </c>
    </row>
    <row r="259" spans="6:6" x14ac:dyDescent="0.25">
      <c r="F259">
        <v>1613</v>
      </c>
    </row>
    <row r="260" spans="6:6" x14ac:dyDescent="0.25">
      <c r="F260">
        <v>1619</v>
      </c>
    </row>
    <row r="261" spans="6:6" x14ac:dyDescent="0.25">
      <c r="F261">
        <v>1621</v>
      </c>
    </row>
    <row r="262" spans="6:6" x14ac:dyDescent="0.25">
      <c r="F262">
        <v>1627</v>
      </c>
    </row>
    <row r="263" spans="6:6" x14ac:dyDescent="0.25">
      <c r="F263">
        <v>1637</v>
      </c>
    </row>
    <row r="264" spans="6:6" x14ac:dyDescent="0.25">
      <c r="F264">
        <v>1657</v>
      </c>
    </row>
    <row r="265" spans="6:6" x14ac:dyDescent="0.25">
      <c r="F265">
        <v>1663</v>
      </c>
    </row>
    <row r="266" spans="6:6" x14ac:dyDescent="0.25">
      <c r="F266">
        <v>1667</v>
      </c>
    </row>
    <row r="267" spans="6:6" x14ac:dyDescent="0.25">
      <c r="F267">
        <v>1669</v>
      </c>
    </row>
    <row r="268" spans="6:6" x14ac:dyDescent="0.25">
      <c r="F268">
        <v>1693</v>
      </c>
    </row>
    <row r="269" spans="6:6" x14ac:dyDescent="0.25">
      <c r="F269">
        <v>1697</v>
      </c>
    </row>
    <row r="270" spans="6:6" x14ac:dyDescent="0.25">
      <c r="F270">
        <v>1699</v>
      </c>
    </row>
    <row r="271" spans="6:6" x14ac:dyDescent="0.25">
      <c r="F271">
        <v>1709</v>
      </c>
    </row>
    <row r="272" spans="6:6" x14ac:dyDescent="0.25">
      <c r="F272">
        <v>1721</v>
      </c>
    </row>
    <row r="273" spans="6:6" x14ac:dyDescent="0.25">
      <c r="F273">
        <v>1723</v>
      </c>
    </row>
    <row r="274" spans="6:6" x14ac:dyDescent="0.25">
      <c r="F274">
        <v>1733</v>
      </c>
    </row>
    <row r="275" spans="6:6" x14ac:dyDescent="0.25">
      <c r="F275">
        <v>1741</v>
      </c>
    </row>
    <row r="276" spans="6:6" x14ac:dyDescent="0.25">
      <c r="F276">
        <v>1747</v>
      </c>
    </row>
    <row r="277" spans="6:6" x14ac:dyDescent="0.25">
      <c r="F277">
        <v>1753</v>
      </c>
    </row>
    <row r="278" spans="6:6" x14ac:dyDescent="0.25">
      <c r="F278">
        <v>1759</v>
      </c>
    </row>
    <row r="279" spans="6:6" x14ac:dyDescent="0.25">
      <c r="F279">
        <v>1777</v>
      </c>
    </row>
    <row r="280" spans="6:6" x14ac:dyDescent="0.25">
      <c r="F280">
        <v>1783</v>
      </c>
    </row>
    <row r="281" spans="6:6" x14ac:dyDescent="0.25">
      <c r="F281">
        <v>1787</v>
      </c>
    </row>
    <row r="282" spans="6:6" x14ac:dyDescent="0.25">
      <c r="F282">
        <v>1789</v>
      </c>
    </row>
    <row r="283" spans="6:6" x14ac:dyDescent="0.25">
      <c r="F283">
        <v>1801</v>
      </c>
    </row>
    <row r="284" spans="6:6" x14ac:dyDescent="0.25">
      <c r="F284">
        <v>1811</v>
      </c>
    </row>
    <row r="285" spans="6:6" x14ac:dyDescent="0.25">
      <c r="F285">
        <v>1823</v>
      </c>
    </row>
    <row r="286" spans="6:6" x14ac:dyDescent="0.25">
      <c r="F286">
        <v>1831</v>
      </c>
    </row>
    <row r="287" spans="6:6" x14ac:dyDescent="0.25">
      <c r="F287">
        <v>1847</v>
      </c>
    </row>
    <row r="288" spans="6:6" x14ac:dyDescent="0.25">
      <c r="F288">
        <v>1861</v>
      </c>
    </row>
    <row r="289" spans="6:6" x14ac:dyDescent="0.25">
      <c r="F289">
        <v>1867</v>
      </c>
    </row>
    <row r="290" spans="6:6" x14ac:dyDescent="0.25">
      <c r="F290">
        <v>1871</v>
      </c>
    </row>
    <row r="291" spans="6:6" x14ac:dyDescent="0.25">
      <c r="F291">
        <v>1873</v>
      </c>
    </row>
    <row r="292" spans="6:6" x14ac:dyDescent="0.25">
      <c r="F292">
        <v>1877</v>
      </c>
    </row>
    <row r="293" spans="6:6" x14ac:dyDescent="0.25">
      <c r="F293">
        <v>1879</v>
      </c>
    </row>
    <row r="294" spans="6:6" x14ac:dyDescent="0.25">
      <c r="F294">
        <v>1889</v>
      </c>
    </row>
    <row r="295" spans="6:6" x14ac:dyDescent="0.25">
      <c r="F295">
        <v>1901</v>
      </c>
    </row>
    <row r="296" spans="6:6" x14ac:dyDescent="0.25">
      <c r="F296">
        <v>1907</v>
      </c>
    </row>
    <row r="297" spans="6:6" x14ac:dyDescent="0.25">
      <c r="F297">
        <v>1913</v>
      </c>
    </row>
    <row r="298" spans="6:6" x14ac:dyDescent="0.25">
      <c r="F298">
        <v>1931</v>
      </c>
    </row>
    <row r="299" spans="6:6" x14ac:dyDescent="0.25">
      <c r="F299">
        <v>1933</v>
      </c>
    </row>
    <row r="300" spans="6:6" x14ac:dyDescent="0.25">
      <c r="F300">
        <v>1949</v>
      </c>
    </row>
    <row r="301" spans="6:6" x14ac:dyDescent="0.25">
      <c r="F301">
        <v>1951</v>
      </c>
    </row>
    <row r="302" spans="6:6" x14ac:dyDescent="0.25">
      <c r="F302">
        <v>1973</v>
      </c>
    </row>
    <row r="303" spans="6:6" x14ac:dyDescent="0.25">
      <c r="F303">
        <v>1979</v>
      </c>
    </row>
    <row r="304" spans="6:6" x14ac:dyDescent="0.25">
      <c r="F304">
        <v>1987</v>
      </c>
    </row>
    <row r="305" spans="6:6" x14ac:dyDescent="0.25">
      <c r="F305">
        <v>1993</v>
      </c>
    </row>
    <row r="306" spans="6:6" x14ac:dyDescent="0.25">
      <c r="F306">
        <v>1997</v>
      </c>
    </row>
    <row r="307" spans="6:6" x14ac:dyDescent="0.25">
      <c r="F307">
        <v>1999</v>
      </c>
    </row>
    <row r="308" spans="6:6" x14ac:dyDescent="0.25">
      <c r="F308">
        <v>2003</v>
      </c>
    </row>
    <row r="309" spans="6:6" x14ac:dyDescent="0.25">
      <c r="F309">
        <v>2011</v>
      </c>
    </row>
    <row r="310" spans="6:6" x14ac:dyDescent="0.25">
      <c r="F310">
        <v>2017</v>
      </c>
    </row>
    <row r="311" spans="6:6" x14ac:dyDescent="0.25">
      <c r="F311">
        <v>2027</v>
      </c>
    </row>
    <row r="312" spans="6:6" x14ac:dyDescent="0.25">
      <c r="F312">
        <v>2029</v>
      </c>
    </row>
    <row r="313" spans="6:6" x14ac:dyDescent="0.25">
      <c r="F313">
        <v>2039</v>
      </c>
    </row>
    <row r="314" spans="6:6" x14ac:dyDescent="0.25">
      <c r="F314">
        <v>2053</v>
      </c>
    </row>
    <row r="315" spans="6:6" x14ac:dyDescent="0.25">
      <c r="F315">
        <v>2063</v>
      </c>
    </row>
    <row r="316" spans="6:6" x14ac:dyDescent="0.25">
      <c r="F316">
        <v>2069</v>
      </c>
    </row>
    <row r="317" spans="6:6" x14ac:dyDescent="0.25">
      <c r="F317">
        <v>2081</v>
      </c>
    </row>
    <row r="318" spans="6:6" x14ac:dyDescent="0.25">
      <c r="F318">
        <v>2083</v>
      </c>
    </row>
    <row r="319" spans="6:6" x14ac:dyDescent="0.25">
      <c r="F319">
        <v>2087</v>
      </c>
    </row>
    <row r="320" spans="6:6" x14ac:dyDescent="0.25">
      <c r="F320">
        <v>2089</v>
      </c>
    </row>
    <row r="321" spans="6:6" x14ac:dyDescent="0.25">
      <c r="F321">
        <v>2099</v>
      </c>
    </row>
    <row r="322" spans="6:6" x14ac:dyDescent="0.25">
      <c r="F322">
        <v>2111</v>
      </c>
    </row>
    <row r="323" spans="6:6" x14ac:dyDescent="0.25">
      <c r="F323">
        <v>2113</v>
      </c>
    </row>
    <row r="324" spans="6:6" x14ac:dyDescent="0.25">
      <c r="F324">
        <v>2129</v>
      </c>
    </row>
    <row r="325" spans="6:6" x14ac:dyDescent="0.25">
      <c r="F325">
        <v>2131</v>
      </c>
    </row>
    <row r="326" spans="6:6" x14ac:dyDescent="0.25">
      <c r="F326">
        <v>2137</v>
      </c>
    </row>
    <row r="327" spans="6:6" x14ac:dyDescent="0.25">
      <c r="F327">
        <v>2141</v>
      </c>
    </row>
    <row r="328" spans="6:6" x14ac:dyDescent="0.25">
      <c r="F328">
        <v>2143</v>
      </c>
    </row>
    <row r="329" spans="6:6" x14ac:dyDescent="0.25">
      <c r="F329">
        <v>2153</v>
      </c>
    </row>
    <row r="330" spans="6:6" x14ac:dyDescent="0.25">
      <c r="F330">
        <v>2161</v>
      </c>
    </row>
    <row r="331" spans="6:6" x14ac:dyDescent="0.25">
      <c r="F331">
        <v>2179</v>
      </c>
    </row>
    <row r="332" spans="6:6" x14ac:dyDescent="0.25">
      <c r="F332">
        <v>2203</v>
      </c>
    </row>
    <row r="333" spans="6:6" x14ac:dyDescent="0.25">
      <c r="F333">
        <v>2207</v>
      </c>
    </row>
    <row r="334" spans="6:6" x14ac:dyDescent="0.25">
      <c r="F334">
        <v>2213</v>
      </c>
    </row>
    <row r="335" spans="6:6" x14ac:dyDescent="0.25">
      <c r="F335">
        <v>2221</v>
      </c>
    </row>
    <row r="336" spans="6:6" x14ac:dyDescent="0.25">
      <c r="F336">
        <v>2237</v>
      </c>
    </row>
    <row r="337" spans="6:6" x14ac:dyDescent="0.25">
      <c r="F337">
        <v>2239</v>
      </c>
    </row>
    <row r="338" spans="6:6" x14ac:dyDescent="0.25">
      <c r="F338">
        <v>2243</v>
      </c>
    </row>
    <row r="339" spans="6:6" x14ac:dyDescent="0.25">
      <c r="F339">
        <v>2251</v>
      </c>
    </row>
    <row r="340" spans="6:6" x14ac:dyDescent="0.25">
      <c r="F340">
        <v>2267</v>
      </c>
    </row>
    <row r="341" spans="6:6" x14ac:dyDescent="0.25">
      <c r="F341">
        <v>2269</v>
      </c>
    </row>
    <row r="342" spans="6:6" x14ac:dyDescent="0.25">
      <c r="F342">
        <v>2273</v>
      </c>
    </row>
    <row r="343" spans="6:6" x14ac:dyDescent="0.25">
      <c r="F343">
        <v>2281</v>
      </c>
    </row>
    <row r="344" spans="6:6" x14ac:dyDescent="0.25">
      <c r="F344">
        <v>2287</v>
      </c>
    </row>
    <row r="345" spans="6:6" x14ac:dyDescent="0.25">
      <c r="F345">
        <v>2293</v>
      </c>
    </row>
    <row r="346" spans="6:6" x14ac:dyDescent="0.25">
      <c r="F346">
        <v>2297</v>
      </c>
    </row>
    <row r="347" spans="6:6" x14ac:dyDescent="0.25">
      <c r="F347">
        <v>2309</v>
      </c>
    </row>
    <row r="348" spans="6:6" x14ac:dyDescent="0.25">
      <c r="F348">
        <v>2311</v>
      </c>
    </row>
    <row r="349" spans="6:6" x14ac:dyDescent="0.25">
      <c r="F349">
        <v>2333</v>
      </c>
    </row>
    <row r="350" spans="6:6" x14ac:dyDescent="0.25">
      <c r="F350">
        <v>2339</v>
      </c>
    </row>
    <row r="351" spans="6:6" x14ac:dyDescent="0.25">
      <c r="F351">
        <v>2341</v>
      </c>
    </row>
    <row r="352" spans="6:6" x14ac:dyDescent="0.25">
      <c r="F352">
        <v>2347</v>
      </c>
    </row>
    <row r="353" spans="6:6" x14ac:dyDescent="0.25">
      <c r="F353">
        <v>2351</v>
      </c>
    </row>
    <row r="354" spans="6:6" x14ac:dyDescent="0.25">
      <c r="F354">
        <v>2357</v>
      </c>
    </row>
    <row r="355" spans="6:6" x14ac:dyDescent="0.25">
      <c r="F355">
        <v>2371</v>
      </c>
    </row>
    <row r="356" spans="6:6" x14ac:dyDescent="0.25">
      <c r="F356">
        <v>2377</v>
      </c>
    </row>
    <row r="357" spans="6:6" x14ac:dyDescent="0.25">
      <c r="F357">
        <v>2381</v>
      </c>
    </row>
    <row r="358" spans="6:6" x14ac:dyDescent="0.25">
      <c r="F358">
        <v>2383</v>
      </c>
    </row>
    <row r="359" spans="6:6" x14ac:dyDescent="0.25">
      <c r="F359">
        <v>2389</v>
      </c>
    </row>
    <row r="360" spans="6:6" x14ac:dyDescent="0.25">
      <c r="F360">
        <v>2393</v>
      </c>
    </row>
    <row r="361" spans="6:6" x14ac:dyDescent="0.25">
      <c r="F361">
        <v>2399</v>
      </c>
    </row>
    <row r="362" spans="6:6" x14ac:dyDescent="0.25">
      <c r="F362">
        <v>2411</v>
      </c>
    </row>
    <row r="363" spans="6:6" x14ac:dyDescent="0.25">
      <c r="F363">
        <v>2417</v>
      </c>
    </row>
    <row r="364" spans="6:6" x14ac:dyDescent="0.25">
      <c r="F364">
        <v>2423</v>
      </c>
    </row>
    <row r="365" spans="6:6" x14ac:dyDescent="0.25">
      <c r="F365">
        <v>2437</v>
      </c>
    </row>
    <row r="366" spans="6:6" x14ac:dyDescent="0.25">
      <c r="F366">
        <v>2441</v>
      </c>
    </row>
    <row r="367" spans="6:6" x14ac:dyDescent="0.25">
      <c r="F367">
        <v>2447</v>
      </c>
    </row>
    <row r="368" spans="6:6" x14ac:dyDescent="0.25">
      <c r="F368">
        <v>2459</v>
      </c>
    </row>
    <row r="369" spans="6:6" x14ac:dyDescent="0.25">
      <c r="F369">
        <v>2467</v>
      </c>
    </row>
    <row r="370" spans="6:6" x14ac:dyDescent="0.25">
      <c r="F370">
        <v>2473</v>
      </c>
    </row>
    <row r="371" spans="6:6" x14ac:dyDescent="0.25">
      <c r="F371">
        <v>2477</v>
      </c>
    </row>
    <row r="372" spans="6:6" x14ac:dyDescent="0.25">
      <c r="F372">
        <v>2503</v>
      </c>
    </row>
    <row r="373" spans="6:6" x14ac:dyDescent="0.25">
      <c r="F373">
        <v>2521</v>
      </c>
    </row>
    <row r="374" spans="6:6" x14ac:dyDescent="0.25">
      <c r="F374">
        <v>2531</v>
      </c>
    </row>
    <row r="375" spans="6:6" x14ac:dyDescent="0.25">
      <c r="F375">
        <v>2539</v>
      </c>
    </row>
    <row r="376" spans="6:6" x14ac:dyDescent="0.25">
      <c r="F376">
        <v>2543</v>
      </c>
    </row>
    <row r="377" spans="6:6" x14ac:dyDescent="0.25">
      <c r="F377">
        <v>2549</v>
      </c>
    </row>
    <row r="378" spans="6:6" x14ac:dyDescent="0.25">
      <c r="F378">
        <v>2551</v>
      </c>
    </row>
    <row r="379" spans="6:6" x14ac:dyDescent="0.25">
      <c r="F379">
        <v>2557</v>
      </c>
    </row>
    <row r="380" spans="6:6" x14ac:dyDescent="0.25">
      <c r="F380">
        <v>2579</v>
      </c>
    </row>
    <row r="381" spans="6:6" x14ac:dyDescent="0.25">
      <c r="F381">
        <v>2591</v>
      </c>
    </row>
    <row r="382" spans="6:6" x14ac:dyDescent="0.25">
      <c r="F382">
        <v>2593</v>
      </c>
    </row>
    <row r="383" spans="6:6" x14ac:dyDescent="0.25">
      <c r="F383">
        <v>2609</v>
      </c>
    </row>
    <row r="384" spans="6:6" x14ac:dyDescent="0.25">
      <c r="F384">
        <v>2617</v>
      </c>
    </row>
    <row r="385" spans="6:6" x14ac:dyDescent="0.25">
      <c r="F385">
        <v>2621</v>
      </c>
    </row>
    <row r="386" spans="6:6" x14ac:dyDescent="0.25">
      <c r="F386">
        <v>2633</v>
      </c>
    </row>
    <row r="387" spans="6:6" x14ac:dyDescent="0.25">
      <c r="F387">
        <v>2647</v>
      </c>
    </row>
    <row r="388" spans="6:6" x14ac:dyDescent="0.25">
      <c r="F388">
        <v>2657</v>
      </c>
    </row>
    <row r="389" spans="6:6" x14ac:dyDescent="0.25">
      <c r="F389">
        <v>2659</v>
      </c>
    </row>
    <row r="390" spans="6:6" x14ac:dyDescent="0.25">
      <c r="F390">
        <v>2663</v>
      </c>
    </row>
    <row r="391" spans="6:6" x14ac:dyDescent="0.25">
      <c r="F391">
        <v>2671</v>
      </c>
    </row>
    <row r="392" spans="6:6" x14ac:dyDescent="0.25">
      <c r="F392">
        <v>2677</v>
      </c>
    </row>
    <row r="393" spans="6:6" x14ac:dyDescent="0.25">
      <c r="F393">
        <v>2683</v>
      </c>
    </row>
    <row r="394" spans="6:6" x14ac:dyDescent="0.25">
      <c r="F394">
        <v>2687</v>
      </c>
    </row>
    <row r="395" spans="6:6" x14ac:dyDescent="0.25">
      <c r="F395">
        <v>2689</v>
      </c>
    </row>
    <row r="396" spans="6:6" x14ac:dyDescent="0.25">
      <c r="F396">
        <v>2693</v>
      </c>
    </row>
    <row r="397" spans="6:6" x14ac:dyDescent="0.25">
      <c r="F397">
        <v>2699</v>
      </c>
    </row>
    <row r="398" spans="6:6" x14ac:dyDescent="0.25">
      <c r="F398">
        <v>2707</v>
      </c>
    </row>
    <row r="399" spans="6:6" x14ac:dyDescent="0.25">
      <c r="F399">
        <v>2711</v>
      </c>
    </row>
    <row r="400" spans="6:6" x14ac:dyDescent="0.25">
      <c r="F400">
        <v>2713</v>
      </c>
    </row>
    <row r="401" spans="6:6" x14ac:dyDescent="0.25">
      <c r="F401">
        <v>2719</v>
      </c>
    </row>
    <row r="402" spans="6:6" x14ac:dyDescent="0.25">
      <c r="F402">
        <v>2729</v>
      </c>
    </row>
    <row r="403" spans="6:6" x14ac:dyDescent="0.25">
      <c r="F403">
        <v>2731</v>
      </c>
    </row>
    <row r="404" spans="6:6" x14ac:dyDescent="0.25">
      <c r="F404">
        <v>2741</v>
      </c>
    </row>
    <row r="405" spans="6:6" x14ac:dyDescent="0.25">
      <c r="F405">
        <v>2749</v>
      </c>
    </row>
    <row r="406" spans="6:6" x14ac:dyDescent="0.25">
      <c r="F406">
        <v>2753</v>
      </c>
    </row>
    <row r="407" spans="6:6" x14ac:dyDescent="0.25">
      <c r="F407">
        <v>2767</v>
      </c>
    </row>
    <row r="408" spans="6:6" x14ac:dyDescent="0.25">
      <c r="F408">
        <v>2777</v>
      </c>
    </row>
    <row r="409" spans="6:6" x14ac:dyDescent="0.25">
      <c r="F409">
        <v>2789</v>
      </c>
    </row>
    <row r="410" spans="6:6" x14ac:dyDescent="0.25">
      <c r="F410">
        <v>2791</v>
      </c>
    </row>
    <row r="411" spans="6:6" x14ac:dyDescent="0.25">
      <c r="F411">
        <v>2797</v>
      </c>
    </row>
    <row r="412" spans="6:6" x14ac:dyDescent="0.25">
      <c r="F412">
        <v>2801</v>
      </c>
    </row>
    <row r="413" spans="6:6" x14ac:dyDescent="0.25">
      <c r="F413">
        <v>2803</v>
      </c>
    </row>
    <row r="414" spans="6:6" x14ac:dyDescent="0.25">
      <c r="F414">
        <v>2819</v>
      </c>
    </row>
    <row r="415" spans="6:6" x14ac:dyDescent="0.25">
      <c r="F415">
        <v>2833</v>
      </c>
    </row>
    <row r="416" spans="6:6" x14ac:dyDescent="0.25">
      <c r="F416">
        <v>2837</v>
      </c>
    </row>
    <row r="417" spans="6:6" x14ac:dyDescent="0.25">
      <c r="F417">
        <v>2843</v>
      </c>
    </row>
    <row r="418" spans="6:6" x14ac:dyDescent="0.25">
      <c r="F418">
        <v>2851</v>
      </c>
    </row>
    <row r="419" spans="6:6" x14ac:dyDescent="0.25">
      <c r="F419">
        <v>2857</v>
      </c>
    </row>
    <row r="420" spans="6:6" x14ac:dyDescent="0.25">
      <c r="F420">
        <v>2861</v>
      </c>
    </row>
    <row r="421" spans="6:6" x14ac:dyDescent="0.25">
      <c r="F421">
        <v>2879</v>
      </c>
    </row>
    <row r="422" spans="6:6" x14ac:dyDescent="0.25">
      <c r="F422">
        <v>2887</v>
      </c>
    </row>
    <row r="423" spans="6:6" x14ac:dyDescent="0.25">
      <c r="F423">
        <v>2897</v>
      </c>
    </row>
    <row r="424" spans="6:6" x14ac:dyDescent="0.25">
      <c r="F424">
        <v>2903</v>
      </c>
    </row>
    <row r="425" spans="6:6" x14ac:dyDescent="0.25">
      <c r="F425">
        <v>2909</v>
      </c>
    </row>
    <row r="426" spans="6:6" x14ac:dyDescent="0.25">
      <c r="F426">
        <v>2917</v>
      </c>
    </row>
    <row r="427" spans="6:6" x14ac:dyDescent="0.25">
      <c r="F427">
        <v>2927</v>
      </c>
    </row>
    <row r="428" spans="6:6" x14ac:dyDescent="0.25">
      <c r="F428">
        <v>2939</v>
      </c>
    </row>
    <row r="429" spans="6:6" x14ac:dyDescent="0.25">
      <c r="F429">
        <v>2953</v>
      </c>
    </row>
    <row r="430" spans="6:6" x14ac:dyDescent="0.25">
      <c r="F430">
        <v>2957</v>
      </c>
    </row>
    <row r="431" spans="6:6" x14ac:dyDescent="0.25">
      <c r="F431">
        <v>2963</v>
      </c>
    </row>
    <row r="432" spans="6:6" x14ac:dyDescent="0.25">
      <c r="F432">
        <v>2969</v>
      </c>
    </row>
    <row r="433" spans="6:6" x14ac:dyDescent="0.25">
      <c r="F433">
        <v>2971</v>
      </c>
    </row>
    <row r="434" spans="6:6" x14ac:dyDescent="0.25">
      <c r="F434">
        <v>2999</v>
      </c>
    </row>
    <row r="435" spans="6:6" x14ac:dyDescent="0.25">
      <c r="F435">
        <v>3001</v>
      </c>
    </row>
    <row r="436" spans="6:6" x14ac:dyDescent="0.25">
      <c r="F436">
        <v>3011</v>
      </c>
    </row>
    <row r="437" spans="6:6" x14ac:dyDescent="0.25">
      <c r="F437">
        <v>3019</v>
      </c>
    </row>
    <row r="438" spans="6:6" x14ac:dyDescent="0.25">
      <c r="F438">
        <v>3023</v>
      </c>
    </row>
    <row r="439" spans="6:6" x14ac:dyDescent="0.25">
      <c r="F439">
        <v>3037</v>
      </c>
    </row>
    <row r="440" spans="6:6" x14ac:dyDescent="0.25">
      <c r="F440">
        <v>3041</v>
      </c>
    </row>
    <row r="441" spans="6:6" x14ac:dyDescent="0.25">
      <c r="F441">
        <v>3049</v>
      </c>
    </row>
    <row r="442" spans="6:6" x14ac:dyDescent="0.25">
      <c r="F442">
        <v>3061</v>
      </c>
    </row>
    <row r="443" spans="6:6" x14ac:dyDescent="0.25">
      <c r="F443">
        <v>3067</v>
      </c>
    </row>
    <row r="444" spans="6:6" x14ac:dyDescent="0.25">
      <c r="F444">
        <v>3079</v>
      </c>
    </row>
    <row r="445" spans="6:6" x14ac:dyDescent="0.25">
      <c r="F445">
        <v>3083</v>
      </c>
    </row>
    <row r="446" spans="6:6" x14ac:dyDescent="0.25">
      <c r="F446">
        <v>3089</v>
      </c>
    </row>
    <row r="447" spans="6:6" x14ac:dyDescent="0.25">
      <c r="F447">
        <v>3109</v>
      </c>
    </row>
    <row r="448" spans="6:6" x14ac:dyDescent="0.25">
      <c r="F448">
        <v>3119</v>
      </c>
    </row>
    <row r="449" spans="6:6" x14ac:dyDescent="0.25">
      <c r="F449">
        <v>3121</v>
      </c>
    </row>
    <row r="450" spans="6:6" x14ac:dyDescent="0.25">
      <c r="F450">
        <v>3137</v>
      </c>
    </row>
    <row r="451" spans="6:6" x14ac:dyDescent="0.25">
      <c r="F451">
        <v>3163</v>
      </c>
    </row>
    <row r="452" spans="6:6" x14ac:dyDescent="0.25">
      <c r="F452">
        <v>3167</v>
      </c>
    </row>
    <row r="453" spans="6:6" x14ac:dyDescent="0.25">
      <c r="F453">
        <v>3169</v>
      </c>
    </row>
    <row r="454" spans="6:6" x14ac:dyDescent="0.25">
      <c r="F454">
        <v>3181</v>
      </c>
    </row>
    <row r="455" spans="6:6" x14ac:dyDescent="0.25">
      <c r="F455">
        <v>3187</v>
      </c>
    </row>
    <row r="456" spans="6:6" x14ac:dyDescent="0.25">
      <c r="F456">
        <v>3191</v>
      </c>
    </row>
    <row r="457" spans="6:6" x14ac:dyDescent="0.25">
      <c r="F457">
        <v>3203</v>
      </c>
    </row>
    <row r="458" spans="6:6" x14ac:dyDescent="0.25">
      <c r="F458">
        <v>3209</v>
      </c>
    </row>
    <row r="459" spans="6:6" x14ac:dyDescent="0.25">
      <c r="F459">
        <v>3217</v>
      </c>
    </row>
    <row r="460" spans="6:6" x14ac:dyDescent="0.25">
      <c r="F460">
        <v>3221</v>
      </c>
    </row>
    <row r="461" spans="6:6" x14ac:dyDescent="0.25">
      <c r="F461">
        <v>3229</v>
      </c>
    </row>
    <row r="462" spans="6:6" x14ac:dyDescent="0.25">
      <c r="F462">
        <v>3251</v>
      </c>
    </row>
    <row r="463" spans="6:6" x14ac:dyDescent="0.25">
      <c r="F463">
        <v>3253</v>
      </c>
    </row>
    <row r="464" spans="6:6" x14ac:dyDescent="0.25">
      <c r="F464">
        <v>3257</v>
      </c>
    </row>
    <row r="465" spans="6:6" x14ac:dyDescent="0.25">
      <c r="F465">
        <v>3259</v>
      </c>
    </row>
    <row r="466" spans="6:6" x14ac:dyDescent="0.25">
      <c r="F466">
        <v>3271</v>
      </c>
    </row>
    <row r="467" spans="6:6" x14ac:dyDescent="0.25">
      <c r="F467">
        <v>3299</v>
      </c>
    </row>
    <row r="468" spans="6:6" x14ac:dyDescent="0.25">
      <c r="F468">
        <v>3301</v>
      </c>
    </row>
    <row r="469" spans="6:6" x14ac:dyDescent="0.25">
      <c r="F469">
        <v>3307</v>
      </c>
    </row>
    <row r="470" spans="6:6" x14ac:dyDescent="0.25">
      <c r="F470">
        <v>3313</v>
      </c>
    </row>
    <row r="471" spans="6:6" x14ac:dyDescent="0.25">
      <c r="F471">
        <v>3319</v>
      </c>
    </row>
    <row r="472" spans="6:6" x14ac:dyDescent="0.25">
      <c r="F472">
        <v>3323</v>
      </c>
    </row>
    <row r="473" spans="6:6" x14ac:dyDescent="0.25">
      <c r="F473">
        <v>3329</v>
      </c>
    </row>
    <row r="474" spans="6:6" x14ac:dyDescent="0.25">
      <c r="F474">
        <v>3331</v>
      </c>
    </row>
    <row r="475" spans="6:6" x14ac:dyDescent="0.25">
      <c r="F475">
        <v>3343</v>
      </c>
    </row>
    <row r="476" spans="6:6" x14ac:dyDescent="0.25">
      <c r="F476">
        <v>3347</v>
      </c>
    </row>
    <row r="477" spans="6:6" x14ac:dyDescent="0.25">
      <c r="F477">
        <v>3359</v>
      </c>
    </row>
    <row r="478" spans="6:6" x14ac:dyDescent="0.25">
      <c r="F478">
        <v>3361</v>
      </c>
    </row>
    <row r="479" spans="6:6" x14ac:dyDescent="0.25">
      <c r="F479">
        <v>3371</v>
      </c>
    </row>
    <row r="480" spans="6:6" x14ac:dyDescent="0.25">
      <c r="F480">
        <v>3373</v>
      </c>
    </row>
    <row r="481" spans="6:6" x14ac:dyDescent="0.25">
      <c r="F481">
        <v>3389</v>
      </c>
    </row>
    <row r="482" spans="6:6" x14ac:dyDescent="0.25">
      <c r="F482">
        <v>3391</v>
      </c>
    </row>
  </sheetData>
  <mergeCells count="1">
    <mergeCell ref="I6:J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Sheet7</vt:lpstr>
      <vt:lpstr>Sheet2</vt:lpstr>
      <vt:lpstr>Sheet3</vt:lpstr>
      <vt:lpstr>Sheet4</vt:lpstr>
      <vt:lpstr>Sheet5</vt:lpstr>
      <vt:lpstr>Sheet10</vt:lpstr>
      <vt:lpstr>1new</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2020-03-10T07:22:26Z</dcterms:created>
  <dcterms:modified xsi:type="dcterms:W3CDTF">2020-09-05T10:12:20Z</dcterms:modified>
</cp:coreProperties>
</file>