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e7d4f740e4b3a/Documents/"/>
    </mc:Choice>
  </mc:AlternateContent>
  <xr:revisionPtr revIDLastSave="19" documentId="8_{47C91090-1A92-4904-8A55-D0FFDB113473}" xr6:coauthVersionLast="47" xr6:coauthVersionMax="47" xr10:uidLastSave="{9CBA31B3-BC3D-4080-A6DA-4F7497C23587}"/>
  <bookViews>
    <workbookView xWindow="-108" yWindow="-108" windowWidth="23256" windowHeight="12456" firstSheet="2" activeTab="7" xr2:uid="{77825757-BFEF-4647-BE53-8ADB505A390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  <sheet name="Sheet8" sheetId="8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5" l="1"/>
  <c r="B17" i="3"/>
</calcChain>
</file>

<file path=xl/sharedStrings.xml><?xml version="1.0" encoding="utf-8"?>
<sst xmlns="http://schemas.openxmlformats.org/spreadsheetml/2006/main" count="219" uniqueCount="86">
  <si>
    <t>Tahun</t>
  </si>
  <si>
    <t xml:space="preserve">Simpanan Non Saham </t>
  </si>
  <si>
    <t>RKT</t>
  </si>
  <si>
    <t>SHU</t>
  </si>
  <si>
    <t>Variabel Terikat</t>
  </si>
  <si>
    <t>Variabel Bebas</t>
  </si>
  <si>
    <t>Y = SHU</t>
  </si>
  <si>
    <t>X  = Simpanan Non Saham</t>
  </si>
  <si>
    <t>1. Diagram Pencar</t>
  </si>
  <si>
    <t>Data-Data!</t>
  </si>
  <si>
    <t>2. Persamaan Regresi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</si>
  <si>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</si>
  <si>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</si>
  <si>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</si>
  <si>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</si>
  <si>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</si>
  <si>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</si>
  <si>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</si>
  <si>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</si>
  <si>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</si>
  <si>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</si>
  <si>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</si>
  <si>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</si>
  <si>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</si>
  <si>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</si>
  <si>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</si>
  <si>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</si>
  <si>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</si>
  <si>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</si>
  <si>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</si>
  <si>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</si>
  <si>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</si>
  <si>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</si>
  <si>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</si>
  <si>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</si>
  <si>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</si>
  <si>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</si>
  <si>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2298988</t>
  </si>
  <si>
    <t>Residuals</t>
  </si>
  <si>
    <t xml:space="preserve">Regresi Y = a + bX </t>
  </si>
  <si>
    <t>X Variable 1</t>
  </si>
  <si>
    <t>Predicted Y</t>
  </si>
  <si>
    <t>Predicted SHU</t>
  </si>
  <si>
    <t xml:space="preserve">              Y = -726791.305807047 + 0.0232830766561236X</t>
  </si>
  <si>
    <t>4. Korelasi dan Uji Korelasi Simpanan Non Saham Terhadap SHU</t>
  </si>
  <si>
    <t>Interval Koefisien</t>
  </si>
  <si>
    <t>0,00-0,199</t>
  </si>
  <si>
    <t>0.20-0.399</t>
  </si>
  <si>
    <t>040-0,599</t>
  </si>
  <si>
    <t>0.60 -0.799</t>
  </si>
  <si>
    <t xml:space="preserve">1080-1000 </t>
  </si>
  <si>
    <t>Tingkat Hubungan</t>
  </si>
  <si>
    <t>Sangat Rendah</t>
  </si>
  <si>
    <t>Rendah</t>
  </si>
  <si>
    <t>Sedang</t>
  </si>
  <si>
    <t>Kuat</t>
  </si>
  <si>
    <t>Sangat Kuat</t>
  </si>
  <si>
    <t>Kita dapat melihat dan menentukan bahwa korelasi antara</t>
  </si>
  <si>
    <t>simpanan non saham dan SHU tingkat hubungannya kuat.</t>
  </si>
  <si>
    <t>3. Perkiraan SHU Jika Simpanan Non Sahan 1,5 Rupiah</t>
  </si>
  <si>
    <t xml:space="preserve">              Y = -726791.305807047 + 0.0232830766561236 * 1,5 Rupiah</t>
  </si>
  <si>
    <t xml:space="preserve">              Y =  -726791.305807047 + 0.0349246149841854</t>
  </si>
  <si>
    <t xml:space="preserve">              Y =  -726,791.270882432</t>
  </si>
  <si>
    <t>x</t>
  </si>
  <si>
    <t>y</t>
  </si>
  <si>
    <t>1. Persamaan Regresi Dan Grafiknya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</si>
  <si>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</si>
  <si>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</si>
  <si>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</si>
  <si>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</si>
  <si>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</si>
  <si>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</si>
  <si>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</si>
  <si>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</si>
  <si>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</si>
  <si>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</si>
  <si>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 xml:space="preserve">              Y = 3.52368772241993+ 0.162848457888493X</t>
  </si>
  <si>
    <t>0,331067</t>
  </si>
  <si>
    <t>0,109605</t>
  </si>
  <si>
    <t>D. Jumlah Senyawa Volatile</t>
  </si>
  <si>
    <t>B. Korelasi dan Koefisen</t>
  </si>
  <si>
    <t>d = 75</t>
  </si>
  <si>
    <t>Y = 15,25</t>
  </si>
  <si>
    <t>Jadi senyawa volatile yang dipancarkan  dengan berat 75 gram adalah 15,25 nanogram</t>
  </si>
  <si>
    <t>Y = ….....</t>
  </si>
  <si>
    <t>Y = 3,52 + 0,16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</si>
</sst>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147023985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Sheet1!$C$4:$C$9</c:f>
              <c:numCache>
                <c:formatCode>#,##0.00</c:formatCode>
                <c:ptCount val="6"/>
                <c:pt idx="0">
                  <c:v>260978275</c:v>
                </c:pt>
                <c:pt idx="1">
                  <c:v>583969232</c:v>
                </c:pt>
                <c:pt idx="2">
                  <c:v>786321160</c:v>
                </c:pt>
                <c:pt idx="3">
                  <c:v>1026519629</c:v>
                </c:pt>
                <c:pt idx="4">
                  <c:v>1366954781</c:v>
                </c:pt>
                <c:pt idx="5">
                  <c:v>786321160</c:v>
                </c:pt>
              </c:numCache>
            </c:numRef>
          </c:xVal>
          <c:yVal>
            <c:numRef>
              <c:f>Sheet1!$D$4:$D$9</c:f>
              <c:numCache>
                <c:formatCode>#,##0.00</c:formatCode>
                <c:ptCount val="6"/>
                <c:pt idx="0">
                  <c:v>2505164</c:v>
                </c:pt>
                <c:pt idx="1">
                  <c:v>5684075</c:v>
                </c:pt>
                <c:pt idx="2">
                  <c:v>12732942</c:v>
                </c:pt>
                <c:pt idx="3">
                  <c:v>28526734</c:v>
                </c:pt>
                <c:pt idx="4">
                  <c:v>23370333</c:v>
                </c:pt>
                <c:pt idx="5">
                  <c:v>35233773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D-4211-83F8-9B436B113A22}"/>
            </c:ext>
          </c:extLst>
        </c:ser>
        <c:ser>
          <c:idx val="1"/>
          <c:order val="1"/>
          <c:tx>
            <c:v>Predicted 2298988</c:v>
          </c:tx>
          <c:spPr>
            <a:ln w="19050">
              <a:noFill/>
            </a:ln>
          </c:spPr>
          <c:xVal>
            <c:numRef>
              <c:f>Sheet1!$C$4:$C$9</c:f>
              <c:numCache>
                <c:formatCode>#,##0.00</c:formatCode>
                <c:ptCount val="6"/>
                <c:pt idx="0">
                  <c:v>260978275</c:v>
                </c:pt>
                <c:pt idx="1">
                  <c:v>583969232</c:v>
                </c:pt>
                <c:pt idx="2">
                  <c:v>786321160</c:v>
                </c:pt>
                <c:pt idx="3">
                  <c:v>1026519629</c:v>
                </c:pt>
                <c:pt idx="4">
                  <c:v>1366954781</c:v>
                </c:pt>
                <c:pt idx="5">
                  <c:v>786321160</c:v>
                </c:pt>
              </c:numCache>
            </c:numRef>
          </c:xVal>
          <c:yVal>
            <c:numRef>
              <c:f>Sheet3!$B$25:$B$30</c:f>
              <c:numCache>
                <c:formatCode>General</c:formatCode>
                <c:ptCount val="6"/>
                <c:pt idx="0">
                  <c:v>5613960.4866952682</c:v>
                </c:pt>
                <c:pt idx="1">
                  <c:v>13015858.029236607</c:v>
                </c:pt>
                <c:pt idx="2">
                  <c:v>17653103.147500712</c:v>
                </c:pt>
                <c:pt idx="3">
                  <c:v>23157667.343127068</c:v>
                </c:pt>
                <c:pt idx="4">
                  <c:v>30959328.845939629</c:v>
                </c:pt>
                <c:pt idx="5">
                  <c:v>17653103.147500712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D-4211-83F8-9B436B11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33791"/>
        <c:axId val="1639334623"/>
      </c:scatterChart>
      <c:valAx>
        <c:axId val="163933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147023985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639334623"/>
        <c:crosses val="autoZero"/>
        <c:crossBetween val="midCat"/>
      </c:valAx>
      <c:valAx>
        <c:axId val="163933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2298988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639333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Sheet1!$C$3:$C$9</c:f>
              <c:numCache>
                <c:formatCode>#,##0.00</c:formatCode>
                <c:ptCount val="7"/>
                <c:pt idx="0">
                  <c:v>147023985</c:v>
                </c:pt>
                <c:pt idx="1">
                  <c:v>260978275</c:v>
                </c:pt>
                <c:pt idx="2">
                  <c:v>583969232</c:v>
                </c:pt>
                <c:pt idx="3">
                  <c:v>786321160</c:v>
                </c:pt>
                <c:pt idx="4">
                  <c:v>1026519629</c:v>
                </c:pt>
                <c:pt idx="5">
                  <c:v>1366954781</c:v>
                </c:pt>
                <c:pt idx="6">
                  <c:v>786321160</c:v>
                </c:pt>
              </c:numCache>
            </c:numRef>
          </c:xVal>
          <c:yVal>
            <c:numRef>
              <c:f>Sheet1!$D$3:$D$9</c:f>
              <c:numCache>
                <c:formatCode>#,##0.00</c:formatCode>
                <c:ptCount val="7"/>
                <c:pt idx="0">
                  <c:v>2298988</c:v>
                </c:pt>
                <c:pt idx="1">
                  <c:v>2505164</c:v>
                </c:pt>
                <c:pt idx="2">
                  <c:v>5684075</c:v>
                </c:pt>
                <c:pt idx="3">
                  <c:v>12732942</c:v>
                </c:pt>
                <c:pt idx="4">
                  <c:v>28526734</c:v>
                </c:pt>
                <c:pt idx="5">
                  <c:v>23370333</c:v>
                </c:pt>
                <c:pt idx="6">
                  <c:v>35233773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F-47AB-9037-907FCEC4CC1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Sheet1!$C$3:$C$9</c:f>
              <c:numCache>
                <c:formatCode>#,##0.00</c:formatCode>
                <c:ptCount val="7"/>
                <c:pt idx="0">
                  <c:v>147023985</c:v>
                </c:pt>
                <c:pt idx="1">
                  <c:v>260978275</c:v>
                </c:pt>
                <c:pt idx="2">
                  <c:v>583969232</c:v>
                </c:pt>
                <c:pt idx="3">
                  <c:v>786321160</c:v>
                </c:pt>
                <c:pt idx="4">
                  <c:v>1026519629</c:v>
                </c:pt>
                <c:pt idx="5">
                  <c:v>1366954781</c:v>
                </c:pt>
                <c:pt idx="6">
                  <c:v>786321160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2696379.4072367125</c:v>
                </c:pt>
                <c:pt idx="1">
                  <c:v>5349585.8766008457</c:v>
                </c:pt>
                <c:pt idx="2">
                  <c:v>12869809.087666553</c:v>
                </c:pt>
                <c:pt idx="3">
                  <c:v>17581184.538804945</c:v>
                </c:pt>
                <c:pt idx="4">
                  <c:v>23173743.905215461</c:v>
                </c:pt>
                <c:pt idx="5">
                  <c:v>31100121.645670533</c:v>
                </c:pt>
                <c:pt idx="6">
                  <c:v>17581184.538804945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F-47AB-9037-907FCEC4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57919"/>
        <c:axId val="1581458335"/>
      </c:scatterChart>
      <c:valAx>
        <c:axId val="158145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581458335"/>
        <c:crosses val="autoZero"/>
        <c:crossBetween val="midCat"/>
      </c:valAx>
      <c:valAx>
        <c:axId val="1581458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581457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Simpanan Non Saham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SHU</c:v>
          </c:tx>
          <c:spPr>
            <a:ln w="19050">
              <a:noFill/>
            </a:ln>
          </c:spPr>
          <c:xVal>
            <c:numRef>
              <c:f>Sheet1!$C$3:$C$9</c:f>
              <c:numCache>
                <c:formatCode>#,##0.00</c:formatCode>
                <c:ptCount val="7"/>
                <c:pt idx="0">
                  <c:v>147023985</c:v>
                </c:pt>
                <c:pt idx="1">
                  <c:v>260978275</c:v>
                </c:pt>
                <c:pt idx="2">
                  <c:v>583969232</c:v>
                </c:pt>
                <c:pt idx="3">
                  <c:v>786321160</c:v>
                </c:pt>
                <c:pt idx="4">
                  <c:v>1026519629</c:v>
                </c:pt>
                <c:pt idx="5">
                  <c:v>1366954781</c:v>
                </c:pt>
                <c:pt idx="6">
                  <c:v>786321160</c:v>
                </c:pt>
              </c:numCache>
            </c:numRef>
          </c:xVal>
          <c:yVal>
            <c:numRef>
              <c:f>Sheet1!$D$3:$D$9</c:f>
              <c:numCache>
                <c:formatCode>#,##0.00</c:formatCode>
                <c:ptCount val="7"/>
                <c:pt idx="0">
                  <c:v>2298988</c:v>
                </c:pt>
                <c:pt idx="1">
                  <c:v>2505164</c:v>
                </c:pt>
                <c:pt idx="2">
                  <c:v>5684075</c:v>
                </c:pt>
                <c:pt idx="3">
                  <c:v>12732942</c:v>
                </c:pt>
                <c:pt idx="4">
                  <c:v>28526734</c:v>
                </c:pt>
                <c:pt idx="5">
                  <c:v>23370333</c:v>
                </c:pt>
                <c:pt idx="6">
                  <c:v>35233773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0-4D78-AB46-A0D03F46AB57}"/>
            </c:ext>
          </c:extLst>
        </c:ser>
        <c:ser>
          <c:idx val="1"/>
          <c:order val="1"/>
          <c:tx>
            <c:v>Predicted SHU</c:v>
          </c:tx>
          <c:spPr>
            <a:ln w="19050">
              <a:noFill/>
            </a:ln>
          </c:spPr>
          <c:xVal>
            <c:numRef>
              <c:f>Sheet1!$C$3:$C$9</c:f>
              <c:numCache>
                <c:formatCode>#,##0.00</c:formatCode>
                <c:ptCount val="7"/>
                <c:pt idx="0">
                  <c:v>147023985</c:v>
                </c:pt>
                <c:pt idx="1">
                  <c:v>260978275</c:v>
                </c:pt>
                <c:pt idx="2">
                  <c:v>583969232</c:v>
                </c:pt>
                <c:pt idx="3">
                  <c:v>786321160</c:v>
                </c:pt>
                <c:pt idx="4">
                  <c:v>1026519629</c:v>
                </c:pt>
                <c:pt idx="5">
                  <c:v>1366954781</c:v>
                </c:pt>
                <c:pt idx="6">
                  <c:v>786321160</c:v>
                </c:pt>
              </c:numCache>
            </c:numRef>
          </c:xVal>
          <c:yVal>
            <c:numRef>
              <c:f>Sheet5!$B$25:$B$31</c:f>
              <c:numCache>
                <c:formatCode>General</c:formatCode>
                <c:ptCount val="7"/>
                <c:pt idx="0">
                  <c:v>2696379.4072367125</c:v>
                </c:pt>
                <c:pt idx="1">
                  <c:v>5349585.8766008457</c:v>
                </c:pt>
                <c:pt idx="2">
                  <c:v>12869809.087666553</c:v>
                </c:pt>
                <c:pt idx="3">
                  <c:v>17581184.538804945</c:v>
                </c:pt>
                <c:pt idx="4">
                  <c:v>23173743.905215461</c:v>
                </c:pt>
                <c:pt idx="5">
                  <c:v>31100121.645670533</c:v>
                </c:pt>
                <c:pt idx="6">
                  <c:v>17581184.538804945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90-4D78-AB46-A0D03F46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51359"/>
        <c:axId val="1305148319"/>
      </c:scatterChart>
      <c:valAx>
        <c:axId val="15875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Simpanan Non Saham 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305148319"/>
        <c:crosses val="autoZero"/>
        <c:crossBetween val="midCat"/>
      </c:valAx>
      <c:valAx>
        <c:axId val="130514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SHU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58755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 Pencar SNH dan SHU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Sheet1!$C$3:$C$9</c:f>
              <c:numCache>
                <c:formatCode>#,##0.00</c:formatCode>
                <c:ptCount val="7"/>
                <c:pt idx="0">
                  <c:v>147023985</c:v>
                </c:pt>
                <c:pt idx="1">
                  <c:v>260978275</c:v>
                </c:pt>
                <c:pt idx="2">
                  <c:v>583969232</c:v>
                </c:pt>
                <c:pt idx="3">
                  <c:v>786321160</c:v>
                </c:pt>
                <c:pt idx="4">
                  <c:v>1026519629</c:v>
                </c:pt>
                <c:pt idx="5">
                  <c:v>1366954781</c:v>
                </c:pt>
                <c:pt idx="6">
                  <c:v>786321160</c:v>
                </c:pt>
              </c:numCache>
            </c:numRef>
          </c:xVal>
          <c:yVal>
            <c:numRef>
              <c:f>Sheet1!$D$3:$D$9</c:f>
              <c:numCache>
                <c:formatCode>#,##0.00</c:formatCode>
                <c:ptCount val="7"/>
                <c:pt idx="0">
                  <c:v>2298988</c:v>
                </c:pt>
                <c:pt idx="1">
                  <c:v>2505164</c:v>
                </c:pt>
                <c:pt idx="2">
                  <c:v>5684075</c:v>
                </c:pt>
                <c:pt idx="3">
                  <c:v>12732942</c:v>
                </c:pt>
                <c:pt idx="4">
                  <c:v>28526734</c:v>
                </c:pt>
                <c:pt idx="5">
                  <c:v>23370333</c:v>
                </c:pt>
                <c:pt idx="6">
                  <c:v>35233773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2-4127-90D4-37F1D591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47071"/>
        <c:axId val="1305147487"/>
      </c:scatterChart>
      <c:valAx>
        <c:axId val="13051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47487"/>
        <c:crosses val="autoZero"/>
        <c:crossBetween val="midCat"/>
      </c:valAx>
      <c:valAx>
        <c:axId val="13051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Simpanan Non Saham 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SHU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Sheet1!$C$3:$C$9</c:f>
              <c:numCache>
                <c:formatCode>#,##0.00</c:formatCode>
                <c:ptCount val="7"/>
                <c:pt idx="0">
                  <c:v>147023985</c:v>
                </c:pt>
                <c:pt idx="1">
                  <c:v>260978275</c:v>
                </c:pt>
                <c:pt idx="2">
                  <c:v>583969232</c:v>
                </c:pt>
                <c:pt idx="3">
                  <c:v>786321160</c:v>
                </c:pt>
                <c:pt idx="4">
                  <c:v>1026519629</c:v>
                </c:pt>
                <c:pt idx="5">
                  <c:v>1366954781</c:v>
                </c:pt>
                <c:pt idx="6">
                  <c:v>786321160</c:v>
                </c:pt>
              </c:numCache>
            </c:numRef>
          </c:xVal>
          <c:yVal>
            <c:numRef>
              <c:f>Sheet1!$D$3:$D$9</c:f>
              <c:numCache>
                <c:formatCode>#,##0.00</c:formatCode>
                <c:ptCount val="7"/>
                <c:pt idx="0">
                  <c:v>2298988</c:v>
                </c:pt>
                <c:pt idx="1">
                  <c:v>2505164</c:v>
                </c:pt>
                <c:pt idx="2">
                  <c:v>5684075</c:v>
                </c:pt>
                <c:pt idx="3">
                  <c:v>12732942</c:v>
                </c:pt>
                <c:pt idx="4">
                  <c:v>28526734</c:v>
                </c:pt>
                <c:pt idx="5">
                  <c:v>23370333</c:v>
                </c:pt>
                <c:pt idx="6">
                  <c:v>35233773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2-48C2-B0BF-F61E08DB9F6B}"/>
            </c:ext>
          </c:extLst>
        </c:ser>
        <c:ser>
          <c:idx val="1"/>
          <c:order val="1"/>
          <c:tx>
            <c:v>Predicted SHU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Sheet1!$C$3:$C$9</c:f>
              <c:numCache>
                <c:formatCode>#,##0.00</c:formatCode>
                <c:ptCount val="7"/>
                <c:pt idx="0">
                  <c:v>147023985</c:v>
                </c:pt>
                <c:pt idx="1">
                  <c:v>260978275</c:v>
                </c:pt>
                <c:pt idx="2">
                  <c:v>583969232</c:v>
                </c:pt>
                <c:pt idx="3">
                  <c:v>786321160</c:v>
                </c:pt>
                <c:pt idx="4">
                  <c:v>1026519629</c:v>
                </c:pt>
                <c:pt idx="5">
                  <c:v>1366954781</c:v>
                </c:pt>
                <c:pt idx="6">
                  <c:v>786321160</c:v>
                </c:pt>
              </c:numCache>
            </c:numRef>
          </c:xVal>
          <c:yVal>
            <c:numRef>
              <c:f>Sheet5!$B$25:$B$31</c:f>
              <c:numCache>
                <c:formatCode>General</c:formatCode>
                <c:ptCount val="7"/>
                <c:pt idx="0">
                  <c:v>2696379.4072367125</c:v>
                </c:pt>
                <c:pt idx="1">
                  <c:v>5349585.8766008457</c:v>
                </c:pt>
                <c:pt idx="2">
                  <c:v>12869809.087666553</c:v>
                </c:pt>
                <c:pt idx="3">
                  <c:v>17581184.538804945</c:v>
                </c:pt>
                <c:pt idx="4">
                  <c:v>23173743.905215461</c:v>
                </c:pt>
                <c:pt idx="5">
                  <c:v>31100121.645670533</c:v>
                </c:pt>
                <c:pt idx="6">
                  <c:v>17581184.538804945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2-48C2-B0BF-F61E08DB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51359"/>
        <c:axId val="1305148319"/>
      </c:scatterChart>
      <c:valAx>
        <c:axId val="15875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Simpanan Non Saham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48319"/>
        <c:crosses val="autoZero"/>
        <c:crossBetween val="midCat"/>
      </c:valAx>
      <c:valAx>
        <c:axId val="13051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5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912037037037039"/>
          <c:w val="0.89019685039370078"/>
          <c:h val="0.709591353164187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Sheet7!$B$7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E-4FEA-9C0B-1431E170214A}"/>
            </c:ext>
          </c:extLst>
        </c:ser>
        <c:ser>
          <c:idx val="1"/>
          <c:order val="1"/>
          <c:tx>
            <c:v>Grafik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Sheet7!$C$4:$M$4</c:f>
              <c:numCache>
                <c:formatCode>General</c:formatCode>
                <c:ptCount val="11"/>
                <c:pt idx="0">
                  <c:v>57</c:v>
                </c:pt>
                <c:pt idx="1">
                  <c:v>85</c:v>
                </c:pt>
                <c:pt idx="2">
                  <c:v>57</c:v>
                </c:pt>
                <c:pt idx="3">
                  <c:v>65</c:v>
                </c:pt>
                <c:pt idx="4">
                  <c:v>52</c:v>
                </c:pt>
                <c:pt idx="5">
                  <c:v>67</c:v>
                </c:pt>
                <c:pt idx="6">
                  <c:v>62</c:v>
                </c:pt>
                <c:pt idx="7">
                  <c:v>80</c:v>
                </c:pt>
                <c:pt idx="8">
                  <c:v>77</c:v>
                </c:pt>
                <c:pt idx="9">
                  <c:v>53</c:v>
                </c:pt>
                <c:pt idx="10">
                  <c:v>68</c:v>
                </c:pt>
              </c:numCache>
            </c:numRef>
          </c:xVal>
          <c:yVal>
            <c:numRef>
              <c:f>Sheet7!$C$5:$M$5</c:f>
              <c:numCache>
                <c:formatCode>General</c:formatCode>
                <c:ptCount val="11"/>
                <c:pt idx="0">
                  <c:v>8</c:v>
                </c:pt>
                <c:pt idx="1">
                  <c:v>22</c:v>
                </c:pt>
                <c:pt idx="2">
                  <c:v>10.5</c:v>
                </c:pt>
                <c:pt idx="3">
                  <c:v>22.5</c:v>
                </c:pt>
                <c:pt idx="4">
                  <c:v>12</c:v>
                </c:pt>
                <c:pt idx="5">
                  <c:v>11.5</c:v>
                </c:pt>
                <c:pt idx="6">
                  <c:v>7.5</c:v>
                </c:pt>
                <c:pt idx="7">
                  <c:v>13</c:v>
                </c:pt>
                <c:pt idx="8">
                  <c:v>16.5</c:v>
                </c:pt>
                <c:pt idx="9">
                  <c:v>21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E-4FEA-9C0B-1431E170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46864"/>
        <c:axId val="1407745200"/>
      </c:scatterChart>
      <c:valAx>
        <c:axId val="14077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45200"/>
        <c:crosses val="autoZero"/>
        <c:crossBetween val="midCat"/>
      </c:valAx>
      <c:valAx>
        <c:axId val="14077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2D0B9-5163-130E-79F2-65B915C6B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484B1-F823-39BE-F7A5-24B75329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82094-640A-3A07-3AC1-411E32C0E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15</xdr:row>
      <xdr:rowOff>76200</xdr:rowOff>
    </xdr:from>
    <xdr:to>
      <xdr:col>5</xdr:col>
      <xdr:colOff>53340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3AB04-AE3E-2AB1-5769-EA27768E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7620</xdr:rowOff>
    </xdr:from>
    <xdr:to>
      <xdr:col>5</xdr:col>
      <xdr:colOff>7620</xdr:colOff>
      <xdr:row>54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267C7D-BDC0-4A15-AB27-7966CD1F1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7</xdr:row>
      <xdr:rowOff>129540</xdr:rowOff>
    </xdr:from>
    <xdr:to>
      <xdr:col>8</xdr:col>
      <xdr:colOff>525780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78BA-7ABE-0947-60B9-17122AED2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89B0-8330-4D50-8801-EB015226325B}">
  <dimension ref="A1:I30"/>
  <sheetViews>
    <sheetView topLeftCell="K1" workbookViewId="0">
      <selection activeCell="P16" sqref="P16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11" t="s">
        <v>12</v>
      </c>
      <c r="B3" s="11"/>
    </row>
    <row r="4" spans="1:9" x14ac:dyDescent="0.3">
      <c r="A4" s="8" t="s">
        <v>13</v>
      </c>
      <c r="B4" s="8">
        <v>0.66008353054764957</v>
      </c>
    </row>
    <row r="5" spans="1:9" x14ac:dyDescent="0.3">
      <c r="A5" s="8" t="s">
        <v>14</v>
      </c>
      <c r="B5" s="8">
        <v>0.43571026730024975</v>
      </c>
    </row>
    <row r="6" spans="1:9" x14ac:dyDescent="0.3">
      <c r="A6" s="8" t="s">
        <v>15</v>
      </c>
      <c r="B6" s="8">
        <v>0.29463783412531219</v>
      </c>
    </row>
    <row r="7" spans="1:9" x14ac:dyDescent="0.3">
      <c r="A7" s="8" t="s">
        <v>16</v>
      </c>
      <c r="B7" s="8">
        <v>10990078.831371924</v>
      </c>
    </row>
    <row r="8" spans="1:9" ht="15" thickBot="1" x14ac:dyDescent="0.35">
      <c r="A8" s="9" t="s">
        <v>17</v>
      </c>
      <c r="B8" s="9">
        <v>6</v>
      </c>
    </row>
    <row r="10" spans="1:9" ht="15" thickBot="1" x14ac:dyDescent="0.35">
      <c r="A10" t="s">
        <v>18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s="8" t="s">
        <v>19</v>
      </c>
      <c r="B12" s="8">
        <v>1</v>
      </c>
      <c r="C12" s="8">
        <v>373041588884241.75</v>
      </c>
      <c r="D12" s="8">
        <v>373041588884241.75</v>
      </c>
      <c r="E12" s="8">
        <v>3.0885571156197829</v>
      </c>
      <c r="F12" s="8">
        <v>0.15367728994623006</v>
      </c>
    </row>
    <row r="13" spans="1:9" x14ac:dyDescent="0.3">
      <c r="A13" s="8" t="s">
        <v>20</v>
      </c>
      <c r="B13" s="8">
        <v>4</v>
      </c>
      <c r="C13" s="8">
        <v>483127330879077.13</v>
      </c>
      <c r="D13" s="8">
        <v>120781832719769.28</v>
      </c>
      <c r="E13" s="8"/>
      <c r="F13" s="8"/>
    </row>
    <row r="14" spans="1:9" ht="15" thickBot="1" x14ac:dyDescent="0.35">
      <c r="A14" s="9" t="s">
        <v>21</v>
      </c>
      <c r="B14" s="9">
        <v>5</v>
      </c>
      <c r="C14" s="9">
        <v>856168919763318.88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s="8" t="s">
        <v>22</v>
      </c>
      <c r="B17" s="8">
        <v>-366808.976083152</v>
      </c>
      <c r="C17" s="8">
        <v>11377954.465590073</v>
      </c>
      <c r="D17" s="8">
        <v>-3.2238569524291806E-2</v>
      </c>
      <c r="E17" s="8">
        <v>0.97582630679807458</v>
      </c>
      <c r="F17" s="8">
        <v>-31957074.959234085</v>
      </c>
      <c r="G17" s="8">
        <v>31223457.007067781</v>
      </c>
      <c r="H17" s="8">
        <v>-31957074.959234085</v>
      </c>
      <c r="I17" s="8">
        <v>31223457.007067781</v>
      </c>
    </row>
    <row r="18" spans="1:9" ht="15" thickBot="1" x14ac:dyDescent="0.35">
      <c r="A18" s="9">
        <v>147023985</v>
      </c>
      <c r="B18" s="9">
        <v>2.2916733060552339E-2</v>
      </c>
      <c r="C18" s="9">
        <v>1.3039918814176765E-2</v>
      </c>
      <c r="D18" s="9">
        <v>1.7574291210799318</v>
      </c>
      <c r="E18" s="9">
        <v>0.15367728994623014</v>
      </c>
      <c r="F18" s="9">
        <v>-1.3287885703245354E-2</v>
      </c>
      <c r="G18" s="9">
        <v>5.9121351824350035E-2</v>
      </c>
      <c r="H18" s="9">
        <v>-1.3287885703245354E-2</v>
      </c>
      <c r="I18" s="9">
        <v>5.9121351824350035E-2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0" t="s">
        <v>36</v>
      </c>
      <c r="B24" s="10" t="s">
        <v>37</v>
      </c>
      <c r="C24" s="10" t="s">
        <v>38</v>
      </c>
    </row>
    <row r="25" spans="1:9" x14ac:dyDescent="0.3">
      <c r="A25" s="8">
        <v>1</v>
      </c>
      <c r="B25" s="8">
        <v>5613960.4866952682</v>
      </c>
      <c r="C25" s="8">
        <v>-3108796.4866952682</v>
      </c>
    </row>
    <row r="26" spans="1:9" x14ac:dyDescent="0.3">
      <c r="A26" s="8">
        <v>2</v>
      </c>
      <c r="B26" s="8">
        <v>13015858.029236607</v>
      </c>
      <c r="C26" s="8">
        <v>-7331783.0292366073</v>
      </c>
    </row>
    <row r="27" spans="1:9" x14ac:dyDescent="0.3">
      <c r="A27" s="8">
        <v>3</v>
      </c>
      <c r="B27" s="8">
        <v>17653103.147500712</v>
      </c>
      <c r="C27" s="8">
        <v>-4920161.1475007124</v>
      </c>
    </row>
    <row r="28" spans="1:9" x14ac:dyDescent="0.3">
      <c r="A28" s="8">
        <v>4</v>
      </c>
      <c r="B28" s="8">
        <v>23157667.343127068</v>
      </c>
      <c r="C28" s="8">
        <v>5369066.6568729319</v>
      </c>
    </row>
    <row r="29" spans="1:9" x14ac:dyDescent="0.3">
      <c r="A29" s="8">
        <v>5</v>
      </c>
      <c r="B29" s="8">
        <v>30959328.845939629</v>
      </c>
      <c r="C29" s="8">
        <v>-7588995.8459396288</v>
      </c>
    </row>
    <row r="30" spans="1:9" ht="15" thickBot="1" x14ac:dyDescent="0.35">
      <c r="A30" s="9">
        <v>6</v>
      </c>
      <c r="B30" s="9">
        <v>17653103.147500712</v>
      </c>
      <c r="C30" s="9">
        <v>17580669.852499288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E999-0147-4BBB-A226-DAAC0D189051}">
  <dimension ref="A1:I30"/>
  <sheetViews>
    <sheetView workbookViewId="0">
      <selection activeCell="B18" sqref="B18"/>
    </sheetView>
  </sheetViews>
  <sheetFormatPr defaultRowHeight="14.4" x14ac:dyDescent="0.3"/>
  <cols>
    <col min="1" max="1" width="16.44140625" customWidth="1"/>
    <col min="2" max="2" width="20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11" t="s">
        <v>12</v>
      </c>
      <c r="B3" s="11"/>
    </row>
    <row r="4" spans="1:9" x14ac:dyDescent="0.3">
      <c r="A4" s="8" t="s">
        <v>13</v>
      </c>
      <c r="B4" s="8">
        <v>0.66008353054764957</v>
      </c>
    </row>
    <row r="5" spans="1:9" x14ac:dyDescent="0.3">
      <c r="A5" s="8" t="s">
        <v>14</v>
      </c>
      <c r="B5" s="8">
        <v>0.43571026730024975</v>
      </c>
    </row>
    <row r="6" spans="1:9" x14ac:dyDescent="0.3">
      <c r="A6" s="8" t="s">
        <v>15</v>
      </c>
      <c r="B6" s="8">
        <v>0.29463783412531219</v>
      </c>
    </row>
    <row r="7" spans="1:9" x14ac:dyDescent="0.3">
      <c r="A7" s="8" t="s">
        <v>16</v>
      </c>
      <c r="B7" s="8">
        <v>10990078.831371924</v>
      </c>
    </row>
    <row r="8" spans="1:9" ht="15" thickBot="1" x14ac:dyDescent="0.35">
      <c r="A8" s="9" t="s">
        <v>17</v>
      </c>
      <c r="B8" s="9">
        <v>6</v>
      </c>
    </row>
    <row r="10" spans="1:9" ht="15" thickBot="1" x14ac:dyDescent="0.35">
      <c r="A10" t="s">
        <v>18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s="8" t="s">
        <v>19</v>
      </c>
      <c r="B12" s="8">
        <v>1</v>
      </c>
      <c r="C12" s="8">
        <v>373041588884241.75</v>
      </c>
      <c r="D12" s="8">
        <v>373041588884241.75</v>
      </c>
      <c r="E12" s="8">
        <v>3.0885571156197829</v>
      </c>
      <c r="F12" s="8">
        <v>0.15367728994623006</v>
      </c>
    </row>
    <row r="13" spans="1:9" x14ac:dyDescent="0.3">
      <c r="A13" s="8" t="s">
        <v>20</v>
      </c>
      <c r="B13" s="8">
        <v>4</v>
      </c>
      <c r="C13" s="8">
        <v>483127330879077.13</v>
      </c>
      <c r="D13" s="8">
        <v>120781832719769.28</v>
      </c>
      <c r="E13" s="8"/>
      <c r="F13" s="8"/>
    </row>
    <row r="14" spans="1:9" ht="15" thickBot="1" x14ac:dyDescent="0.35">
      <c r="A14" s="9" t="s">
        <v>21</v>
      </c>
      <c r="B14" s="9">
        <v>5</v>
      </c>
      <c r="C14" s="9">
        <v>856168919763318.88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s="8" t="s">
        <v>22</v>
      </c>
      <c r="B17" s="8" t="str">
        <f>Sheet1!B58</f>
        <v xml:space="preserve">              Y = -726791.305807047 + 0.0232830766561236X</v>
      </c>
      <c r="C17" s="8">
        <v>11377954.465590073</v>
      </c>
      <c r="D17" s="8">
        <v>-3.2238569524291806E-2</v>
      </c>
      <c r="E17" s="8">
        <v>0.97582630679807458</v>
      </c>
      <c r="F17" s="8">
        <v>-31957074.959234085</v>
      </c>
      <c r="G17" s="8">
        <v>31223457.007067781</v>
      </c>
      <c r="H17" s="8">
        <v>-31957074.959234085</v>
      </c>
      <c r="I17" s="8">
        <v>31223457.007067781</v>
      </c>
    </row>
    <row r="18" spans="1:9" ht="15" thickBot="1" x14ac:dyDescent="0.35">
      <c r="A18" s="9">
        <v>147023985</v>
      </c>
      <c r="B18" s="9">
        <v>2.2916733060552301E-2</v>
      </c>
      <c r="C18" s="9">
        <v>1.3039918814176765E-2</v>
      </c>
      <c r="D18" s="9">
        <v>1.7574291210799318</v>
      </c>
      <c r="E18" s="9">
        <v>0.15367728994623014</v>
      </c>
      <c r="F18" s="9">
        <v>-1.3287885703245354E-2</v>
      </c>
      <c r="G18" s="9">
        <v>5.9121351824350035E-2</v>
      </c>
      <c r="H18" s="9">
        <v>-1.3287885703245354E-2</v>
      </c>
      <c r="I18" s="9">
        <v>5.9121351824350035E-2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0" t="s">
        <v>36</v>
      </c>
      <c r="B24" s="10" t="s">
        <v>37</v>
      </c>
      <c r="C24" s="10" t="s">
        <v>38</v>
      </c>
    </row>
    <row r="25" spans="1:9" x14ac:dyDescent="0.3">
      <c r="A25" s="8">
        <v>1</v>
      </c>
      <c r="B25" s="8">
        <v>5613960.4866952682</v>
      </c>
      <c r="C25" s="8">
        <v>-3108796.4866952682</v>
      </c>
    </row>
    <row r="26" spans="1:9" x14ac:dyDescent="0.3">
      <c r="A26" s="8">
        <v>2</v>
      </c>
      <c r="B26" s="8">
        <v>13015858.029236607</v>
      </c>
      <c r="C26" s="8">
        <v>-7331783.0292366073</v>
      </c>
    </row>
    <row r="27" spans="1:9" x14ac:dyDescent="0.3">
      <c r="A27" s="8">
        <v>3</v>
      </c>
      <c r="B27" s="8">
        <v>17653103.147500712</v>
      </c>
      <c r="C27" s="8">
        <v>-4920161.1475007124</v>
      </c>
    </row>
    <row r="28" spans="1:9" x14ac:dyDescent="0.3">
      <c r="A28" s="8">
        <v>4</v>
      </c>
      <c r="B28" s="8">
        <v>23157667.343127068</v>
      </c>
      <c r="C28" s="8">
        <v>5369066.6568729319</v>
      </c>
    </row>
    <row r="29" spans="1:9" x14ac:dyDescent="0.3">
      <c r="A29" s="8">
        <v>5</v>
      </c>
      <c r="B29" s="8">
        <v>30959328.845939629</v>
      </c>
      <c r="C29" s="8">
        <v>-7588995.8459396288</v>
      </c>
    </row>
    <row r="30" spans="1:9" ht="15" thickBot="1" x14ac:dyDescent="0.35">
      <c r="A30" s="9">
        <v>6</v>
      </c>
      <c r="B30" s="9">
        <v>17653103.147500712</v>
      </c>
      <c r="C30" s="9">
        <v>17580669.852499288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432D-4DB8-45D0-A2EE-B1EE0B40BC03}">
  <dimension ref="A1:I31"/>
  <sheetViews>
    <sheetView workbookViewId="0">
      <selection activeCell="C21" sqref="C21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11" t="s">
        <v>12</v>
      </c>
      <c r="B3" s="11"/>
    </row>
    <row r="4" spans="1:9" x14ac:dyDescent="0.3">
      <c r="A4" s="8" t="s">
        <v>13</v>
      </c>
      <c r="B4" s="8">
        <v>0.73976306691111393</v>
      </c>
    </row>
    <row r="5" spans="1:9" x14ac:dyDescent="0.3">
      <c r="A5" s="8" t="s">
        <v>14</v>
      </c>
      <c r="B5" s="8">
        <v>0.54724939516573723</v>
      </c>
    </row>
    <row r="6" spans="1:9" x14ac:dyDescent="0.3">
      <c r="A6" s="8" t="s">
        <v>15</v>
      </c>
      <c r="B6" s="8">
        <v>0.45669927419888462</v>
      </c>
    </row>
    <row r="7" spans="1:9" x14ac:dyDescent="0.3">
      <c r="A7" s="8" t="s">
        <v>16</v>
      </c>
      <c r="B7" s="8">
        <v>9832669.0240064226</v>
      </c>
    </row>
    <row r="8" spans="1:9" ht="15" thickBot="1" x14ac:dyDescent="0.35">
      <c r="A8" s="9" t="s">
        <v>17</v>
      </c>
      <c r="B8" s="9">
        <v>7</v>
      </c>
    </row>
    <row r="10" spans="1:9" ht="15" thickBot="1" x14ac:dyDescent="0.35">
      <c r="A10" t="s">
        <v>18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s="8" t="s">
        <v>19</v>
      </c>
      <c r="B12" s="8">
        <v>1</v>
      </c>
      <c r="C12" s="8">
        <v>584304319398914.25</v>
      </c>
      <c r="D12" s="8">
        <v>584304319398914.25</v>
      </c>
      <c r="E12" s="8">
        <v>6.0436075548266501</v>
      </c>
      <c r="F12" s="8">
        <v>5.7342991987263066E-2</v>
      </c>
    </row>
    <row r="13" spans="1:9" x14ac:dyDescent="0.3">
      <c r="A13" s="8" t="s">
        <v>20</v>
      </c>
      <c r="B13" s="8">
        <v>5</v>
      </c>
      <c r="C13" s="8">
        <v>483406900678277</v>
      </c>
      <c r="D13" s="8">
        <v>96681380135655.406</v>
      </c>
      <c r="E13" s="8"/>
      <c r="F13" s="8"/>
    </row>
    <row r="14" spans="1:9" ht="15" thickBot="1" x14ac:dyDescent="0.35">
      <c r="A14" s="9" t="s">
        <v>21</v>
      </c>
      <c r="B14" s="9">
        <v>6</v>
      </c>
      <c r="C14" s="9">
        <v>1067711220077191.3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s="8" t="s">
        <v>22</v>
      </c>
      <c r="B17" s="8">
        <v>-726791.30580704659</v>
      </c>
      <c r="C17" s="8">
        <v>7668903.461980667</v>
      </c>
      <c r="D17" s="8">
        <v>-9.4771215912442378E-2</v>
      </c>
      <c r="E17" s="8">
        <v>0.92817739467864147</v>
      </c>
      <c r="F17" s="8">
        <v>-20440335.244423002</v>
      </c>
      <c r="G17" s="8">
        <v>18986752.632808909</v>
      </c>
      <c r="H17" s="8">
        <v>-20440335.244423002</v>
      </c>
      <c r="I17" s="8">
        <v>18986752.632808909</v>
      </c>
    </row>
    <row r="18" spans="1:9" ht="15" thickBot="1" x14ac:dyDescent="0.35">
      <c r="A18" s="9" t="s">
        <v>40</v>
      </c>
      <c r="B18" s="9">
        <v>2.3283076656123551E-2</v>
      </c>
      <c r="C18" s="9">
        <v>9.4709215727434484E-3</v>
      </c>
      <c r="D18" s="9">
        <v>2.4583749825497843</v>
      </c>
      <c r="E18" s="9">
        <v>5.7342991987263059E-2</v>
      </c>
      <c r="F18" s="9">
        <v>-1.0627023055068789E-3</v>
      </c>
      <c r="G18" s="9">
        <v>4.7628855617753985E-2</v>
      </c>
      <c r="H18" s="9">
        <v>-1.0627023055068789E-3</v>
      </c>
      <c r="I18" s="9">
        <v>4.7628855617753985E-2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0" t="s">
        <v>36</v>
      </c>
      <c r="B24" s="10" t="s">
        <v>41</v>
      </c>
      <c r="C24" s="10" t="s">
        <v>38</v>
      </c>
    </row>
    <row r="25" spans="1:9" x14ac:dyDescent="0.3">
      <c r="A25" s="8">
        <v>1</v>
      </c>
      <c r="B25" s="8">
        <v>2696379.4072367125</v>
      </c>
      <c r="C25" s="8">
        <v>-397391.40723671252</v>
      </c>
    </row>
    <row r="26" spans="1:9" x14ac:dyDescent="0.3">
      <c r="A26" s="8">
        <v>2</v>
      </c>
      <c r="B26" s="8">
        <v>5349585.8766008457</v>
      </c>
      <c r="C26" s="8">
        <v>-2844421.8766008457</v>
      </c>
    </row>
    <row r="27" spans="1:9" x14ac:dyDescent="0.3">
      <c r="A27" s="8">
        <v>3</v>
      </c>
      <c r="B27" s="8">
        <v>12869809.087666553</v>
      </c>
      <c r="C27" s="8">
        <v>-7185734.0876665525</v>
      </c>
    </row>
    <row r="28" spans="1:9" x14ac:dyDescent="0.3">
      <c r="A28" s="8">
        <v>4</v>
      </c>
      <c r="B28" s="8">
        <v>17581184.538804945</v>
      </c>
      <c r="C28" s="8">
        <v>-4848242.5388049446</v>
      </c>
    </row>
    <row r="29" spans="1:9" x14ac:dyDescent="0.3">
      <c r="A29" s="8">
        <v>5</v>
      </c>
      <c r="B29" s="8">
        <v>23173743.905215461</v>
      </c>
      <c r="C29" s="8">
        <v>5352990.0947845392</v>
      </c>
    </row>
    <row r="30" spans="1:9" x14ac:dyDescent="0.3">
      <c r="A30" s="8">
        <v>6</v>
      </c>
      <c r="B30" s="8">
        <v>31100121.645670533</v>
      </c>
      <c r="C30" s="8">
        <v>-7729788.6456705332</v>
      </c>
    </row>
    <row r="31" spans="1:9" ht="15" thickBot="1" x14ac:dyDescent="0.35">
      <c r="A31" s="9">
        <v>7</v>
      </c>
      <c r="B31" s="9">
        <v>17581184.538804945</v>
      </c>
      <c r="C31" s="9">
        <v>17652588.461195055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AB27-FBD2-411A-AD14-9A41A3AE7B8C}">
  <dimension ref="A1:I31"/>
  <sheetViews>
    <sheetView topLeftCell="A10" workbookViewId="0">
      <selection activeCell="C16" sqref="C16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11" t="s">
        <v>12</v>
      </c>
      <c r="B3" s="11"/>
    </row>
    <row r="4" spans="1:9" x14ac:dyDescent="0.3">
      <c r="A4" s="8" t="s">
        <v>13</v>
      </c>
      <c r="B4" s="8">
        <v>0.73976306691111393</v>
      </c>
    </row>
    <row r="5" spans="1:9" x14ac:dyDescent="0.3">
      <c r="A5" s="8" t="s">
        <v>14</v>
      </c>
      <c r="B5" s="8">
        <v>0.54724939516573723</v>
      </c>
    </row>
    <row r="6" spans="1:9" x14ac:dyDescent="0.3">
      <c r="A6" s="8" t="s">
        <v>15</v>
      </c>
      <c r="B6" s="8">
        <v>0.45669927419888462</v>
      </c>
    </row>
    <row r="7" spans="1:9" x14ac:dyDescent="0.3">
      <c r="A7" s="8" t="s">
        <v>16</v>
      </c>
      <c r="B7" s="8">
        <v>9832669.0240064226</v>
      </c>
    </row>
    <row r="8" spans="1:9" ht="15" thickBot="1" x14ac:dyDescent="0.35">
      <c r="A8" s="9" t="s">
        <v>17</v>
      </c>
      <c r="B8" s="9">
        <v>7</v>
      </c>
    </row>
    <row r="10" spans="1:9" ht="15" thickBot="1" x14ac:dyDescent="0.35">
      <c r="A10" t="s">
        <v>18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s="8" t="s">
        <v>19</v>
      </c>
      <c r="B12" s="8">
        <v>1</v>
      </c>
      <c r="C12" s="8">
        <v>584304319398914.25</v>
      </c>
      <c r="D12" s="8">
        <v>584304319398914.25</v>
      </c>
      <c r="E12" s="8">
        <v>6.0436075548266501</v>
      </c>
      <c r="F12" s="8">
        <v>5.7342991987263066E-2</v>
      </c>
    </row>
    <row r="13" spans="1:9" x14ac:dyDescent="0.3">
      <c r="A13" s="8" t="s">
        <v>20</v>
      </c>
      <c r="B13" s="8">
        <v>5</v>
      </c>
      <c r="C13" s="8">
        <v>483406900678277</v>
      </c>
      <c r="D13" s="8">
        <v>96681380135655.406</v>
      </c>
      <c r="E13" s="8"/>
      <c r="F13" s="8"/>
    </row>
    <row r="14" spans="1:9" ht="15" thickBot="1" x14ac:dyDescent="0.35">
      <c r="A14" s="9" t="s">
        <v>21</v>
      </c>
      <c r="B14" s="9">
        <v>6</v>
      </c>
      <c r="C14" s="9">
        <v>1067711220077191.3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s="8" t="s">
        <v>22</v>
      </c>
      <c r="B17" s="8">
        <f>Sheet1!B60-726791.305807047</f>
        <v>-726791.30580704706</v>
      </c>
      <c r="C17" s="8">
        <v>7668903.461980667</v>
      </c>
      <c r="D17" s="8">
        <v>-9.4771215912442378E-2</v>
      </c>
      <c r="E17" s="8">
        <v>0.92817739467864147</v>
      </c>
      <c r="F17" s="8">
        <v>-20440335.244423002</v>
      </c>
      <c r="G17" s="8">
        <v>18986752.632808909</v>
      </c>
      <c r="H17" s="8">
        <v>-20440335.244423002</v>
      </c>
      <c r="I17" s="8">
        <v>18986752.632808909</v>
      </c>
    </row>
    <row r="18" spans="1:9" ht="15" thickBot="1" x14ac:dyDescent="0.35">
      <c r="A18" s="9" t="s">
        <v>1</v>
      </c>
      <c r="B18" s="9">
        <v>2.32830766561236E-2</v>
      </c>
      <c r="C18" s="9">
        <v>9.4709215727434484E-3</v>
      </c>
      <c r="D18" s="9">
        <v>2.4583749825497843</v>
      </c>
      <c r="E18" s="9">
        <v>5.7342991987263059E-2</v>
      </c>
      <c r="F18" s="9">
        <v>-1.0627023055068789E-3</v>
      </c>
      <c r="G18" s="9">
        <v>4.7628855617753985E-2</v>
      </c>
      <c r="H18" s="9">
        <v>-1.0627023055068789E-3</v>
      </c>
      <c r="I18" s="9">
        <v>4.7628855617753985E-2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0" t="s">
        <v>36</v>
      </c>
      <c r="B24" s="10" t="s">
        <v>42</v>
      </c>
      <c r="C24" s="10" t="s">
        <v>38</v>
      </c>
    </row>
    <row r="25" spans="1:9" x14ac:dyDescent="0.3">
      <c r="A25" s="8">
        <v>1</v>
      </c>
      <c r="B25" s="8">
        <v>2696379.4072367125</v>
      </c>
      <c r="C25" s="8">
        <v>-397391.40723671252</v>
      </c>
    </row>
    <row r="26" spans="1:9" x14ac:dyDescent="0.3">
      <c r="A26" s="8">
        <v>2</v>
      </c>
      <c r="B26" s="8">
        <v>5349585.8766008457</v>
      </c>
      <c r="C26" s="8">
        <v>-2844421.8766008457</v>
      </c>
    </row>
    <row r="27" spans="1:9" x14ac:dyDescent="0.3">
      <c r="A27" s="8">
        <v>3</v>
      </c>
      <c r="B27" s="8">
        <v>12869809.087666553</v>
      </c>
      <c r="C27" s="8">
        <v>-7185734.0876665525</v>
      </c>
    </row>
    <row r="28" spans="1:9" x14ac:dyDescent="0.3">
      <c r="A28" s="8">
        <v>4</v>
      </c>
      <c r="B28" s="8">
        <v>17581184.538804945</v>
      </c>
      <c r="C28" s="8">
        <v>-4848242.5388049446</v>
      </c>
    </row>
    <row r="29" spans="1:9" x14ac:dyDescent="0.3">
      <c r="A29" s="8">
        <v>5</v>
      </c>
      <c r="B29" s="8">
        <v>23173743.905215461</v>
      </c>
      <c r="C29" s="8">
        <v>5352990.0947845392</v>
      </c>
    </row>
    <row r="30" spans="1:9" x14ac:dyDescent="0.3">
      <c r="A30" s="8">
        <v>6</v>
      </c>
      <c r="B30" s="8">
        <v>31100121.645670533</v>
      </c>
      <c r="C30" s="8">
        <v>-7729788.6456705332</v>
      </c>
    </row>
    <row r="31" spans="1:9" ht="15" thickBot="1" x14ac:dyDescent="0.35">
      <c r="A31" s="9">
        <v>7</v>
      </c>
      <c r="B31" s="9">
        <v>17581184.538804945</v>
      </c>
      <c r="C31" s="9">
        <v>17652588.461195055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BA97-5998-4253-AA31-F1047639CC18}">
  <dimension ref="A1:C3"/>
  <sheetViews>
    <sheetView topLeftCell="C1" workbookViewId="0">
      <selection sqref="A1:C3"/>
    </sheetView>
  </sheetViews>
  <sheetFormatPr defaultRowHeight="14.4" x14ac:dyDescent="0.3"/>
  <cols>
    <col min="2" max="2" width="27.33203125" customWidth="1"/>
    <col min="3" max="3" width="42.44140625" customWidth="1"/>
  </cols>
  <sheetData>
    <row r="1" spans="1:3" x14ac:dyDescent="0.3">
      <c r="A1" s="10"/>
      <c r="B1" s="10" t="s">
        <v>1</v>
      </c>
      <c r="C1" s="10" t="s">
        <v>3</v>
      </c>
    </row>
    <row r="2" spans="1:3" x14ac:dyDescent="0.3">
      <c r="A2" s="8" t="s">
        <v>1</v>
      </c>
      <c r="B2" s="8">
        <v>1</v>
      </c>
      <c r="C2" s="8"/>
    </row>
    <row r="3" spans="1:3" ht="15" thickBot="1" x14ac:dyDescent="0.35">
      <c r="A3" s="9" t="s">
        <v>3</v>
      </c>
      <c r="B3" s="9">
        <v>0.73976306691111393</v>
      </c>
      <c r="C3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320A-1479-4146-9877-3C0A38C90227}">
  <dimension ref="B1:I93"/>
  <sheetViews>
    <sheetView topLeftCell="A25" zoomScale="85" zoomScaleNormal="85" workbookViewId="0">
      <selection activeCell="B57" sqref="B57:C58"/>
    </sheetView>
  </sheetViews>
  <sheetFormatPr defaultRowHeight="14.4" x14ac:dyDescent="0.3"/>
  <cols>
    <col min="1" max="1" width="8.88671875" customWidth="1"/>
    <col min="2" max="2" width="23" customWidth="1"/>
    <col min="3" max="3" width="39.44140625" customWidth="1"/>
    <col min="4" max="4" width="14.109375" customWidth="1"/>
    <col min="5" max="5" width="12.44140625" bestFit="1" customWidth="1"/>
    <col min="8" max="8" width="17.109375" customWidth="1"/>
  </cols>
  <sheetData>
    <row r="1" spans="2:9" ht="18" x14ac:dyDescent="0.35">
      <c r="B1" s="7" t="s">
        <v>9</v>
      </c>
    </row>
    <row r="2" spans="2:9" x14ac:dyDescent="0.3">
      <c r="B2" s="3" t="s">
        <v>0</v>
      </c>
      <c r="C2" s="3" t="s">
        <v>1</v>
      </c>
      <c r="D2" s="3" t="s">
        <v>3</v>
      </c>
      <c r="E2" s="3" t="s">
        <v>2</v>
      </c>
      <c r="I2" s="1"/>
    </row>
    <row r="3" spans="2:9" x14ac:dyDescent="0.3">
      <c r="B3" s="3">
        <v>2015</v>
      </c>
      <c r="C3" s="4">
        <v>147023985</v>
      </c>
      <c r="D3" s="4">
        <v>2298988</v>
      </c>
      <c r="E3" s="4">
        <v>453828</v>
      </c>
      <c r="I3" s="1"/>
    </row>
    <row r="4" spans="2:9" x14ac:dyDescent="0.3">
      <c r="B4" s="3">
        <v>2016</v>
      </c>
      <c r="C4" s="4">
        <v>260978275</v>
      </c>
      <c r="D4" s="4">
        <v>2505164</v>
      </c>
      <c r="E4" s="4">
        <v>1373832</v>
      </c>
    </row>
    <row r="5" spans="2:9" x14ac:dyDescent="0.3">
      <c r="B5" s="3">
        <v>2017</v>
      </c>
      <c r="C5" s="4">
        <v>583969232</v>
      </c>
      <c r="D5" s="4">
        <v>5684075</v>
      </c>
      <c r="E5" s="4">
        <v>1673920</v>
      </c>
    </row>
    <row r="6" spans="2:9" x14ac:dyDescent="0.3">
      <c r="B6" s="3">
        <v>2018</v>
      </c>
      <c r="C6" s="4">
        <v>786321160</v>
      </c>
      <c r="D6" s="4">
        <v>12732942</v>
      </c>
      <c r="E6" s="4">
        <v>2973216</v>
      </c>
    </row>
    <row r="7" spans="2:9" x14ac:dyDescent="0.3">
      <c r="B7" s="3">
        <v>2019</v>
      </c>
      <c r="C7" s="4">
        <v>1026519629</v>
      </c>
      <c r="D7" s="4">
        <v>28526734</v>
      </c>
      <c r="E7" s="4">
        <v>3316702</v>
      </c>
    </row>
    <row r="8" spans="2:9" x14ac:dyDescent="0.3">
      <c r="B8" s="3">
        <v>2020</v>
      </c>
      <c r="C8" s="4">
        <v>1366954781</v>
      </c>
      <c r="D8" s="4">
        <v>23370333</v>
      </c>
      <c r="E8" s="4">
        <v>3783970</v>
      </c>
    </row>
    <row r="9" spans="2:9" x14ac:dyDescent="0.3">
      <c r="B9" s="3">
        <v>2021</v>
      </c>
      <c r="C9" s="4">
        <v>786321160</v>
      </c>
      <c r="D9" s="4">
        <v>35233773</v>
      </c>
      <c r="E9" s="4">
        <v>4759618</v>
      </c>
    </row>
    <row r="11" spans="2:9" ht="18" x14ac:dyDescent="0.35">
      <c r="B11" s="7"/>
    </row>
    <row r="12" spans="2:9" x14ac:dyDescent="0.3">
      <c r="B12" s="2" t="s">
        <v>5</v>
      </c>
      <c r="C12" s="2"/>
      <c r="D12" s="2" t="s">
        <v>4</v>
      </c>
    </row>
    <row r="13" spans="2:9" x14ac:dyDescent="0.3">
      <c r="B13" s="2" t="s">
        <v>7</v>
      </c>
      <c r="C13" s="5"/>
      <c r="D13" s="2" t="s">
        <v>6</v>
      </c>
    </row>
    <row r="15" spans="2:9" ht="18" x14ac:dyDescent="0.35">
      <c r="B15" s="7" t="s">
        <v>8</v>
      </c>
    </row>
    <row r="32" spans="2:2" ht="18" x14ac:dyDescent="0.35">
      <c r="B32" s="7" t="s">
        <v>10</v>
      </c>
    </row>
    <row r="34" spans="2:3" x14ac:dyDescent="0.3">
      <c r="B34" s="12" t="s">
        <v>12</v>
      </c>
      <c r="C34" s="12"/>
    </row>
    <row r="35" spans="2:3" x14ac:dyDescent="0.3">
      <c r="B35" s="13" t="s">
        <v>13</v>
      </c>
      <c r="C35" s="19">
        <v>0.73976306691111393</v>
      </c>
    </row>
    <row r="36" spans="2:3" x14ac:dyDescent="0.3">
      <c r="B36" s="13" t="s">
        <v>14</v>
      </c>
      <c r="C36" s="19">
        <v>0.54724939516573723</v>
      </c>
    </row>
    <row r="37" spans="2:3" x14ac:dyDescent="0.3">
      <c r="B37" s="13" t="s">
        <v>15</v>
      </c>
      <c r="C37" s="19">
        <v>0.45669927419888462</v>
      </c>
    </row>
    <row r="38" spans="2:3" x14ac:dyDescent="0.3">
      <c r="B38" s="13" t="s">
        <v>16</v>
      </c>
      <c r="C38" s="19">
        <v>9832669.0240064226</v>
      </c>
    </row>
    <row r="39" spans="2:3" x14ac:dyDescent="0.3">
      <c r="B39" s="13" t="s">
        <v>17</v>
      </c>
      <c r="C39" s="19">
        <v>7</v>
      </c>
    </row>
    <row r="57" spans="2:3" x14ac:dyDescent="0.3">
      <c r="B57" s="6" t="s">
        <v>39</v>
      </c>
      <c r="C57" s="14"/>
    </row>
    <row r="58" spans="2:3" x14ac:dyDescent="0.3">
      <c r="B58" s="15" t="s">
        <v>43</v>
      </c>
      <c r="C58" s="16"/>
    </row>
    <row r="61" spans="2:3" ht="18" x14ac:dyDescent="0.35">
      <c r="B61" s="7" t="s">
        <v>59</v>
      </c>
    </row>
    <row r="63" spans="2:3" x14ac:dyDescent="0.3">
      <c r="B63" s="6" t="s">
        <v>39</v>
      </c>
      <c r="C63" s="14"/>
    </row>
    <row r="64" spans="2:3" x14ac:dyDescent="0.3">
      <c r="B64" s="15" t="s">
        <v>60</v>
      </c>
      <c r="C64" s="16"/>
    </row>
    <row r="65" spans="2:3" x14ac:dyDescent="0.3">
      <c r="B65" s="22" t="s">
        <v>61</v>
      </c>
      <c r="C65" s="14"/>
    </row>
    <row r="66" spans="2:3" x14ac:dyDescent="0.3">
      <c r="B66" s="23" t="s">
        <v>62</v>
      </c>
      <c r="C66" s="16"/>
    </row>
    <row r="79" spans="2:3" ht="18" x14ac:dyDescent="0.35">
      <c r="B79" s="7" t="s">
        <v>44</v>
      </c>
    </row>
    <row r="81" spans="2:4" x14ac:dyDescent="0.3">
      <c r="B81" s="17"/>
      <c r="C81" s="18" t="s">
        <v>1</v>
      </c>
      <c r="D81" s="18" t="s">
        <v>3</v>
      </c>
    </row>
    <row r="82" spans="2:4" x14ac:dyDescent="0.3">
      <c r="B82" s="13" t="s">
        <v>1</v>
      </c>
      <c r="C82" s="19">
        <v>1</v>
      </c>
      <c r="D82" s="19"/>
    </row>
    <row r="83" spans="2:4" x14ac:dyDescent="0.3">
      <c r="B83" s="13" t="s">
        <v>3</v>
      </c>
      <c r="C83" s="19">
        <v>0.73976306691111393</v>
      </c>
      <c r="D83" s="19">
        <v>1</v>
      </c>
    </row>
    <row r="85" spans="2:4" x14ac:dyDescent="0.3">
      <c r="B85" s="20" t="s">
        <v>45</v>
      </c>
      <c r="C85" s="20" t="s">
        <v>51</v>
      </c>
    </row>
    <row r="86" spans="2:4" x14ac:dyDescent="0.3">
      <c r="B86" s="3" t="s">
        <v>46</v>
      </c>
      <c r="C86" s="3" t="s">
        <v>52</v>
      </c>
    </row>
    <row r="87" spans="2:4" x14ac:dyDescent="0.3">
      <c r="B87" s="3" t="s">
        <v>47</v>
      </c>
      <c r="C87" s="3" t="s">
        <v>53</v>
      </c>
    </row>
    <row r="88" spans="2:4" x14ac:dyDescent="0.3">
      <c r="B88" s="3" t="s">
        <v>48</v>
      </c>
      <c r="C88" s="3" t="s">
        <v>54</v>
      </c>
    </row>
    <row r="89" spans="2:4" x14ac:dyDescent="0.3">
      <c r="B89" s="3" t="s">
        <v>49</v>
      </c>
      <c r="C89" s="3" t="s">
        <v>55</v>
      </c>
    </row>
    <row r="90" spans="2:4" x14ac:dyDescent="0.3">
      <c r="B90" s="3" t="s">
        <v>50</v>
      </c>
      <c r="C90" s="3" t="s">
        <v>56</v>
      </c>
    </row>
    <row r="92" spans="2:4" x14ac:dyDescent="0.3">
      <c r="B92" s="21" t="s">
        <v>57</v>
      </c>
      <c r="C92" s="14"/>
    </row>
    <row r="93" spans="2:4" x14ac:dyDescent="0.3">
      <c r="B93" s="15" t="s">
        <v>58</v>
      </c>
      <c r="C93" s="1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F126-B295-4FE1-B835-BD45E8781883}">
  <dimension ref="A1:I28"/>
  <sheetViews>
    <sheetView topLeftCell="A7" workbookViewId="0">
      <selection activeCell="B28" sqref="B28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11" t="s">
        <v>12</v>
      </c>
      <c r="B3" s="11"/>
    </row>
    <row r="4" spans="1:9" x14ac:dyDescent="0.3">
      <c r="A4" s="8" t="s">
        <v>13</v>
      </c>
      <c r="B4" s="8">
        <v>0.33106679190047522</v>
      </c>
    </row>
    <row r="5" spans="1:9" x14ac:dyDescent="0.3">
      <c r="A5" s="8" t="s">
        <v>14</v>
      </c>
      <c r="B5" s="8">
        <v>0.10960522069927256</v>
      </c>
    </row>
    <row r="6" spans="1:9" x14ac:dyDescent="0.3">
      <c r="A6" s="8" t="s">
        <v>15</v>
      </c>
      <c r="B6" s="8">
        <v>-1.2222222222222223</v>
      </c>
    </row>
    <row r="7" spans="1:9" x14ac:dyDescent="0.3">
      <c r="A7" s="8" t="s">
        <v>16</v>
      </c>
      <c r="B7" s="8">
        <v>5.4177069977634815</v>
      </c>
    </row>
    <row r="8" spans="1:9" ht="15" thickBot="1" x14ac:dyDescent="0.35">
      <c r="A8" s="9" t="s">
        <v>17</v>
      </c>
      <c r="B8" s="9">
        <v>1</v>
      </c>
    </row>
    <row r="10" spans="1:9" ht="15" thickBot="1" x14ac:dyDescent="0.35">
      <c r="A10" t="s">
        <v>18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s="8" t="s">
        <v>19</v>
      </c>
      <c r="B12" s="8">
        <v>11</v>
      </c>
      <c r="C12" s="8">
        <v>32.517876159279638</v>
      </c>
      <c r="D12" s="8">
        <v>2.9561705599345127</v>
      </c>
      <c r="E12" s="8">
        <v>1.1078759772919606</v>
      </c>
      <c r="F12" s="8" t="e">
        <v>#NUM!</v>
      </c>
    </row>
    <row r="13" spans="1:9" x14ac:dyDescent="0.3">
      <c r="A13" s="8" t="s">
        <v>20</v>
      </c>
      <c r="B13" s="8">
        <v>9</v>
      </c>
      <c r="C13" s="8">
        <v>264.16394202253855</v>
      </c>
      <c r="D13" s="8">
        <v>29.351549113615395</v>
      </c>
      <c r="E13" s="8"/>
      <c r="F13" s="8"/>
    </row>
    <row r="14" spans="1:9" ht="15" thickBot="1" x14ac:dyDescent="0.35">
      <c r="A14" s="9" t="s">
        <v>21</v>
      </c>
      <c r="B14" s="9">
        <v>20</v>
      </c>
      <c r="C14" s="9">
        <v>296.68181818181819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16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s="8" t="s">
        <v>22</v>
      </c>
      <c r="B17" s="8"/>
      <c r="C17" s="8"/>
      <c r="D17" s="8"/>
      <c r="E17" s="8"/>
      <c r="F17" s="8"/>
      <c r="G17" s="8"/>
      <c r="H17" s="8">
        <v>-12.255704690932621</v>
      </c>
      <c r="I17" s="8">
        <v>12.255704690932621</v>
      </c>
    </row>
    <row r="18" spans="1:9" x14ac:dyDescent="0.3">
      <c r="A18" s="8" t="s">
        <v>40</v>
      </c>
      <c r="B18" s="8"/>
      <c r="C18" s="8"/>
      <c r="D18" s="8"/>
      <c r="E18" s="8"/>
      <c r="F18" s="8"/>
      <c r="G18" s="8"/>
      <c r="H18" s="8">
        <v>-0.24794423508493754</v>
      </c>
      <c r="I18" s="8">
        <v>0.24794423508493754</v>
      </c>
    </row>
    <row r="19" spans="1:9" x14ac:dyDescent="0.3">
      <c r="A19" s="8" t="s">
        <v>66</v>
      </c>
      <c r="B19" s="8"/>
      <c r="C19" s="8"/>
      <c r="D19" s="8"/>
      <c r="E19" s="8"/>
      <c r="F19" s="8"/>
      <c r="G19" s="8"/>
      <c r="H19" s="8">
        <v>0</v>
      </c>
      <c r="I19" s="8">
        <v>0</v>
      </c>
    </row>
    <row r="20" spans="1:9" x14ac:dyDescent="0.3">
      <c r="A20" s="8" t="s">
        <v>67</v>
      </c>
      <c r="B20" s="8"/>
      <c r="C20" s="8"/>
      <c r="D20" s="8"/>
      <c r="E20" s="8"/>
      <c r="F20" s="8"/>
      <c r="G20" s="8"/>
      <c r="H20" s="8">
        <v>0</v>
      </c>
      <c r="I20" s="8">
        <v>0</v>
      </c>
    </row>
    <row r="21" spans="1:9" x14ac:dyDescent="0.3">
      <c r="A21" s="8" t="s">
        <v>68</v>
      </c>
      <c r="B21" s="8"/>
      <c r="C21" s="8"/>
      <c r="D21" s="8"/>
      <c r="E21" s="8"/>
      <c r="F21" s="8"/>
      <c r="G21" s="8"/>
      <c r="H21" s="8">
        <v>0</v>
      </c>
      <c r="I21" s="8">
        <v>0</v>
      </c>
    </row>
    <row r="22" spans="1:9" x14ac:dyDescent="0.3">
      <c r="A22" s="8" t="s">
        <v>69</v>
      </c>
      <c r="B22" s="8"/>
      <c r="C22" s="8"/>
      <c r="D22" s="8"/>
      <c r="E22" s="8"/>
      <c r="F22" s="8"/>
      <c r="G22" s="8"/>
      <c r="H22" s="8">
        <v>0</v>
      </c>
      <c r="I22" s="8">
        <v>0</v>
      </c>
    </row>
    <row r="23" spans="1:9" x14ac:dyDescent="0.3">
      <c r="A23" s="8" t="s">
        <v>70</v>
      </c>
      <c r="B23" s="8"/>
      <c r="C23" s="8"/>
      <c r="D23" s="8"/>
      <c r="E23" s="8"/>
      <c r="F23" s="8"/>
      <c r="G23" s="8"/>
      <c r="H23" s="8">
        <v>0</v>
      </c>
      <c r="I23" s="8">
        <v>0</v>
      </c>
    </row>
    <row r="24" spans="1:9" x14ac:dyDescent="0.3">
      <c r="A24" s="8" t="s">
        <v>71</v>
      </c>
      <c r="B24" s="8"/>
      <c r="C24" s="8"/>
      <c r="D24" s="8"/>
      <c r="E24" s="8"/>
      <c r="F24" s="8"/>
      <c r="G24" s="8"/>
      <c r="H24" s="8">
        <v>0</v>
      </c>
      <c r="I24" s="8">
        <v>0</v>
      </c>
    </row>
    <row r="25" spans="1:9" x14ac:dyDescent="0.3">
      <c r="A25" s="8" t="s">
        <v>72</v>
      </c>
      <c r="B25" s="8"/>
      <c r="C25" s="8"/>
      <c r="D25" s="8"/>
      <c r="E25" s="8"/>
      <c r="F25" s="8"/>
      <c r="G25" s="8"/>
      <c r="H25" s="8">
        <v>0</v>
      </c>
      <c r="I25" s="8">
        <v>0</v>
      </c>
    </row>
    <row r="26" spans="1:9" x14ac:dyDescent="0.3">
      <c r="A26" s="8" t="s">
        <v>73</v>
      </c>
      <c r="B26" s="8"/>
      <c r="C26" s="8"/>
      <c r="D26" s="8"/>
      <c r="E26" s="8"/>
      <c r="F26" s="8"/>
      <c r="G26" s="8"/>
      <c r="H26" s="8">
        <v>0</v>
      </c>
      <c r="I26" s="8">
        <v>0</v>
      </c>
    </row>
    <row r="27" spans="1:9" x14ac:dyDescent="0.3">
      <c r="A27" s="8" t="s">
        <v>74</v>
      </c>
      <c r="B27" s="8">
        <v>3.5236877224199299</v>
      </c>
      <c r="C27" s="8">
        <v>10.29948908602179</v>
      </c>
      <c r="D27" s="8">
        <v>0.34212257452674893</v>
      </c>
      <c r="E27" s="8">
        <v>0.74011222540963106</v>
      </c>
      <c r="F27" s="8">
        <v>-19.775375286686206</v>
      </c>
      <c r="G27" s="8">
        <v>26.822750731526064</v>
      </c>
      <c r="H27" s="8">
        <v>-19.775375286686206</v>
      </c>
      <c r="I27" s="8">
        <v>26.822750731526064</v>
      </c>
    </row>
    <row r="28" spans="1:9" ht="15" thickBot="1" x14ac:dyDescent="0.35">
      <c r="A28" s="9" t="s">
        <v>75</v>
      </c>
      <c r="B28" s="9">
        <v>0.162848457888493</v>
      </c>
      <c r="C28" s="9">
        <v>0.15471701491485801</v>
      </c>
      <c r="D28" s="9">
        <v>1.052556876036616</v>
      </c>
      <c r="E28" s="9">
        <v>0.31998202427140338</v>
      </c>
      <c r="F28" s="9">
        <v>-0.18714574560790934</v>
      </c>
      <c r="G28" s="9">
        <v>0.51284266138489631</v>
      </c>
      <c r="H28" s="9">
        <v>-0.18714574560790934</v>
      </c>
      <c r="I28" s="9">
        <v>0.51284266138489631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6BAB-CA3F-4B52-86B7-18F0E6BAF7C0}">
  <dimension ref="B4:M43"/>
  <sheetViews>
    <sheetView tabSelected="1" zoomScale="55" zoomScaleNormal="55" workbookViewId="0">
      <selection activeCell="S34" sqref="S34"/>
    </sheetView>
  </sheetViews>
  <sheetFormatPr defaultRowHeight="14.4" x14ac:dyDescent="0.3"/>
  <sheetData>
    <row r="4" spans="2:13" x14ac:dyDescent="0.3">
      <c r="B4" s="2" t="s">
        <v>63</v>
      </c>
      <c r="C4" s="2">
        <v>57</v>
      </c>
      <c r="D4" s="2">
        <v>85</v>
      </c>
      <c r="E4" s="2">
        <v>57</v>
      </c>
      <c r="F4" s="2">
        <v>65</v>
      </c>
      <c r="G4" s="2">
        <v>52</v>
      </c>
      <c r="H4" s="2">
        <v>67</v>
      </c>
      <c r="I4" s="2">
        <v>62</v>
      </c>
      <c r="J4" s="2">
        <v>80</v>
      </c>
      <c r="K4" s="2">
        <v>77</v>
      </c>
      <c r="L4" s="2">
        <v>53</v>
      </c>
      <c r="M4" s="2">
        <v>68</v>
      </c>
    </row>
    <row r="5" spans="2:13" x14ac:dyDescent="0.3">
      <c r="B5" s="2" t="s">
        <v>64</v>
      </c>
      <c r="C5" s="2">
        <v>8</v>
      </c>
      <c r="D5" s="2">
        <v>22</v>
      </c>
      <c r="E5" s="2">
        <v>10.5</v>
      </c>
      <c r="F5" s="2">
        <v>22.5</v>
      </c>
      <c r="G5" s="2">
        <v>12</v>
      </c>
      <c r="H5" s="2">
        <v>11.5</v>
      </c>
      <c r="I5" s="2">
        <v>7.5</v>
      </c>
      <c r="J5" s="2">
        <v>13</v>
      </c>
      <c r="K5" s="2">
        <v>16.5</v>
      </c>
      <c r="L5" s="2">
        <v>21</v>
      </c>
      <c r="M5" s="2">
        <v>12</v>
      </c>
    </row>
    <row r="7" spans="2:13" x14ac:dyDescent="0.3">
      <c r="B7" t="s">
        <v>65</v>
      </c>
    </row>
    <row r="25" spans="2:4" x14ac:dyDescent="0.3">
      <c r="B25" s="6" t="s">
        <v>39</v>
      </c>
      <c r="C25" s="14"/>
    </row>
    <row r="26" spans="2:4" x14ac:dyDescent="0.3">
      <c r="B26" s="15" t="s">
        <v>76</v>
      </c>
      <c r="C26" s="16"/>
    </row>
    <row r="28" spans="2:4" x14ac:dyDescent="0.3">
      <c r="B28" t="s">
        <v>80</v>
      </c>
    </row>
    <row r="30" spans="2:4" x14ac:dyDescent="0.3">
      <c r="B30" s="2"/>
      <c r="C30" s="2" t="s">
        <v>63</v>
      </c>
      <c r="D30" s="2" t="s">
        <v>64</v>
      </c>
    </row>
    <row r="31" spans="2:4" x14ac:dyDescent="0.3">
      <c r="B31" s="2" t="s">
        <v>63</v>
      </c>
      <c r="C31" s="2">
        <v>1</v>
      </c>
      <c r="D31" s="2"/>
    </row>
    <row r="32" spans="2:4" x14ac:dyDescent="0.3">
      <c r="B32" s="2" t="s">
        <v>64</v>
      </c>
      <c r="C32" s="2" t="s">
        <v>77</v>
      </c>
      <c r="D32" s="2">
        <v>1</v>
      </c>
    </row>
    <row r="34" spans="2:2" x14ac:dyDescent="0.3">
      <c r="B34" t="s">
        <v>78</v>
      </c>
    </row>
    <row r="36" spans="2:2" x14ac:dyDescent="0.3">
      <c r="B36" t="s">
        <v>79</v>
      </c>
    </row>
    <row r="38" spans="2:2" x14ac:dyDescent="0.3">
      <c r="B38" t="s">
        <v>81</v>
      </c>
    </row>
    <row r="39" spans="2:2" x14ac:dyDescent="0.3">
      <c r="B39" t="s">
        <v>84</v>
      </c>
    </row>
    <row r="40" spans="2:2" x14ac:dyDescent="0.3">
      <c r="B40" t="s">
        <v>85</v>
      </c>
    </row>
    <row r="41" spans="2:2" x14ac:dyDescent="0.3">
      <c r="B41" s="2" t="s">
        <v>82</v>
      </c>
    </row>
    <row r="43" spans="2:2" x14ac:dyDescent="0.3">
      <c r="B43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Sheet1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Johanes Yogtan</cp:lastModifiedBy>
  <dcterms:created xsi:type="dcterms:W3CDTF">2022-06-10T03:57:46Z</dcterms:created>
  <dcterms:modified xsi:type="dcterms:W3CDTF">2022-06-13T10:13:37Z</dcterms:modified>
</cp:coreProperties>
</file>