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xDesarrollo\w_DualAsistencia\wDualAssistence\wwwroot\assets\template\"/>
    </mc:Choice>
  </mc:AlternateContent>
  <xr:revisionPtr revIDLastSave="0" documentId="13_ncr:1_{2C417085-541B-43EF-A8EA-76C330CEDD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" sheetId="2" r:id="rId1"/>
    <sheet name="inic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2" l="1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</calcChain>
</file>

<file path=xl/sharedStrings.xml><?xml version="1.0" encoding="utf-8"?>
<sst xmlns="http://schemas.openxmlformats.org/spreadsheetml/2006/main" count="54" uniqueCount="39">
  <si>
    <t>EMPRESA</t>
  </si>
  <si>
    <t>ENGAGEMENT</t>
  </si>
  <si>
    <t>EMPLEADO</t>
  </si>
  <si>
    <t>CARGO</t>
  </si>
  <si>
    <t>13/10</t>
  </si>
  <si>
    <t>14/10</t>
  </si>
  <si>
    <t>15/10</t>
  </si>
  <si>
    <t>16/10</t>
  </si>
  <si>
    <t>19/10</t>
  </si>
  <si>
    <t>20/10</t>
  </si>
  <si>
    <t>21/10</t>
  </si>
  <si>
    <t>22/10</t>
  </si>
  <si>
    <t>23/10</t>
  </si>
  <si>
    <t>26/10</t>
  </si>
  <si>
    <t>27/10</t>
  </si>
  <si>
    <t>28/10</t>
  </si>
  <si>
    <t>29/10</t>
  </si>
  <si>
    <t>30/10</t>
  </si>
  <si>
    <t>2/11</t>
  </si>
  <si>
    <t>3/11</t>
  </si>
  <si>
    <t>4/11</t>
  </si>
  <si>
    <t>5/11</t>
  </si>
  <si>
    <t>6/11</t>
  </si>
  <si>
    <t>9/11</t>
  </si>
  <si>
    <t>10/11</t>
  </si>
  <si>
    <t>11/11</t>
  </si>
  <si>
    <t>12/11</t>
  </si>
  <si>
    <t>13/11</t>
  </si>
  <si>
    <t>Empresa Eléctrica Bulo Bulo S.A.</t>
  </si>
  <si>
    <t>PPA Procedimiento Previamente Acordados</t>
  </si>
  <si>
    <t>SAMUEL HENRY TELLEZ RODRIGUEZ</t>
  </si>
  <si>
    <t>SIN CARGO</t>
  </si>
  <si>
    <t>JORGE EDUARDO PERÉZ ARANCIBIA</t>
  </si>
  <si>
    <t>VANESSA KATHERINE ARDAYA SALAMANCA</t>
  </si>
  <si>
    <t>IVER URBANO GUTIERREZ</t>
  </si>
  <si>
    <t>MARY LEIDY ESCALERA MAMANI</t>
  </si>
  <si>
    <t>GABRIELA EVELIN ALBA MERCADO</t>
  </si>
  <si>
    <t>Total</t>
  </si>
  <si>
    <t>PLANEACIÓN DE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</si>
</sst>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808080"/>
      </font>
    </dxf>
    <dxf>
      <font>
        <color indexed="9"/>
      </font>
      <fill>
        <patternFill>
          <bgColor rgb="FF0070C0"/>
        </patternFill>
      </fill>
    </dxf>
    <dxf>
      <font>
        <color indexed="9"/>
      </font>
      <fill>
        <patternFill>
          <bgColor rgb="FF0070C0"/>
        </patternFill>
      </fill>
    </dxf>
  </dxfs>
  <tableStyles count="1" defaultTableStyle="TableStyleMedium2" defaultPivotStyle="PivotStyleLight16">
    <tableStyle name="Table Style 1" pivot="0" count="3" xr9:uid="{00000000-0011-0000-FFFF-FFFF00000000}"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planeacion" displayName="table_planeacion" ref="A6:AB13" totalsRowCount="1">
  <autoFilter ref="A6:AB12" xr:uid="{00000000-0009-0000-0100-000002000000}"/>
  <tableColumns count="28">
    <tableColumn id="1" xr3:uid="{00000000-0010-0000-0000-000001000000}" name="EMPRESA" totalsRowLabel="Total"/>
    <tableColumn id="2" xr3:uid="{00000000-0010-0000-0000-000002000000}" name="ENGAGEMENT"/>
    <tableColumn id="3" xr3:uid="{00000000-0010-0000-0000-000003000000}" name="EMPLEADO"/>
    <tableColumn id="4" xr3:uid="{00000000-0010-0000-0000-000004000000}" name="CARGO"/>
    <tableColumn id="5" xr3:uid="{00000000-0010-0000-0000-000005000000}" name="13/10" totalsRowFunction="sum"/>
    <tableColumn id="6" xr3:uid="{00000000-0010-0000-0000-000006000000}" name="14/10" totalsRowFunction="sum"/>
    <tableColumn id="7" xr3:uid="{00000000-0010-0000-0000-000007000000}" name="15/10" totalsRowFunction="sum"/>
    <tableColumn id="8" xr3:uid="{00000000-0010-0000-0000-000008000000}" name="16/10" totalsRowFunction="sum"/>
    <tableColumn id="9" xr3:uid="{00000000-0010-0000-0000-000009000000}" name="19/10" totalsRowFunction="sum"/>
    <tableColumn id="10" xr3:uid="{00000000-0010-0000-0000-00000A000000}" name="20/10" totalsRowFunction="sum"/>
    <tableColumn id="11" xr3:uid="{00000000-0010-0000-0000-00000B000000}" name="21/10" totalsRowFunction="sum"/>
    <tableColumn id="12" xr3:uid="{00000000-0010-0000-0000-00000C000000}" name="22/10" totalsRowFunction="sum"/>
    <tableColumn id="13" xr3:uid="{00000000-0010-0000-0000-00000D000000}" name="23/10" totalsRowFunction="sum"/>
    <tableColumn id="14" xr3:uid="{00000000-0010-0000-0000-00000E000000}" name="26/10" totalsRowFunction="sum"/>
    <tableColumn id="15" xr3:uid="{00000000-0010-0000-0000-00000F000000}" name="27/10" totalsRowFunction="sum"/>
    <tableColumn id="16" xr3:uid="{00000000-0010-0000-0000-000010000000}" name="28/10" totalsRowFunction="sum"/>
    <tableColumn id="17" xr3:uid="{00000000-0010-0000-0000-000011000000}" name="29/10" totalsRowFunction="sum"/>
    <tableColumn id="18" xr3:uid="{00000000-0010-0000-0000-000012000000}" name="30/10" totalsRowFunction="sum"/>
    <tableColumn id="19" xr3:uid="{00000000-0010-0000-0000-000013000000}" name="2/11" totalsRowFunction="sum"/>
    <tableColumn id="20" xr3:uid="{00000000-0010-0000-0000-000014000000}" name="3/11" totalsRowFunction="sum"/>
    <tableColumn id="21" xr3:uid="{00000000-0010-0000-0000-000015000000}" name="4/11" totalsRowFunction="sum"/>
    <tableColumn id="22" xr3:uid="{00000000-0010-0000-0000-000016000000}" name="5/11" totalsRowFunction="sum"/>
    <tableColumn id="23" xr3:uid="{00000000-0010-0000-0000-000017000000}" name="6/11" totalsRowFunction="sum"/>
    <tableColumn id="24" xr3:uid="{00000000-0010-0000-0000-000018000000}" name="9/11" totalsRowFunction="sum"/>
    <tableColumn id="25" xr3:uid="{00000000-0010-0000-0000-000019000000}" name="10/11" totalsRowFunction="sum"/>
    <tableColumn id="26" xr3:uid="{00000000-0010-0000-0000-00001A000000}" name="11/11" totalsRowFunction="sum"/>
    <tableColumn id="27" xr3:uid="{00000000-0010-0000-0000-00001B000000}" name="12/11" totalsRowFunction="sum"/>
    <tableColumn id="28" xr3:uid="{00000000-0010-0000-0000-00001C000000}" name="13/11" totalsRowFunction="sum"/>
  </tableColumns>
  <tableStyleInfo name="Table Style 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13"/>
  <sheetViews>
    <sheetView tabSelected="1" workbookViewId="0">
      <pane xSplit="4" topLeftCell="E1" activePane="topRight" state="frozen"/>
      <selection pane="topRight" activeCell="B16" sqref="B16"/>
    </sheetView>
  </sheetViews>
  <sheetFormatPr baseColWidth="10" defaultColWidth="9.140625" defaultRowHeight="15" x14ac:dyDescent="0.25"/>
  <cols>
    <col min="1" max="1" width="30.140625" bestFit="1" customWidth="1"/>
    <col min="2" max="2" width="40.140625" bestFit="1" customWidth="1"/>
    <col min="3" max="3" width="40" bestFit="1" customWidth="1"/>
    <col min="4" max="4" width="11.7109375" bestFit="1" customWidth="1"/>
    <col min="5" max="18" width="9.7109375" bestFit="1" customWidth="1"/>
    <col min="19" max="24" width="8.5703125" bestFit="1" customWidth="1"/>
    <col min="25" max="28" width="9.7109375" bestFit="1" customWidth="1"/>
  </cols>
  <sheetData>
    <row r="2" spans="1:28" ht="18" customHeight="1" x14ac:dyDescent="0.4">
      <c r="A2" s="2" t="s">
        <v>38</v>
      </c>
      <c r="B2" s="2"/>
      <c r="C2" s="2"/>
      <c r="D2" s="2"/>
      <c r="E2" s="1"/>
      <c r="F2" s="1"/>
      <c r="G2" s="1"/>
      <c r="H2" s="1"/>
    </row>
    <row r="6" spans="1:2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</row>
    <row r="7" spans="1:28" x14ac:dyDescent="0.25">
      <c r="A7" t="s">
        <v>28</v>
      </c>
      <c r="B7" t="s">
        <v>29</v>
      </c>
      <c r="C7" t="s">
        <v>30</v>
      </c>
      <c r="D7" t="s">
        <v>31</v>
      </c>
      <c r="I7">
        <v>4</v>
      </c>
      <c r="K7">
        <v>4</v>
      </c>
      <c r="U7">
        <v>2</v>
      </c>
      <c r="Z7">
        <v>4</v>
      </c>
      <c r="AA7">
        <v>8</v>
      </c>
    </row>
    <row r="8" spans="1:28" x14ac:dyDescent="0.25">
      <c r="A8" t="s">
        <v>28</v>
      </c>
      <c r="B8" t="s">
        <v>29</v>
      </c>
      <c r="C8" t="s">
        <v>32</v>
      </c>
      <c r="D8" t="s">
        <v>31</v>
      </c>
      <c r="O8">
        <v>1</v>
      </c>
      <c r="T8">
        <v>1</v>
      </c>
      <c r="V8">
        <v>1</v>
      </c>
      <c r="X8">
        <v>1</v>
      </c>
      <c r="AA8">
        <v>1</v>
      </c>
    </row>
    <row r="9" spans="1:28" x14ac:dyDescent="0.25">
      <c r="A9" t="s">
        <v>28</v>
      </c>
      <c r="B9" t="s">
        <v>29</v>
      </c>
      <c r="C9" t="s">
        <v>33</v>
      </c>
      <c r="D9" t="s">
        <v>31</v>
      </c>
      <c r="I9">
        <v>8</v>
      </c>
      <c r="K9">
        <v>7</v>
      </c>
      <c r="Q9">
        <v>7</v>
      </c>
      <c r="R9">
        <v>6</v>
      </c>
      <c r="T9">
        <v>7</v>
      </c>
    </row>
    <row r="10" spans="1:28" x14ac:dyDescent="0.25">
      <c r="A10" t="s">
        <v>28</v>
      </c>
      <c r="B10" t="s">
        <v>29</v>
      </c>
      <c r="C10" t="s">
        <v>34</v>
      </c>
      <c r="D10" t="s">
        <v>31</v>
      </c>
      <c r="I10">
        <v>8</v>
      </c>
    </row>
    <row r="11" spans="1:28" x14ac:dyDescent="0.25">
      <c r="A11" t="s">
        <v>28</v>
      </c>
      <c r="B11" t="s">
        <v>29</v>
      </c>
      <c r="C11" t="s">
        <v>35</v>
      </c>
      <c r="D11" t="s">
        <v>31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T11">
        <v>8</v>
      </c>
      <c r="X11">
        <v>8</v>
      </c>
      <c r="Y11">
        <v>8</v>
      </c>
      <c r="Z11">
        <v>8</v>
      </c>
      <c r="AA11">
        <v>8</v>
      </c>
      <c r="AB11">
        <v>8</v>
      </c>
    </row>
    <row r="12" spans="1:28" x14ac:dyDescent="0.25">
      <c r="A12" t="s">
        <v>28</v>
      </c>
      <c r="B12" t="s">
        <v>29</v>
      </c>
      <c r="C12" t="s">
        <v>36</v>
      </c>
      <c r="D12" t="s">
        <v>31</v>
      </c>
      <c r="AA12">
        <v>8</v>
      </c>
    </row>
    <row r="13" spans="1:28" x14ac:dyDescent="0.25">
      <c r="A13" t="s">
        <v>37</v>
      </c>
      <c r="E13">
        <f>SUBTOTAL(109,table_planeacion[13/10])</f>
        <v>0</v>
      </c>
      <c r="F13">
        <f>SUBTOTAL(109,table_planeacion[14/10])</f>
        <v>0</v>
      </c>
      <c r="G13">
        <f>SUBTOTAL(109,table_planeacion[15/10])</f>
        <v>0</v>
      </c>
      <c r="H13">
        <f>SUBTOTAL(109,table_planeacion[16/10])</f>
        <v>0</v>
      </c>
      <c r="I13">
        <f>SUBTOTAL(109,table_planeacion[19/10])</f>
        <v>28</v>
      </c>
      <c r="J13">
        <f>SUBTOTAL(109,table_planeacion[20/10])</f>
        <v>8</v>
      </c>
      <c r="K13">
        <f>SUBTOTAL(109,table_planeacion[21/10])</f>
        <v>19</v>
      </c>
      <c r="L13">
        <f>SUBTOTAL(109,table_planeacion[22/10])</f>
        <v>8</v>
      </c>
      <c r="M13">
        <f>SUBTOTAL(109,table_planeacion[23/10])</f>
        <v>8</v>
      </c>
      <c r="N13">
        <f>SUBTOTAL(109,table_planeacion[26/10])</f>
        <v>8</v>
      </c>
      <c r="O13">
        <f>SUBTOTAL(109,table_planeacion[27/10])</f>
        <v>9</v>
      </c>
      <c r="P13">
        <f>SUBTOTAL(109,table_planeacion[28/10])</f>
        <v>8</v>
      </c>
      <c r="Q13">
        <f>SUBTOTAL(109,table_planeacion[29/10])</f>
        <v>15</v>
      </c>
      <c r="R13">
        <f>SUBTOTAL(109,table_planeacion[30/10])</f>
        <v>14</v>
      </c>
      <c r="S13">
        <f>SUBTOTAL(109,table_planeacion[2/11])</f>
        <v>0</v>
      </c>
      <c r="T13">
        <f>SUBTOTAL(109,table_planeacion[3/11])</f>
        <v>16</v>
      </c>
      <c r="U13">
        <f>SUBTOTAL(109,table_planeacion[4/11])</f>
        <v>2</v>
      </c>
      <c r="V13">
        <f>SUBTOTAL(109,table_planeacion[5/11])</f>
        <v>1</v>
      </c>
      <c r="W13">
        <f>SUBTOTAL(109,table_planeacion[6/11])</f>
        <v>0</v>
      </c>
      <c r="X13">
        <f>SUBTOTAL(109,table_planeacion[9/11])</f>
        <v>9</v>
      </c>
      <c r="Y13">
        <f>SUBTOTAL(109,table_planeacion[10/11])</f>
        <v>8</v>
      </c>
      <c r="Z13">
        <f>SUBTOTAL(109,table_planeacion[11/11])</f>
        <v>12</v>
      </c>
      <c r="AA13">
        <f>SUBTOTAL(109,table_planeacion[12/11])</f>
        <v>25</v>
      </c>
      <c r="AB13">
        <f>SUBTOTAL(109,table_planeacion[13/11])</f>
        <v>8</v>
      </c>
    </row>
  </sheetData>
  <mergeCells count="1">
    <mergeCell ref="A2:D2"/>
  </mergeCells>
  <pageMargins left="0.7" right="0.7" top="0.75" bottom="0.75" header="0.3" footer="0.3"/>
  <pageSetup paperSize="135" orientation="portrait" horizontalDpi="203" verticalDpi="203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101B-7383-4258-BB47-620DB9A7B928}">
  <dimension ref="A1"/>
  <sheetViews>
    <sheetView workbookViewId="0">
      <selection activeCell="C10" sqref="C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2015-06-05T18:19:34Z</dcterms:created>
  <dcterms:modified xsi:type="dcterms:W3CDTF">2020-11-13T19:40:01Z</dcterms:modified>
</cp:coreProperties>
</file>