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saac\trabajos\wikpis\nueva página web\cotizador\recursos\nuevos recuros\"/>
    </mc:Choice>
  </mc:AlternateContent>
  <bookViews>
    <workbookView xWindow="0" yWindow="0" windowWidth="21570" windowHeight="7740"/>
  </bookViews>
  <sheets>
    <sheet name="Perú mix" sheetId="3" r:id="rId1"/>
  </sheets>
  <calcPr calcId="162913"/>
</workbook>
</file>

<file path=xl/calcChain.xml><?xml version="1.0" encoding="utf-8"?>
<calcChain xmlns="http://schemas.openxmlformats.org/spreadsheetml/2006/main">
  <c r="I22" i="3" l="1"/>
  <c r="I21" i="3"/>
  <c r="I20" i="3"/>
  <c r="J16" i="3"/>
  <c r="I16" i="3"/>
  <c r="H16" i="3"/>
  <c r="H4" i="3" l="1"/>
  <c r="K12" i="3" l="1"/>
  <c r="I10" i="3"/>
  <c r="I9" i="3"/>
  <c r="H9" i="3" s="1"/>
  <c r="I8" i="3"/>
  <c r="H8" i="3" s="1"/>
  <c r="I7" i="3"/>
  <c r="H7" i="3" s="1"/>
  <c r="I6" i="3"/>
  <c r="H5" i="3"/>
  <c r="I5" i="3" s="1"/>
  <c r="I4" i="3"/>
  <c r="I3" i="3"/>
  <c r="H3" i="3" l="1"/>
  <c r="H6" i="3"/>
  <c r="H10" i="3"/>
</calcChain>
</file>

<file path=xl/sharedStrings.xml><?xml version="1.0" encoding="utf-8"?>
<sst xmlns="http://schemas.openxmlformats.org/spreadsheetml/2006/main" count="49" uniqueCount="33">
  <si>
    <t>Canales</t>
  </si>
  <si>
    <t>Tipo</t>
  </si>
  <si>
    <t>Formato</t>
  </si>
  <si>
    <t>Modelo</t>
  </si>
  <si>
    <t>CTR</t>
  </si>
  <si>
    <t>Impresiones</t>
  </si>
  <si>
    <t>Resultados Estimados</t>
  </si>
  <si>
    <t>Costo*</t>
  </si>
  <si>
    <t>Valor</t>
  </si>
  <si>
    <t>Facebook/ Instagram</t>
  </si>
  <si>
    <t>Interacciones</t>
  </si>
  <si>
    <t>Post</t>
  </si>
  <si>
    <t>CPC</t>
  </si>
  <si>
    <t>Likedin</t>
  </si>
  <si>
    <t>Inversión en Plataformas</t>
  </si>
  <si>
    <t>Google</t>
  </si>
  <si>
    <t>Texto</t>
  </si>
  <si>
    <t>Email Marketing</t>
  </si>
  <si>
    <t>Estrategia</t>
  </si>
  <si>
    <t>Imagen, Video</t>
  </si>
  <si>
    <t>Imagen, Video, Texto</t>
  </si>
  <si>
    <t>Reconocimiento de Marca, Alcance (me gusta a la página)</t>
  </si>
  <si>
    <t xml:space="preserve">Conversión cotizaciones </t>
  </si>
  <si>
    <t>branding</t>
  </si>
  <si>
    <t>Click a cotizador</t>
  </si>
  <si>
    <t>Email Marketing  Click a cotizador</t>
  </si>
  <si>
    <t>Red de búsqueda Click a cotizador</t>
  </si>
  <si>
    <t>Email Marketing Click a cotizador</t>
  </si>
  <si>
    <t>imagen</t>
  </si>
  <si>
    <t>total</t>
  </si>
  <si>
    <t>Clicks directos al formulario</t>
  </si>
  <si>
    <t>% de cotizaciones finalizadas (50%</t>
  </si>
  <si>
    <t>% de contratos nuevos 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</si>
</sst>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-* #,##0_-;\-* #,##0_-;_-* &quot;-&quot;_-;_-@"/>
    <numFmt numFmtId="166" formatCode="_-&quot;$&quot;* #,##0_-;\-&quot;$&quot;* #,##0_-;_-&quot;$&quot;* &quot;-&quot;_-;_-@"/>
  </numFmts>
  <fonts count="11">
    <font>
      <sz val="10"/>
      <color rgb="FF000000"/>
      <name val="Arial"/>
    </font>
    <font>
      <sz val="10"/>
      <name val="Arial"/>
    </font>
    <font>
      <b/>
      <sz val="12"/>
      <color rgb="FF000000"/>
      <name val="Helvetica Neue"/>
    </font>
    <font>
      <sz val="12"/>
      <color rgb="FF000000"/>
      <name val="Helvetica Neue"/>
    </font>
    <font>
      <sz val="10"/>
      <name val="Arial"/>
    </font>
    <font>
      <b/>
      <sz val="12"/>
      <color rgb="FFFFFFFF"/>
      <name val="Helvetica Neue"/>
    </font>
    <font>
      <sz val="12"/>
      <color rgb="FFFFFFFF"/>
      <name val="Helvetica Neue"/>
    </font>
    <font>
      <sz val="10"/>
      <color rgb="FFFFFFFF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C0C0C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2" borderId="2" xfId="0" applyFont="1" applyFill="1" applyBorder="1" applyAlignment="1"/>
    <xf numFmtId="0" fontId="2" fillId="2" borderId="2" xfId="0" applyFont="1" applyFill="1" applyBorder="1" applyAlignment="1">
      <alignment horizontal="right" vertical="top"/>
    </xf>
    <xf numFmtId="0" fontId="3" fillId="2" borderId="2" xfId="0" applyFont="1" applyFill="1" applyBorder="1" applyAlignment="1">
      <alignment vertical="top"/>
    </xf>
    <xf numFmtId="0" fontId="1" fillId="0" borderId="2" xfId="0" applyFont="1" applyBorder="1" applyAlignment="1"/>
    <xf numFmtId="0" fontId="1" fillId="2" borderId="2" xfId="0" applyFont="1" applyFill="1" applyBorder="1" applyAlignment="1">
      <alignment vertical="top"/>
    </xf>
    <xf numFmtId="0" fontId="1" fillId="0" borderId="3" xfId="0" applyFont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right"/>
    </xf>
    <xf numFmtId="165" fontId="3" fillId="0" borderId="11" xfId="0" applyNumberFormat="1" applyFont="1" applyBorder="1" applyAlignment="1">
      <alignment horizontal="center"/>
    </xf>
    <xf numFmtId="165" fontId="3" fillId="3" borderId="14" xfId="0" applyNumberFormat="1" applyFont="1" applyFill="1" applyBorder="1" applyAlignment="1">
      <alignment horizontal="right"/>
    </xf>
    <xf numFmtId="166" fontId="7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4" fillId="2" borderId="0" xfId="0" applyFont="1" applyFill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10" fontId="3" fillId="0" borderId="17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right"/>
    </xf>
    <xf numFmtId="165" fontId="3" fillId="0" borderId="18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right"/>
    </xf>
    <xf numFmtId="0" fontId="4" fillId="0" borderId="12" xfId="0" applyFont="1" applyBorder="1" applyAlignment="1"/>
    <xf numFmtId="0" fontId="2" fillId="3" borderId="15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5" fontId="1" fillId="0" borderId="0" xfId="0" applyNumberFormat="1" applyFont="1" applyAlignment="1"/>
    <xf numFmtId="0" fontId="8" fillId="4" borderId="0" xfId="0" applyFont="1" applyFill="1" applyAlignment="1"/>
    <xf numFmtId="165" fontId="8" fillId="4" borderId="0" xfId="0" applyNumberFormat="1" applyFont="1" applyFill="1" applyAlignment="1"/>
    <xf numFmtId="0" fontId="5" fillId="5" borderId="3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9" fillId="0" borderId="0" xfId="0" applyFont="1" applyAlignment="1"/>
    <xf numFmtId="165" fontId="10" fillId="6" borderId="17" xfId="0" applyNumberFormat="1" applyFont="1" applyFill="1" applyBorder="1" applyAlignment="1">
      <alignment horizontal="center"/>
    </xf>
    <xf numFmtId="165" fontId="10" fillId="6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tabSelected="1" zoomScale="95" zoomScaleNormal="95" workbookViewId="0">
      <selection activeCell="E18" sqref="E18"/>
    </sheetView>
  </sheetViews>
  <sheetFormatPr baseColWidth="10" defaultColWidth="14.42578125" defaultRowHeight="15.75" customHeight="1"/>
  <cols>
    <col min="2" max="2" width="30.42578125" customWidth="1"/>
    <col min="3" max="3" width="32.85546875" customWidth="1"/>
    <col min="4" max="4" width="37" customWidth="1"/>
    <col min="5" max="5" width="26.140625" customWidth="1"/>
    <col min="6" max="6" width="18.7109375" customWidth="1"/>
    <col min="7" max="7" width="34.7109375" customWidth="1"/>
    <col min="8" max="8" width="15" customWidth="1"/>
    <col min="11" max="11" width="17.5703125" customWidth="1"/>
  </cols>
  <sheetData>
    <row r="1" spans="1:15" ht="16.5" thickBot="1">
      <c r="A1" s="1"/>
      <c r="B1" s="3"/>
      <c r="C1" s="3"/>
      <c r="D1" s="3"/>
      <c r="E1" s="3"/>
      <c r="F1" s="4"/>
      <c r="G1" s="5"/>
      <c r="H1" s="6"/>
      <c r="I1" s="7"/>
      <c r="J1" s="7"/>
      <c r="K1" s="7"/>
      <c r="L1" s="2"/>
      <c r="M1" s="2"/>
      <c r="N1" s="2"/>
      <c r="O1" s="2"/>
    </row>
    <row r="2" spans="1:15" ht="31.5" thickBot="1">
      <c r="A2" s="8"/>
      <c r="B2" s="47" t="s">
        <v>18</v>
      </c>
      <c r="C2" s="48" t="s">
        <v>0</v>
      </c>
      <c r="D2" s="49" t="s">
        <v>1</v>
      </c>
      <c r="E2" s="49" t="s">
        <v>2</v>
      </c>
      <c r="F2" s="49" t="s">
        <v>3</v>
      </c>
      <c r="G2" s="49" t="s">
        <v>4</v>
      </c>
      <c r="H2" s="50" t="s">
        <v>5</v>
      </c>
      <c r="I2" s="51" t="s">
        <v>6</v>
      </c>
      <c r="J2" s="49" t="s">
        <v>7</v>
      </c>
      <c r="K2" s="52" t="s">
        <v>8</v>
      </c>
      <c r="L2" s="2"/>
      <c r="M2" s="2"/>
      <c r="N2" s="2"/>
      <c r="O2" s="2"/>
    </row>
    <row r="3" spans="1:15" ht="15" customHeight="1">
      <c r="A3" s="2"/>
      <c r="B3" s="42" t="s">
        <v>23</v>
      </c>
      <c r="C3" s="9" t="s">
        <v>9</v>
      </c>
      <c r="D3" s="10" t="s">
        <v>10</v>
      </c>
      <c r="E3" s="11" t="s">
        <v>11</v>
      </c>
      <c r="F3" s="11" t="s">
        <v>12</v>
      </c>
      <c r="G3" s="12">
        <v>0.03</v>
      </c>
      <c r="H3" s="13">
        <f>+I3/G3</f>
        <v>33333.333333333336</v>
      </c>
      <c r="I3" s="13">
        <f>+K3/J3</f>
        <v>1000</v>
      </c>
      <c r="J3" s="14">
        <v>50</v>
      </c>
      <c r="K3" s="15">
        <v>50000</v>
      </c>
      <c r="L3" s="2"/>
      <c r="M3" s="2"/>
      <c r="N3" s="2"/>
      <c r="O3" s="2"/>
    </row>
    <row r="4" spans="1:15" ht="30">
      <c r="A4" s="2"/>
      <c r="B4" s="43"/>
      <c r="C4" s="28" t="s">
        <v>9</v>
      </c>
      <c r="D4" s="17" t="s">
        <v>21</v>
      </c>
      <c r="E4" s="29" t="s">
        <v>19</v>
      </c>
      <c r="F4" s="18" t="s">
        <v>12</v>
      </c>
      <c r="G4" s="19">
        <v>0.02</v>
      </c>
      <c r="H4" s="20">
        <f t="shared" ref="H4:H5" si="0">(K4/J4)*1000</f>
        <v>111111.11111111111</v>
      </c>
      <c r="I4" s="20">
        <f t="shared" ref="I4:I5" si="1">G4*H4</f>
        <v>2222.2222222222222</v>
      </c>
      <c r="J4" s="21">
        <v>900</v>
      </c>
      <c r="K4" s="22">
        <v>100000</v>
      </c>
      <c r="L4" s="2"/>
      <c r="M4" s="2"/>
      <c r="N4" s="2"/>
      <c r="O4" s="2"/>
    </row>
    <row r="5" spans="1:15" thickBot="1">
      <c r="A5" s="2"/>
      <c r="B5" s="43"/>
      <c r="C5" s="16" t="s">
        <v>15</v>
      </c>
      <c r="D5" s="17" t="s">
        <v>17</v>
      </c>
      <c r="E5" s="29" t="s">
        <v>16</v>
      </c>
      <c r="F5" s="29" t="s">
        <v>12</v>
      </c>
      <c r="G5" s="30">
        <v>1.2E-2</v>
      </c>
      <c r="H5" s="20">
        <f t="shared" si="0"/>
        <v>1400000</v>
      </c>
      <c r="I5" s="20">
        <f t="shared" si="1"/>
        <v>16800</v>
      </c>
      <c r="J5" s="21">
        <v>50</v>
      </c>
      <c r="K5" s="22">
        <v>70000</v>
      </c>
      <c r="L5" s="2"/>
      <c r="M5" s="2"/>
      <c r="N5" s="2"/>
      <c r="O5" s="2"/>
    </row>
    <row r="6" spans="1:15" ht="15" customHeight="1">
      <c r="A6" s="8"/>
      <c r="B6" s="42" t="s">
        <v>22</v>
      </c>
      <c r="C6" s="31" t="s">
        <v>9</v>
      </c>
      <c r="D6" s="32" t="s">
        <v>24</v>
      </c>
      <c r="E6" s="29" t="s">
        <v>19</v>
      </c>
      <c r="F6" s="33" t="s">
        <v>12</v>
      </c>
      <c r="G6" s="34">
        <v>0.02</v>
      </c>
      <c r="H6" s="35">
        <f t="shared" ref="H6:H10" si="2">+I6/G6</f>
        <v>25000</v>
      </c>
      <c r="I6" s="54">
        <f>+K6/J6</f>
        <v>500</v>
      </c>
      <c r="J6" s="36">
        <v>100</v>
      </c>
      <c r="K6" s="37">
        <v>50000</v>
      </c>
      <c r="L6" s="2"/>
      <c r="M6" s="2"/>
    </row>
    <row r="7" spans="1:15" ht="15">
      <c r="A7" s="8"/>
      <c r="B7" s="43"/>
      <c r="C7" s="16" t="s">
        <v>13</v>
      </c>
      <c r="D7" s="32" t="s">
        <v>24</v>
      </c>
      <c r="E7" s="29" t="s">
        <v>20</v>
      </c>
      <c r="F7" s="18" t="s">
        <v>12</v>
      </c>
      <c r="G7" s="19">
        <v>2.0000000000000001E-4</v>
      </c>
      <c r="H7" s="20">
        <f t="shared" si="2"/>
        <v>55555.555555555547</v>
      </c>
      <c r="I7" s="55">
        <f>+K7/J7</f>
        <v>11.111111111111111</v>
      </c>
      <c r="J7" s="21">
        <v>9000</v>
      </c>
      <c r="K7" s="22">
        <v>100000</v>
      </c>
      <c r="L7" s="2"/>
      <c r="M7" s="2"/>
    </row>
    <row r="8" spans="1:15" ht="15">
      <c r="A8" s="8"/>
      <c r="B8" s="43"/>
      <c r="C8" s="16" t="s">
        <v>13</v>
      </c>
      <c r="D8" s="17" t="s">
        <v>25</v>
      </c>
      <c r="E8" s="29" t="s">
        <v>16</v>
      </c>
      <c r="F8" s="18" t="s">
        <v>12</v>
      </c>
      <c r="G8" s="19">
        <v>3.0000000000000001E-5</v>
      </c>
      <c r="H8" s="20">
        <f t="shared" si="2"/>
        <v>200000</v>
      </c>
      <c r="I8" s="55">
        <f>+K8/J8</f>
        <v>6</v>
      </c>
      <c r="J8" s="21">
        <v>9000</v>
      </c>
      <c r="K8" s="22">
        <v>54000</v>
      </c>
      <c r="L8" s="2"/>
      <c r="M8" s="2"/>
    </row>
    <row r="9" spans="1:15" ht="15">
      <c r="A9" s="8"/>
      <c r="B9" s="43"/>
      <c r="C9" s="16" t="s">
        <v>15</v>
      </c>
      <c r="D9" s="17" t="s">
        <v>26</v>
      </c>
      <c r="E9" s="18" t="s">
        <v>16</v>
      </c>
      <c r="F9" s="18" t="s">
        <v>12</v>
      </c>
      <c r="G9" s="30">
        <v>1.2E-2</v>
      </c>
      <c r="H9" s="20">
        <f t="shared" si="2"/>
        <v>13333.333333333334</v>
      </c>
      <c r="I9" s="55">
        <f>+K9/J9</f>
        <v>160</v>
      </c>
      <c r="J9" s="21">
        <v>500</v>
      </c>
      <c r="K9" s="22">
        <v>80000</v>
      </c>
      <c r="L9" s="2"/>
      <c r="M9" s="2"/>
    </row>
    <row r="10" spans="1:15" ht="15">
      <c r="A10" s="8"/>
      <c r="B10" s="43"/>
      <c r="C10" s="16" t="s">
        <v>15</v>
      </c>
      <c r="D10" s="17" t="s">
        <v>27</v>
      </c>
      <c r="E10" s="29" t="s">
        <v>28</v>
      </c>
      <c r="F10" s="18" t="s">
        <v>12</v>
      </c>
      <c r="G10" s="30">
        <v>1.2E-2</v>
      </c>
      <c r="H10" s="20">
        <f t="shared" si="2"/>
        <v>50000</v>
      </c>
      <c r="I10" s="55">
        <f>+K10/J10</f>
        <v>600</v>
      </c>
      <c r="J10" s="38">
        <v>50</v>
      </c>
      <c r="K10" s="22">
        <v>30000</v>
      </c>
      <c r="L10" s="2"/>
      <c r="M10" s="2"/>
      <c r="N10" s="2"/>
      <c r="O10" s="2"/>
    </row>
    <row r="11" spans="1:15" thickBot="1">
      <c r="A11" s="8"/>
      <c r="B11" s="39"/>
      <c r="C11" s="16"/>
      <c r="D11" s="17"/>
      <c r="E11" s="18"/>
      <c r="F11" s="18"/>
      <c r="G11" s="30"/>
      <c r="H11" s="20"/>
      <c r="I11" s="20"/>
      <c r="J11" s="21"/>
      <c r="K11" s="22"/>
      <c r="L11" s="2"/>
      <c r="M11" s="2"/>
      <c r="N11" s="2"/>
      <c r="O11" s="2"/>
    </row>
    <row r="12" spans="1:15" ht="16.5" thickBot="1">
      <c r="A12" s="8"/>
      <c r="B12" s="40" t="s">
        <v>14</v>
      </c>
      <c r="C12" s="41"/>
      <c r="D12" s="41"/>
      <c r="E12" s="41"/>
      <c r="F12" s="41"/>
      <c r="G12" s="41"/>
      <c r="H12" s="41"/>
      <c r="I12" s="41"/>
      <c r="J12" s="41"/>
      <c r="K12" s="23">
        <f>SUM(K3:K11)</f>
        <v>534000</v>
      </c>
      <c r="L12" s="24"/>
      <c r="M12" s="2"/>
      <c r="N12" s="2"/>
      <c r="O12" s="2"/>
    </row>
    <row r="13" spans="1:15" ht="12.7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"/>
      <c r="O13" s="2"/>
    </row>
    <row r="14" spans="1:15" ht="12.7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"/>
      <c r="O14" s="2"/>
    </row>
    <row r="15" spans="1:15" ht="12.7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"/>
      <c r="O15" s="2"/>
    </row>
    <row r="16" spans="1:15" ht="12.75">
      <c r="A16" s="25"/>
      <c r="B16" s="25"/>
      <c r="C16" s="25"/>
      <c r="D16" s="25"/>
      <c r="E16" s="25"/>
      <c r="F16" s="45" t="s">
        <v>29</v>
      </c>
      <c r="G16" s="45"/>
      <c r="H16" s="46">
        <f>SUM(H3:H10)</f>
        <v>1888333.3333333333</v>
      </c>
      <c r="I16" s="46">
        <f>SUM(I3:I10)</f>
        <v>21299.333333333332</v>
      </c>
      <c r="J16" s="46">
        <f t="shared" ref="J16:K16" si="3">SUM(J3:J10)</f>
        <v>19650</v>
      </c>
      <c r="K16" s="44"/>
      <c r="L16" s="25"/>
      <c r="M16" s="25"/>
      <c r="N16" s="2"/>
      <c r="O16" s="2"/>
    </row>
    <row r="17" spans="1:26" ht="12.7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"/>
      <c r="O17" s="2"/>
    </row>
    <row r="18" spans="1:26" ht="12.7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"/>
      <c r="O18" s="2"/>
    </row>
    <row r="19" spans="1:26" ht="12.7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"/>
      <c r="O19" s="2"/>
    </row>
    <row r="20" spans="1:26" ht="12.75">
      <c r="A20" s="25"/>
      <c r="B20" s="25"/>
      <c r="C20" s="25"/>
      <c r="D20" s="25"/>
      <c r="E20" s="25"/>
      <c r="F20" s="25"/>
      <c r="G20" s="53" t="s">
        <v>30</v>
      </c>
      <c r="H20" s="25"/>
      <c r="I20" s="44">
        <f>SUM(I6:I10)</f>
        <v>1277.1111111111111</v>
      </c>
      <c r="J20" s="25"/>
      <c r="K20" s="25"/>
      <c r="L20" s="25"/>
      <c r="M20" s="25"/>
      <c r="N20" s="26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>
      <c r="A21" s="25"/>
      <c r="B21" s="25"/>
      <c r="C21" s="25"/>
      <c r="D21" s="25"/>
      <c r="E21" s="25"/>
      <c r="F21" s="25"/>
      <c r="G21" s="53" t="s">
        <v>31</v>
      </c>
      <c r="H21" s="25"/>
      <c r="I21" s="44">
        <f>I20*0.5</f>
        <v>638.55555555555554</v>
      </c>
      <c r="J21" s="25"/>
      <c r="K21" s="25"/>
      <c r="L21" s="25"/>
      <c r="M21" s="25"/>
      <c r="N21" s="2"/>
      <c r="O21" s="2"/>
    </row>
    <row r="22" spans="1:26" ht="12.75">
      <c r="A22" s="25"/>
      <c r="B22" s="25"/>
      <c r="C22" s="25"/>
      <c r="D22" s="25"/>
      <c r="E22" s="25"/>
      <c r="F22" s="25"/>
      <c r="G22" s="53" t="s">
        <v>32</v>
      </c>
      <c r="H22" s="25"/>
      <c r="I22" s="44">
        <f>I21*0.02</f>
        <v>12.771111111111111</v>
      </c>
      <c r="J22" s="25"/>
      <c r="K22" s="25"/>
      <c r="L22" s="25"/>
      <c r="M22" s="25"/>
      <c r="N22" s="2"/>
      <c r="O22" s="2"/>
    </row>
    <row r="23" spans="1:26" ht="12.7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"/>
      <c r="O23" s="2"/>
    </row>
    <row r="24" spans="1:26" ht="12.7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"/>
      <c r="O25" s="2"/>
    </row>
    <row r="26" spans="1:26" ht="12.7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"/>
      <c r="O26" s="2"/>
    </row>
    <row r="27" spans="1:26" ht="12.7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"/>
      <c r="O27" s="2"/>
    </row>
    <row r="28" spans="1:26" ht="12.7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"/>
      <c r="O28" s="2"/>
    </row>
    <row r="29" spans="1:26" ht="12.7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"/>
      <c r="O29" s="2"/>
    </row>
    <row r="30" spans="1:26" ht="12.7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"/>
      <c r="O30" s="2"/>
    </row>
    <row r="31" spans="1:26" ht="12.7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"/>
      <c r="O31" s="2"/>
    </row>
    <row r="32" spans="1:26" ht="12.7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"/>
      <c r="O32" s="2"/>
    </row>
    <row r="33" spans="1:15" ht="12.7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"/>
      <c r="O33" s="2"/>
    </row>
    <row r="34" spans="1:15" ht="12.7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"/>
      <c r="O34" s="2"/>
    </row>
    <row r="35" spans="1:15" ht="12.7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"/>
      <c r="O35" s="2"/>
    </row>
    <row r="36" spans="1:15" ht="12.7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"/>
      <c r="O36" s="2"/>
    </row>
    <row r="37" spans="1:15" ht="12.7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"/>
      <c r="O37" s="2"/>
    </row>
    <row r="38" spans="1:15" ht="12.7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"/>
      <c r="O38" s="2"/>
    </row>
    <row r="39" spans="1:15" ht="12.7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"/>
      <c r="O39" s="2"/>
    </row>
    <row r="40" spans="1:15" ht="12.7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"/>
      <c r="O40" s="2"/>
    </row>
    <row r="41" spans="1:15" ht="12.7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"/>
      <c r="O41" s="2"/>
    </row>
    <row r="42" spans="1:15" ht="12.7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"/>
      <c r="O42" s="2"/>
    </row>
    <row r="43" spans="1:15" ht="12.7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"/>
      <c r="O43" s="2"/>
    </row>
    <row r="44" spans="1:15" ht="20.2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"/>
      <c r="O44" s="2"/>
    </row>
    <row r="45" spans="1:15" ht="12.7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"/>
      <c r="O45" s="2"/>
    </row>
    <row r="46" spans="1:15" ht="12.7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"/>
      <c r="O46" s="2"/>
    </row>
    <row r="47" spans="1:15" ht="23.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"/>
      <c r="O47" s="2"/>
    </row>
    <row r="48" spans="1:15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"/>
      <c r="O48" s="2"/>
    </row>
    <row r="49" spans="1:15" ht="12.7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"/>
      <c r="O49" s="2"/>
    </row>
    <row r="50" spans="1:15" ht="23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"/>
      <c r="O50" s="2"/>
    </row>
    <row r="51" spans="1:15" ht="12.7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"/>
      <c r="O51" s="2"/>
    </row>
    <row r="52" spans="1:15" ht="12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"/>
      <c r="O52" s="2"/>
    </row>
    <row r="53" spans="1:15" ht="12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"/>
      <c r="O53" s="2"/>
    </row>
    <row r="54" spans="1:15" ht="12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"/>
      <c r="O54" s="2"/>
    </row>
    <row r="55" spans="1:15" ht="12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"/>
      <c r="O55" s="2"/>
    </row>
    <row r="56" spans="1:15" ht="12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"/>
      <c r="O56" s="2"/>
    </row>
    <row r="57" spans="1:15" ht="12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"/>
      <c r="O57" s="2"/>
    </row>
    <row r="58" spans="1:15" ht="23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"/>
      <c r="O58" s="2"/>
    </row>
    <row r="59" spans="1:15" ht="12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"/>
      <c r="O59" s="2"/>
    </row>
    <row r="60" spans="1:15" ht="23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"/>
      <c r="O60" s="2"/>
    </row>
    <row r="61" spans="1:15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"/>
      <c r="O61" s="2"/>
    </row>
    <row r="62" spans="1:15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"/>
      <c r="O62" s="2"/>
    </row>
    <row r="63" spans="1:15" ht="12.7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"/>
      <c r="O63" s="2"/>
    </row>
    <row r="64" spans="1:15" ht="12.7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"/>
      <c r="O64" s="2"/>
    </row>
    <row r="65" spans="1:15" ht="12.7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"/>
      <c r="O65" s="2"/>
    </row>
    <row r="66" spans="1:15" ht="12.7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"/>
      <c r="O66" s="2"/>
    </row>
    <row r="67" spans="1:15" ht="12.7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"/>
      <c r="O67" s="2"/>
    </row>
    <row r="68" spans="1:15" ht="12.7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"/>
      <c r="O68" s="2"/>
    </row>
    <row r="69" spans="1:15" ht="12.7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"/>
      <c r="O69" s="2"/>
    </row>
    <row r="70" spans="1:15" ht="12.7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"/>
      <c r="O70" s="2"/>
    </row>
    <row r="71" spans="1:15" ht="12.7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"/>
      <c r="O71" s="2"/>
    </row>
    <row r="72" spans="1:15" ht="12.7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"/>
      <c r="O72" s="2"/>
    </row>
    <row r="73" spans="1:15" ht="12.7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"/>
      <c r="O73" s="2"/>
    </row>
    <row r="74" spans="1:15" ht="12.7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"/>
      <c r="O74" s="2"/>
    </row>
    <row r="75" spans="1:15" ht="12.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"/>
      <c r="O75" s="2"/>
    </row>
    <row r="76" spans="1:15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</row>
    <row r="77" spans="1:15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 spans="1:15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spans="1:15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</row>
    <row r="80" spans="1:15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 spans="1:13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</row>
  </sheetData>
  <mergeCells count="3">
    <mergeCell ref="B12:J12"/>
    <mergeCell ref="B3:B5"/>
    <mergeCell ref="B6:B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Perú 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2019-04-25T23:08:51Z</dcterms:created>
  <dcterms:modified xsi:type="dcterms:W3CDTF">2019-05-04T03:18:46Z</dcterms:modified>
</cp:coreProperties>
</file>