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65" windowWidth="11520" windowHeight="8370" activeTab="10"/>
  </bookViews>
  <sheets>
    <sheet name="Table D.1" sheetId="1" r:id="rId1"/>
    <sheet name="Table D.2" sheetId="2" r:id="rId2"/>
    <sheet name="Table D.3" sheetId="4" r:id="rId3"/>
    <sheet name="FAME Persistence2" sheetId="78" state="veryHidden" r:id="rId4"/>
    <sheet name="Table D.4" sheetId="5" r:id="rId5"/>
    <sheet name="Table D.5" sheetId="6" r:id="rId6"/>
    <sheet name="Table D.6" sheetId="7" r:id="rId7"/>
    <sheet name="Table D.7" sheetId="8" r:id="rId8"/>
    <sheet name="Table D.7.1" sheetId="9" r:id="rId9"/>
    <sheet name="Table D.7.2" sheetId="10" r:id="rId10"/>
    <sheet name="Table D.8" sheetId="11" r:id="rId11"/>
  </sheets>
  <definedNames>
    <definedName name="page_42" localSheetId="1">'Table D.2'!$A$1:$L$51</definedName>
    <definedName name="page_44" localSheetId="4">'Table D.4'!$A$1:$N$56</definedName>
    <definedName name="page_44" localSheetId="5">'Table D.5'!$A$1:$M$56</definedName>
    <definedName name="page_45" localSheetId="6">'Table D.6'!$A$1:$H$127</definedName>
    <definedName name="page_46" localSheetId="7">'Table D.7'!$A$1:$N$22</definedName>
    <definedName name="_xlnm.Print_Area" localSheetId="0">'Table D.1'!$A$1:$M$72</definedName>
    <definedName name="_xlnm.Print_Area" localSheetId="1">'Table D.2'!$A$1:$L$62</definedName>
    <definedName name="_xlnm.Print_Area" localSheetId="2">'Table D.3'!$A$4:$J$63</definedName>
    <definedName name="Z_92D3C1BB_5618_42F8_8F6C_B7E9C6283D80_.wvu.Cols" localSheetId="0" hidden="1">'Table D.1'!$P:$Q</definedName>
    <definedName name="Z_92D3C1BB_5618_42F8_8F6C_B7E9C6283D80_.wvu.PrintArea" localSheetId="0" hidden="1">'Table D.1'!$A$1:$M$72</definedName>
    <definedName name="Z_92D3C1BB_5618_42F8_8F6C_B7E9C6283D80_.wvu.PrintArea" localSheetId="1" hidden="1">'Table D.2'!$A$1:$L$62</definedName>
    <definedName name="Z_92D3C1BB_5618_42F8_8F6C_B7E9C6283D80_.wvu.PrintArea" localSheetId="2" hidden="1">'Table D.3'!$A$4:$J$63</definedName>
    <definedName name="Z_92D3C1BB_5618_42F8_8F6C_B7E9C6283D80_.wvu.Rows" localSheetId="5" hidden="1">'Table D.5'!$5:$16</definedName>
    <definedName name="Z_92D3C1BB_5618_42F8_8F6C_B7E9C6283D80_.wvu.Rows" localSheetId="6" hidden="1">'Table D.6'!$5:$11</definedName>
    <definedName name="Z_B9A0F6FB_17C7_47EB_A6D4_C52B471BD8B4_.wvu.Cols" localSheetId="0" hidden="1">'Table D.1'!$P:$Q</definedName>
    <definedName name="Z_B9A0F6FB_17C7_47EB_A6D4_C52B471BD8B4_.wvu.PrintArea" localSheetId="0" hidden="1">'Table D.1'!$A$1:$M$72</definedName>
    <definedName name="Z_B9A0F6FB_17C7_47EB_A6D4_C52B471BD8B4_.wvu.PrintArea" localSheetId="1" hidden="1">'Table D.2'!$A$1:$L$62</definedName>
    <definedName name="Z_B9A0F6FB_17C7_47EB_A6D4_C52B471BD8B4_.wvu.PrintArea" localSheetId="2" hidden="1">'Table D.3'!$A$4:$J$63</definedName>
  </definedNames>
  <calcPr calcId="145621"/>
  <customWorkbookViews>
    <customWorkbookView name="Krishendath Ramlochan - Personal View" guid="{92D3C1BB-5618-42F8-8F6C-B7E9C6283D80}" mergeInterval="0" personalView="1" maximized="1" windowWidth="1676" windowHeight="759" activeSheetId="6"/>
    <customWorkbookView name="sdhoray - Personal View" guid="{B9A0F6FB-17C7-47EB-A6D4-C52B471BD8B4}" mergeInterval="0" personalView="1" maximized="1" xWindow="1" yWindow="1" windowWidth="1020" windowHeight="543" activeSheetId="18"/>
  </customWorkbookViews>
</workbook>
</file>

<file path=xl/calcChain.xml><?xml version="1.0" encoding="utf-8"?>
<calcChain xmlns="http://schemas.openxmlformats.org/spreadsheetml/2006/main">
  <c r="E66" i="4" l="1"/>
  <c r="E67" i="4"/>
  <c r="E68" i="4"/>
  <c r="C54" i="5" l="1"/>
  <c r="C53" i="5" l="1"/>
  <c r="H59" i="2" l="1"/>
  <c r="D59" i="2"/>
  <c r="C52" i="5" l="1"/>
  <c r="H58" i="2" l="1"/>
  <c r="D58" i="2"/>
  <c r="C51" i="5" l="1"/>
  <c r="C50" i="5"/>
  <c r="E65" i="4" l="1"/>
  <c r="I67" i="1" l="1"/>
  <c r="H57" i="2" l="1"/>
  <c r="D57" i="2"/>
  <c r="C49" i="5"/>
  <c r="E64" i="4"/>
  <c r="C48" i="5"/>
  <c r="H56" i="2"/>
  <c r="D56" i="2"/>
  <c r="I56" i="1"/>
  <c r="I57" i="1"/>
  <c r="I58" i="1"/>
  <c r="I59" i="1"/>
  <c r="I60" i="1"/>
  <c r="I61" i="1"/>
  <c r="I62" i="1"/>
  <c r="I63" i="1"/>
  <c r="I64" i="1"/>
  <c r="I55" i="1"/>
  <c r="E51" i="4"/>
  <c r="E52" i="4"/>
  <c r="E53" i="4"/>
  <c r="E54" i="4"/>
  <c r="E55" i="4"/>
  <c r="E57" i="4"/>
  <c r="E58" i="4"/>
  <c r="E59" i="4"/>
  <c r="E60" i="4"/>
  <c r="E61" i="4"/>
  <c r="E62" i="4"/>
  <c r="E63" i="4"/>
  <c r="K47" i="5"/>
  <c r="H47" i="5"/>
  <c r="E47" i="5"/>
  <c r="D47" i="5"/>
  <c r="C47" i="5"/>
  <c r="K46" i="5"/>
  <c r="E46" i="5"/>
  <c r="H46" i="5"/>
  <c r="D46" i="5"/>
  <c r="C46" i="5"/>
  <c r="K45" i="5"/>
  <c r="H45" i="5"/>
  <c r="E45" i="5"/>
  <c r="D45" i="5"/>
  <c r="C45" i="5"/>
  <c r="K44" i="5"/>
  <c r="H44" i="5"/>
  <c r="E44" i="5"/>
  <c r="D44" i="5"/>
  <c r="C44" i="5"/>
  <c r="K43" i="5"/>
  <c r="H43" i="5"/>
  <c r="E43" i="5"/>
  <c r="D43" i="5"/>
  <c r="C43" i="5"/>
  <c r="K42" i="5"/>
  <c r="H42" i="5"/>
  <c r="E42" i="5"/>
  <c r="D42" i="5"/>
  <c r="C42" i="5"/>
  <c r="K41" i="5"/>
  <c r="H41" i="5"/>
  <c r="E41" i="5"/>
  <c r="D41" i="5"/>
  <c r="C41" i="5"/>
  <c r="K40" i="5"/>
  <c r="H40" i="5"/>
  <c r="E40" i="5"/>
  <c r="B40" i="5" s="1"/>
  <c r="D40" i="5"/>
  <c r="C40" i="5"/>
  <c r="K39" i="5"/>
  <c r="H39" i="5"/>
  <c r="E39" i="5"/>
  <c r="D39" i="5"/>
  <c r="C39" i="5"/>
  <c r="K38" i="5"/>
  <c r="H38" i="5"/>
  <c r="E38" i="5"/>
  <c r="D38" i="5"/>
  <c r="C38" i="5"/>
  <c r="K37" i="5"/>
  <c r="H37" i="5"/>
  <c r="E37" i="5"/>
  <c r="B37" i="5" s="1"/>
  <c r="D37" i="5"/>
  <c r="C37" i="5"/>
  <c r="K36" i="5"/>
  <c r="H36" i="5"/>
  <c r="E36" i="5"/>
  <c r="D36" i="5"/>
  <c r="C36" i="5"/>
  <c r="K35" i="5"/>
  <c r="H35" i="5"/>
  <c r="E35" i="5"/>
  <c r="D35" i="5"/>
  <c r="C35" i="5"/>
  <c r="K34" i="5"/>
  <c r="B34" i="5" s="1"/>
  <c r="H34" i="5"/>
  <c r="E34" i="5"/>
  <c r="D34" i="5"/>
  <c r="C34" i="5"/>
  <c r="K33" i="5"/>
  <c r="E33" i="5"/>
  <c r="H33" i="5"/>
  <c r="D33" i="5"/>
  <c r="C33" i="5"/>
  <c r="K32" i="5"/>
  <c r="H32" i="5"/>
  <c r="E32" i="5"/>
  <c r="B32" i="5" s="1"/>
  <c r="D32" i="5"/>
  <c r="C32" i="5"/>
  <c r="K31" i="5"/>
  <c r="H31" i="5"/>
  <c r="B31" i="5" s="1"/>
  <c r="E31" i="5"/>
  <c r="D31" i="5"/>
  <c r="C31" i="5"/>
  <c r="K30" i="5"/>
  <c r="E30" i="5"/>
  <c r="H30" i="5"/>
  <c r="D30" i="5"/>
  <c r="C30" i="5"/>
  <c r="K29" i="5"/>
  <c r="H29" i="5"/>
  <c r="E29" i="5"/>
  <c r="B29" i="5" s="1"/>
  <c r="D29" i="5"/>
  <c r="C29" i="5"/>
  <c r="K28" i="5"/>
  <c r="H28" i="5"/>
  <c r="E28" i="5"/>
  <c r="D28" i="5"/>
  <c r="C28" i="5"/>
  <c r="K27" i="5"/>
  <c r="H27" i="5"/>
  <c r="E27" i="5"/>
  <c r="D27" i="5"/>
  <c r="C27" i="5"/>
  <c r="K26" i="5"/>
  <c r="B26" i="5" s="1"/>
  <c r="H26" i="5"/>
  <c r="E26" i="5"/>
  <c r="D26" i="5"/>
  <c r="C26" i="5"/>
  <c r="K25" i="5"/>
  <c r="H25" i="5"/>
  <c r="D25" i="5"/>
  <c r="C25" i="5"/>
  <c r="K24" i="5"/>
  <c r="H24" i="5"/>
  <c r="B24" i="5" s="1"/>
  <c r="D24" i="5"/>
  <c r="C24" i="5"/>
  <c r="K23" i="5"/>
  <c r="H23" i="5"/>
  <c r="D23" i="5"/>
  <c r="C23" i="5"/>
  <c r="K22" i="5"/>
  <c r="H22" i="5"/>
  <c r="B22" i="5" s="1"/>
  <c r="D22" i="5"/>
  <c r="C22" i="5"/>
  <c r="K21" i="5"/>
  <c r="H21" i="5"/>
  <c r="B21" i="5" s="1"/>
  <c r="D21" i="5"/>
  <c r="C21" i="5"/>
  <c r="K20" i="5"/>
  <c r="H20" i="5"/>
  <c r="D20" i="5"/>
  <c r="C20" i="5"/>
  <c r="K19" i="5"/>
  <c r="H19" i="5"/>
  <c r="D19" i="5"/>
  <c r="C19" i="5"/>
  <c r="K18" i="5"/>
  <c r="H18" i="5"/>
  <c r="B18" i="5" s="1"/>
  <c r="D18" i="5"/>
  <c r="C18" i="5"/>
  <c r="K17" i="5"/>
  <c r="H17" i="5"/>
  <c r="D17" i="5"/>
  <c r="C17" i="5"/>
  <c r="K16" i="5"/>
  <c r="H16" i="5"/>
  <c r="B16" i="5" s="1"/>
  <c r="D16" i="5"/>
  <c r="C16" i="5"/>
  <c r="K15" i="5"/>
  <c r="H15" i="5"/>
  <c r="B15" i="5" s="1"/>
  <c r="D15" i="5"/>
  <c r="C15" i="5"/>
  <c r="K14" i="5"/>
  <c r="H14" i="5"/>
  <c r="B14" i="5" s="1"/>
  <c r="D14" i="5"/>
  <c r="C14" i="5"/>
  <c r="K13" i="5"/>
  <c r="H13" i="5"/>
  <c r="B13" i="5" s="1"/>
  <c r="D13" i="5"/>
  <c r="C13" i="5"/>
  <c r="K12" i="5"/>
  <c r="H12" i="5"/>
  <c r="B12" i="5" s="1"/>
  <c r="D12" i="5"/>
  <c r="C12" i="5"/>
  <c r="K11" i="5"/>
  <c r="H11" i="5"/>
  <c r="D11" i="5"/>
  <c r="C11" i="5"/>
  <c r="K10" i="5"/>
  <c r="H10" i="5"/>
  <c r="D10" i="5"/>
  <c r="C10" i="5"/>
  <c r="K9" i="5"/>
  <c r="H9" i="5"/>
  <c r="B9" i="5" s="1"/>
  <c r="D9" i="5"/>
  <c r="C9" i="5"/>
  <c r="K8" i="5"/>
  <c r="H8" i="5"/>
  <c r="B8" i="5" s="1"/>
  <c r="D8" i="5"/>
  <c r="C8" i="5"/>
  <c r="K7" i="5"/>
  <c r="H7" i="5"/>
  <c r="B7" i="5" s="1"/>
  <c r="D7" i="5"/>
  <c r="C7" i="5"/>
  <c r="K6" i="5"/>
  <c r="H6" i="5"/>
  <c r="B6" i="5" s="1"/>
  <c r="D6" i="5"/>
  <c r="C6" i="5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9" i="2"/>
  <c r="H28" i="2"/>
  <c r="H27" i="2"/>
  <c r="H26" i="2"/>
  <c r="D38" i="2"/>
  <c r="D39" i="2"/>
  <c r="D40" i="2"/>
  <c r="D41" i="2"/>
  <c r="D33" i="2"/>
  <c r="D34" i="2"/>
  <c r="D35" i="2"/>
  <c r="D36" i="2"/>
  <c r="D37" i="2"/>
  <c r="D28" i="2"/>
  <c r="D29" i="2"/>
  <c r="D30" i="2"/>
  <c r="D31" i="2"/>
  <c r="D32" i="2"/>
  <c r="D27" i="2"/>
  <c r="D26" i="2"/>
  <c r="D55" i="2"/>
  <c r="D52" i="2"/>
  <c r="D53" i="2"/>
  <c r="D54" i="2"/>
  <c r="D46" i="2"/>
  <c r="D47" i="2"/>
  <c r="D48" i="2"/>
  <c r="D49" i="2"/>
  <c r="D50" i="2"/>
  <c r="D51" i="2"/>
  <c r="D43" i="2"/>
  <c r="D44" i="2"/>
  <c r="D45" i="2"/>
  <c r="D42" i="2"/>
  <c r="B45" i="5"/>
  <c r="B20" i="5"/>
  <c r="B17" i="5"/>
  <c r="B25" i="5" l="1"/>
  <c r="B27" i="5"/>
  <c r="B30" i="5"/>
  <c r="B33" i="5"/>
  <c r="B35" i="5"/>
  <c r="B43" i="5"/>
  <c r="B46" i="5"/>
  <c r="B19" i="5"/>
  <c r="B39" i="5"/>
  <c r="B41" i="5"/>
  <c r="B47" i="5"/>
  <c r="B36" i="5"/>
  <c r="B38" i="5"/>
  <c r="B42" i="5"/>
  <c r="B44" i="5"/>
  <c r="B10" i="5"/>
  <c r="B11" i="5"/>
  <c r="B23" i="5"/>
  <c r="B28" i="5"/>
</calcChain>
</file>

<file path=xl/connections.xml><?xml version="1.0" encoding="utf-8"?>
<connections xmlns="http://schemas.openxmlformats.org/spreadsheetml/2006/main">
  <connection id="1" name="page 42" type="6" refreshedVersion="3" background="1" saveData="1">
    <textPr sourceFile="C:\Documents and Settings\nbrown\Desktop\page 42.txt" tab="0" space="1" consecutive="1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page 44" type="6" refreshedVersion="3" background="1" saveData="1">
    <textPr codePage="437" sourceFile="C:\Documents and Settings\nbrown\Desktop\page 44.txt" tab="0" space="1" consecutive="1" qualifier="none">
      <textFields count="7">
        <textField/>
        <textField/>
        <textField/>
        <textField/>
        <textField/>
        <textField/>
        <textField/>
      </textFields>
    </textPr>
  </connection>
  <connection id="3" name="page 441" type="6" refreshedVersion="3" background="1" saveData="1">
    <textPr codePage="437" sourceFile="C:\Documents and Settings\nbrown\Desktop\page 44.txt" tab="0" space="1" consecutive="1" qualifier="none">
      <textFields count="7">
        <textField/>
        <textField/>
        <textField/>
        <textField/>
        <textField/>
        <textField/>
        <textField/>
      </textFields>
    </textPr>
  </connection>
  <connection id="4" name="page 45" type="6" refreshedVersion="3" background="1" saveData="1">
    <textPr sourceFile="C:\Documents and Settings\nbrown\Desktop\page 45.txt" tab="0" space="1" consecutive="1" qualifier="none">
      <textFields count="4">
        <textField/>
        <textField/>
        <textField/>
        <textField/>
      </textFields>
    </textPr>
  </connection>
  <connection id="5" name="page 46" type="6" refreshedVersion="3" background="1" saveData="1">
    <textPr codePage="437" sourceFile="C:\Documents and Settings\nbrown\Desktop\page 46.txt" tab="0" space="1" consecutive="1" qualifier="none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<sst xmlns="http://schemas.openxmlformats.org/spreadsheetml/2006/main" count="989" uniqueCount="132">
  <si>
    <t>000 Barrels</t>
  </si>
  <si>
    <t>000 b.p.d.</t>
  </si>
  <si>
    <t>PROVEN OIL RESERVES MILLION BARRELS</t>
  </si>
  <si>
    <t>000 Metres</t>
  </si>
  <si>
    <t>RIG months</t>
  </si>
  <si>
    <t>CRUDE PRICES US$/BBL</t>
  </si>
  <si>
    <t>Natural Gas production (M.cu. Metres)</t>
  </si>
  <si>
    <t>Natural Gas Used for Processing (M.cu. Metres)</t>
  </si>
  <si>
    <t>Natural Gas Used for LNG (M.cu. Metres)</t>
  </si>
  <si>
    <t>CRUDE OIL PRODUCTION</t>
  </si>
  <si>
    <t>REFINERY THROUGHPUT</t>
  </si>
  <si>
    <t>DRILLING ACTIVITY</t>
  </si>
  <si>
    <t>…</t>
  </si>
  <si>
    <t>Urea</t>
  </si>
  <si>
    <t>Methanol</t>
  </si>
  <si>
    <t>Ammonia</t>
  </si>
  <si>
    <t>PRODUCTION (Metric tonnes)</t>
  </si>
  <si>
    <t>EXPORTS (Metric tonnes)</t>
  </si>
  <si>
    <t>PRICES (US$/tonne)</t>
  </si>
  <si>
    <t>Marine</t>
  </si>
  <si>
    <t>Land</t>
  </si>
  <si>
    <t>RESERVES/ PRODUCTION RATIO (years)</t>
  </si>
  <si>
    <t>PRODUCTION - PETROLEUM</t>
  </si>
  <si>
    <t>Table D.1</t>
  </si>
  <si>
    <t>Table D.2</t>
  </si>
  <si>
    <t>Table D.3</t>
  </si>
  <si>
    <t xml:space="preserve"> </t>
  </si>
  <si>
    <t>-</t>
  </si>
  <si>
    <t>Workbook data</t>
  </si>
  <si>
    <t>Natural Gas Reserves (bcf)</t>
  </si>
  <si>
    <t>Natural Gas reserves to production ratio (years)</t>
  </si>
  <si>
    <t>Henry Hub price (US$ per mmbtu)</t>
  </si>
  <si>
    <t>Proved</t>
  </si>
  <si>
    <t>Probable</t>
  </si>
  <si>
    <t>Possible</t>
  </si>
  <si>
    <t>Total</t>
  </si>
  <si>
    <t>Proven</t>
  </si>
  <si>
    <t>Refresh</t>
  </si>
  <si>
    <t>A1:A34</t>
  </si>
  <si>
    <t>Table D.4</t>
  </si>
  <si>
    <r>
      <t xml:space="preserve">SUPPLY OF MEAT </t>
    </r>
    <r>
      <rPr>
        <b/>
        <vertAlign val="superscript"/>
        <sz val="10"/>
        <color theme="1"/>
        <rFont val="Times New Roman"/>
        <family val="1"/>
      </rPr>
      <t xml:space="preserve">1 </t>
    </r>
    <r>
      <rPr>
        <b/>
        <sz val="10"/>
        <color theme="1"/>
        <rFont val="Times New Roman"/>
        <family val="1"/>
      </rPr>
      <t>(EXCLUDING POULTRY) (000 kg)</t>
    </r>
  </si>
  <si>
    <t>Beef and Veal</t>
  </si>
  <si>
    <t>Pork</t>
  </si>
  <si>
    <t>Local Production</t>
  </si>
  <si>
    <t>Imports</t>
  </si>
  <si>
    <t>Table D.5</t>
  </si>
  <si>
    <t>Production of DRI (Tonnes)</t>
  </si>
  <si>
    <t>Production of Billets (Tonnes)</t>
  </si>
  <si>
    <t>Production of Wire Rods (Tonnes)</t>
  </si>
  <si>
    <t>Production of Cement (000 Tonnes)</t>
  </si>
  <si>
    <t>Local Sales of Cement  (000 Tonnes)</t>
  </si>
  <si>
    <t>Table D.6</t>
  </si>
  <si>
    <t>INDEX OF DOMESTIC PRODUCTION</t>
  </si>
  <si>
    <t>(Average of four quarters 1971=100)</t>
  </si>
  <si>
    <t>Weights</t>
  </si>
  <si>
    <t>Food Processing</t>
  </si>
  <si>
    <t>Drink and Tobacco</t>
  </si>
  <si>
    <t>Printing, Publishing and Paper converters</t>
  </si>
  <si>
    <t>Wood and Related Products</t>
  </si>
  <si>
    <t>Oil Refining</t>
  </si>
  <si>
    <t>Sugar</t>
  </si>
  <si>
    <t>(Average of four quarters 1977=100)</t>
  </si>
  <si>
    <t xml:space="preserve">Electricity </t>
  </si>
  <si>
    <t>(Average of four quarters 1995=100)</t>
  </si>
  <si>
    <t>Water</t>
  </si>
  <si>
    <t>Petrochemicals</t>
  </si>
  <si>
    <t>Table D.7</t>
  </si>
  <si>
    <t>INDEX OF RETAIL SALES</t>
  </si>
  <si>
    <t>Motor Vehicles &amp; Parts</t>
  </si>
  <si>
    <t>Table D.7.1</t>
  </si>
  <si>
    <t>All Sections Index</t>
  </si>
  <si>
    <t>Dry Goods Stores</t>
  </si>
  <si>
    <t>Supermarkets and Groceries</t>
  </si>
  <si>
    <t>Household Appliances, Furniture &amp; Other Furnishings</t>
  </si>
  <si>
    <t>Textile &amp; Wearing Apparel</t>
  </si>
  <si>
    <t>Petrol Filling Stations</t>
  </si>
  <si>
    <t>Other Retail Activities</t>
  </si>
  <si>
    <t>Table D.7.2</t>
  </si>
  <si>
    <t>Table D.8</t>
  </si>
  <si>
    <t>INDICATORS OF CONSTRUCTION ACTIVITY</t>
  </si>
  <si>
    <t>Cocoa</t>
  </si>
  <si>
    <t>Coffee</t>
  </si>
  <si>
    <t>Citrus</t>
  </si>
  <si>
    <t xml:space="preserve">Tomato </t>
  </si>
  <si>
    <t>Cabbage</t>
  </si>
  <si>
    <t xml:space="preserve">Cucumber </t>
  </si>
  <si>
    <t xml:space="preserve">Melongene </t>
  </si>
  <si>
    <t>Pumpkin</t>
  </si>
  <si>
    <t>Cauliflower</t>
  </si>
  <si>
    <t>Cassava</t>
  </si>
  <si>
    <t xml:space="preserve">Dasheen </t>
  </si>
  <si>
    <t xml:space="preserve">Yam </t>
  </si>
  <si>
    <t>SUPPLY OF  SELECTED AGRICULTURE COMMODITIES (000 kg)</t>
  </si>
  <si>
    <t>Depth drilled</t>
  </si>
  <si>
    <t>of which</t>
  </si>
  <si>
    <t xml:space="preserve">Construction Materials &amp; Hardware </t>
  </si>
  <si>
    <t>NATURAL GAS PRODUCTION AND PRICES</t>
  </si>
  <si>
    <t xml:space="preserve">Watermelon </t>
  </si>
  <si>
    <t>Sweet Pepper</t>
  </si>
  <si>
    <t>Assembly Type and Related Industries</t>
  </si>
  <si>
    <t>Miscellaneous Manufacturing Industries</t>
  </si>
  <si>
    <t xml:space="preserve">Exploration and Production of Oil and Natural Gas </t>
  </si>
  <si>
    <t>Year</t>
  </si>
  <si>
    <t>Item</t>
  </si>
  <si>
    <t>ALL INDUSTRY INDEX excl. Energy</t>
  </si>
  <si>
    <t>ALL INDUSTRY INDEX incl. Energy</t>
  </si>
  <si>
    <t>Period Ending</t>
  </si>
  <si>
    <t>(Average of four quarters 2000 = 100)</t>
  </si>
  <si>
    <t>*   1977=100.</t>
  </si>
  <si>
    <t>Mutton</t>
  </si>
  <si>
    <t>$M$70</t>
  </si>
  <si>
    <t>$L$70</t>
  </si>
  <si>
    <t>PRODUCTION, EXPORTS AND PRICES OF SELECTED PETROCHEMICALS - 1964-2017</t>
  </si>
  <si>
    <r>
      <t>2018</t>
    </r>
    <r>
      <rPr>
        <b/>
        <vertAlign val="superscript"/>
        <sz val="10"/>
        <color theme="1"/>
        <rFont val="Times New Roman"/>
        <family val="1"/>
      </rPr>
      <t>p</t>
    </r>
  </si>
  <si>
    <t>Sources: Central Bank of Trinidad and Tobago and Ministry of Energy and Energy Industries</t>
  </si>
  <si>
    <t>REFINERY CAPACITY UTILISATION RATIO (%)</t>
  </si>
  <si>
    <t>Total Fertilisers</t>
  </si>
  <si>
    <t>Source: Central Statistical Office</t>
  </si>
  <si>
    <t>Sources: Trinidad Cement Limited and Arcelor Mittal Point Lisas Limited</t>
  </si>
  <si>
    <t>Chemical and Non-Metallic Products</t>
  </si>
  <si>
    <t>Textile, Garments and Footwear</t>
  </si>
  <si>
    <t>ALL INDUSTRY INDEX (excl. Oil and Sugar)</t>
  </si>
  <si>
    <t>ALL INDUSTRY INDEX (excl. Oil and Sugar)*</t>
  </si>
  <si>
    <t>ALL INDUSTRIES (incl. Oil and Sugar)</t>
  </si>
  <si>
    <t>ALL INDUSTRY INDEX (incl. Oil and Sugar)*</t>
  </si>
  <si>
    <t>ALL INDUSTRY INDEX (incl. Oil and Sugar)</t>
  </si>
  <si>
    <t>Oil and Natural Gas Refining</t>
  </si>
  <si>
    <t>1    Supply = Production + Imports (Exports are negligible).</t>
  </si>
  <si>
    <t>p   Provisional.</t>
  </si>
  <si>
    <t>A1:A26</t>
  </si>
  <si>
    <t>n.a</t>
  </si>
  <si>
    <t>$B$76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</si>
</sst>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.0"/>
    <numFmt numFmtId="166" formatCode="0.0"/>
    <numFmt numFmtId="167" formatCode="_(&quot;TT$&quot;* #,##0.00_);_(&quot;TT$&quot;* \(#,##0.00\);_(&quot;TT$&quot;* &quot;-&quot;??_);_(@_)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7" tint="-0.249977111117893"/>
      <name val="Times New Roman"/>
      <family val="1"/>
    </font>
    <font>
      <b/>
      <sz val="10"/>
      <color rgb="FF7030A0"/>
      <name val="Times New Roman"/>
      <family val="1"/>
    </font>
    <font>
      <i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i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11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2" fillId="0" borderId="0"/>
    <xf numFmtId="167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8" fillId="0" borderId="0">
      <alignment vertical="center"/>
    </xf>
  </cellStyleXfs>
  <cellXfs count="2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3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9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1" fontId="2" fillId="0" borderId="3" xfId="0" applyNumberFormat="1" applyFont="1" applyBorder="1" applyAlignment="1">
      <alignment horizontal="center"/>
    </xf>
    <xf numFmtId="0" fontId="1" fillId="0" borderId="3" xfId="0" applyFont="1" applyBorder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65" fontId="7" fillId="0" borderId="3" xfId="0" quotePrefix="1" applyNumberFormat="1" applyFont="1" applyBorder="1" applyAlignment="1">
      <alignment horizontal="center"/>
    </xf>
    <xf numFmtId="165" fontId="8" fillId="0" borderId="2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2" fillId="0" borderId="3" xfId="0" quotePrefix="1" applyNumberFormat="1" applyFont="1" applyBorder="1" applyAlignment="1">
      <alignment horizontal="center"/>
    </xf>
    <xf numFmtId="3" fontId="1" fillId="0" borderId="2" xfId="0" quotePrefix="1" applyNumberFormat="1" applyFont="1" applyBorder="1" applyAlignment="1">
      <alignment horizontal="center"/>
    </xf>
    <xf numFmtId="3" fontId="1" fillId="0" borderId="3" xfId="0" quotePrefix="1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165" fontId="7" fillId="0" borderId="3" xfId="0" applyNumberFormat="1" applyFont="1" applyBorder="1" applyAlignment="1">
      <alignment horizontal="right" indent="1"/>
    </xf>
    <xf numFmtId="165" fontId="7" fillId="0" borderId="3" xfId="0" applyNumberFormat="1" applyFont="1" applyBorder="1" applyAlignment="1">
      <alignment horizontal="right" indent="2"/>
    </xf>
    <xf numFmtId="165" fontId="7" fillId="0" borderId="3" xfId="0" applyNumberFormat="1" applyFont="1" applyBorder="1" applyAlignment="1">
      <alignment horizontal="right" indent="3"/>
    </xf>
    <xf numFmtId="165" fontId="7" fillId="0" borderId="3" xfId="0" applyNumberFormat="1" applyFont="1" applyFill="1" applyBorder="1" applyAlignment="1">
      <alignment horizontal="right" indent="3"/>
    </xf>
    <xf numFmtId="165" fontId="7" fillId="0" borderId="3" xfId="0" applyNumberFormat="1" applyFont="1" applyBorder="1" applyAlignment="1">
      <alignment horizontal="right" indent="4"/>
    </xf>
    <xf numFmtId="165" fontId="7" fillId="0" borderId="3" xfId="0" applyNumberFormat="1" applyFont="1" applyFill="1" applyBorder="1" applyAlignment="1">
      <alignment horizontal="right" indent="4"/>
    </xf>
    <xf numFmtId="165" fontId="7" fillId="0" borderId="3" xfId="0" applyNumberFormat="1" applyFont="1" applyBorder="1" applyAlignment="1">
      <alignment horizontal="right" indent="5"/>
    </xf>
    <xf numFmtId="165" fontId="7" fillId="0" borderId="3" xfId="0" applyNumberFormat="1" applyFont="1" applyFill="1" applyBorder="1" applyAlignment="1">
      <alignment horizontal="right" indent="5"/>
    </xf>
    <xf numFmtId="165" fontId="7" fillId="0" borderId="3" xfId="0" applyNumberFormat="1" applyFont="1" applyBorder="1" applyAlignment="1">
      <alignment horizontal="right" vertical="center" wrapText="1" indent="3"/>
    </xf>
    <xf numFmtId="165" fontId="7" fillId="0" borderId="3" xfId="0" applyNumberFormat="1" applyFont="1" applyBorder="1" applyAlignment="1">
      <alignment horizontal="right" vertical="center" wrapText="1" indent="4"/>
    </xf>
    <xf numFmtId="166" fontId="7" fillId="0" borderId="2" xfId="0" applyNumberFormat="1" applyFont="1" applyBorder="1" applyAlignment="1">
      <alignment horizontal="right" vertical="center" wrapText="1" indent="5"/>
    </xf>
    <xf numFmtId="166" fontId="7" fillId="0" borderId="3" xfId="0" applyNumberFormat="1" applyFont="1" applyBorder="1" applyAlignment="1">
      <alignment horizontal="right" vertical="center" wrapText="1" indent="5"/>
    </xf>
    <xf numFmtId="166" fontId="7" fillId="0" borderId="3" xfId="0" applyNumberFormat="1" applyFont="1" applyBorder="1" applyAlignment="1">
      <alignment horizontal="right" indent="5"/>
    </xf>
    <xf numFmtId="166" fontId="7" fillId="0" borderId="3" xfId="0" applyNumberFormat="1" applyFont="1" applyFill="1" applyBorder="1" applyAlignment="1">
      <alignment horizontal="right" indent="5"/>
    </xf>
    <xf numFmtId="165" fontId="7" fillId="0" borderId="3" xfId="0" applyNumberFormat="1" applyFont="1" applyBorder="1" applyAlignment="1">
      <alignment horizontal="right" vertical="center" wrapText="1" indent="6"/>
    </xf>
    <xf numFmtId="165" fontId="7" fillId="0" borderId="3" xfId="0" applyNumberFormat="1" applyFont="1" applyBorder="1" applyAlignment="1">
      <alignment horizontal="right" indent="6"/>
    </xf>
    <xf numFmtId="165" fontId="7" fillId="0" borderId="3" xfId="0" applyNumberFormat="1" applyFont="1" applyFill="1" applyBorder="1" applyAlignment="1">
      <alignment horizontal="right" indent="6"/>
    </xf>
    <xf numFmtId="165" fontId="7" fillId="0" borderId="3" xfId="0" applyNumberFormat="1" applyFont="1" applyBorder="1" applyAlignment="1">
      <alignment horizontal="right" vertical="center" wrapText="1" indent="7"/>
    </xf>
    <xf numFmtId="165" fontId="7" fillId="0" borderId="3" xfId="0" applyNumberFormat="1" applyFont="1" applyBorder="1" applyAlignment="1">
      <alignment horizontal="right" indent="7"/>
    </xf>
    <xf numFmtId="165" fontId="7" fillId="0" borderId="3" xfId="0" applyNumberFormat="1" applyFont="1" applyFill="1" applyBorder="1" applyAlignment="1">
      <alignment horizontal="right" indent="7"/>
    </xf>
    <xf numFmtId="165" fontId="7" fillId="0" borderId="3" xfId="0" applyNumberFormat="1" applyFont="1" applyBorder="1" applyAlignment="1">
      <alignment horizontal="right" indent="8"/>
    </xf>
    <xf numFmtId="166" fontId="7" fillId="0" borderId="2" xfId="0" applyNumberFormat="1" applyFont="1" applyBorder="1" applyAlignment="1">
      <alignment horizontal="right" vertical="center" wrapText="1" indent="6"/>
    </xf>
    <xf numFmtId="166" fontId="7" fillId="0" borderId="3" xfId="0" applyNumberFormat="1" applyFont="1" applyBorder="1" applyAlignment="1">
      <alignment horizontal="right" vertical="center" wrapText="1" indent="6"/>
    </xf>
    <xf numFmtId="166" fontId="7" fillId="0" borderId="3" xfId="0" applyNumberFormat="1" applyFont="1" applyBorder="1" applyAlignment="1">
      <alignment horizontal="right" indent="6"/>
    </xf>
    <xf numFmtId="166" fontId="7" fillId="0" borderId="3" xfId="0" applyNumberFormat="1" applyFont="1" applyFill="1" applyBorder="1" applyAlignment="1">
      <alignment horizontal="right" indent="6"/>
    </xf>
    <xf numFmtId="165" fontId="1" fillId="0" borderId="3" xfId="0" quotePrefix="1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 indent="1"/>
    </xf>
    <xf numFmtId="165" fontId="1" fillId="0" borderId="4" xfId="0" applyNumberFormat="1" applyFont="1" applyBorder="1" applyAlignment="1">
      <alignment horizontal="right" indent="1"/>
    </xf>
    <xf numFmtId="165" fontId="1" fillId="0" borderId="3" xfId="0" applyNumberFormat="1" applyFont="1" applyBorder="1" applyAlignment="1">
      <alignment horizontal="right" indent="2"/>
    </xf>
    <xf numFmtId="165" fontId="1" fillId="0" borderId="4" xfId="0" applyNumberFormat="1" applyFont="1" applyBorder="1" applyAlignment="1">
      <alignment horizontal="right" indent="2"/>
    </xf>
    <xf numFmtId="165" fontId="8" fillId="0" borderId="3" xfId="0" applyNumberFormat="1" applyFont="1" applyBorder="1" applyAlignment="1">
      <alignment horizontal="right" indent="7"/>
    </xf>
    <xf numFmtId="165" fontId="8" fillId="0" borderId="3" xfId="0" applyNumberFormat="1" applyFont="1" applyFill="1" applyBorder="1" applyAlignment="1">
      <alignment horizontal="right" indent="7"/>
    </xf>
    <xf numFmtId="165" fontId="1" fillId="0" borderId="2" xfId="0" applyNumberFormat="1" applyFont="1" applyBorder="1" applyAlignment="1">
      <alignment horizontal="right" indent="1"/>
    </xf>
    <xf numFmtId="165" fontId="1" fillId="0" borderId="3" xfId="0" applyNumberFormat="1" applyFont="1" applyFill="1" applyBorder="1" applyAlignment="1">
      <alignment horizontal="right" indent="1"/>
    </xf>
    <xf numFmtId="165" fontId="1" fillId="0" borderId="2" xfId="0" applyNumberFormat="1" applyFont="1" applyBorder="1" applyAlignment="1">
      <alignment horizontal="right" indent="2"/>
    </xf>
    <xf numFmtId="165" fontId="1" fillId="0" borderId="3" xfId="0" applyNumberFormat="1" applyFont="1" applyBorder="1" applyAlignment="1">
      <alignment horizontal="right" indent="3"/>
    </xf>
    <xf numFmtId="165" fontId="1" fillId="0" borderId="4" xfId="0" applyNumberFormat="1" applyFont="1" applyBorder="1" applyAlignment="1">
      <alignment horizontal="right" indent="3"/>
    </xf>
    <xf numFmtId="165" fontId="1" fillId="0" borderId="3" xfId="0" applyNumberFormat="1" applyFont="1" applyBorder="1" applyAlignment="1">
      <alignment horizontal="right" indent="4"/>
    </xf>
    <xf numFmtId="165" fontId="1" fillId="0" borderId="3" xfId="0" applyNumberFormat="1" applyFont="1" applyBorder="1" applyAlignment="1">
      <alignment horizontal="right" vertical="center" indent="1"/>
    </xf>
    <xf numFmtId="165" fontId="1" fillId="0" borderId="6" xfId="0" applyNumberFormat="1" applyFont="1" applyBorder="1" applyAlignment="1">
      <alignment horizontal="right" indent="1"/>
    </xf>
    <xf numFmtId="165" fontId="1" fillId="0" borderId="4" xfId="0" applyNumberFormat="1" applyFont="1" applyBorder="1" applyAlignment="1">
      <alignment horizontal="center"/>
    </xf>
    <xf numFmtId="0" fontId="0" fillId="0" borderId="0" xfId="0" quotePrefix="1"/>
    <xf numFmtId="22" fontId="0" fillId="0" borderId="0" xfId="0" applyNumberFormat="1"/>
    <xf numFmtId="165" fontId="7" fillId="0" borderId="3" xfId="0" quotePrefix="1" applyNumberFormat="1" applyFont="1" applyFill="1" applyBorder="1" applyAlignment="1">
      <alignment horizontal="center"/>
    </xf>
    <xf numFmtId="166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right" indent="6"/>
    </xf>
    <xf numFmtId="165" fontId="8" fillId="0" borderId="3" xfId="0" applyNumberFormat="1" applyFont="1" applyFill="1" applyBorder="1" applyAlignment="1">
      <alignment horizontal="right" indent="6"/>
    </xf>
    <xf numFmtId="165" fontId="1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4" fillId="0" borderId="0" xfId="0" applyFont="1"/>
    <xf numFmtId="0" fontId="1" fillId="0" borderId="0" xfId="0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5" fontId="7" fillId="0" borderId="3" xfId="0" quotePrefix="1" applyNumberFormat="1" applyFont="1" applyFill="1" applyBorder="1" applyAlignment="1">
      <alignment horizontal="right" indent="2"/>
    </xf>
    <xf numFmtId="3" fontId="1" fillId="0" borderId="0" xfId="0" applyNumberFormat="1" applyFont="1" applyAlignment="1">
      <alignment horizontal="center" vertical="center"/>
    </xf>
    <xf numFmtId="165" fontId="1" fillId="2" borderId="3" xfId="0" applyNumberFormat="1" applyFont="1" applyFill="1" applyBorder="1" applyAlignment="1">
      <alignment horizontal="right" indent="2"/>
    </xf>
    <xf numFmtId="165" fontId="1" fillId="0" borderId="2" xfId="0" applyNumberFormat="1" applyFont="1" applyBorder="1" applyAlignment="1">
      <alignment horizontal="right" indent="3"/>
    </xf>
    <xf numFmtId="165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7" fillId="0" borderId="3" xfId="0" applyFont="1" applyBorder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165" fontId="2" fillId="0" borderId="4" xfId="0" applyNumberFormat="1" applyFont="1" applyBorder="1" applyAlignment="1">
      <alignment horizontal="right" indent="1"/>
    </xf>
    <xf numFmtId="0" fontId="2" fillId="0" borderId="3" xfId="0" applyFont="1" applyBorder="1" applyAlignment="1">
      <alignment horizontal="left" indent="1"/>
    </xf>
    <xf numFmtId="165" fontId="2" fillId="0" borderId="3" xfId="0" applyNumberFormat="1" applyFont="1" applyBorder="1" applyAlignment="1">
      <alignment horizontal="right" indent="1"/>
    </xf>
    <xf numFmtId="0" fontId="7" fillId="0" borderId="2" xfId="0" applyFont="1" applyBorder="1" applyAlignment="1">
      <alignment horizontal="left" indent="1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indent="1"/>
    </xf>
    <xf numFmtId="0" fontId="13" fillId="0" borderId="3" xfId="0" applyFont="1" applyBorder="1" applyAlignment="1">
      <alignment horizontal="right" indent="1"/>
    </xf>
    <xf numFmtId="0" fontId="13" fillId="0" borderId="3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right" indent="1"/>
    </xf>
    <xf numFmtId="0" fontId="5" fillId="0" borderId="0" xfId="0" applyFont="1"/>
    <xf numFmtId="0" fontId="13" fillId="0" borderId="2" xfId="0" applyFont="1" applyBorder="1" applyAlignment="1">
      <alignment horizontal="right" indent="2"/>
    </xf>
    <xf numFmtId="0" fontId="13" fillId="0" borderId="3" xfId="0" applyFont="1" applyBorder="1" applyAlignment="1">
      <alignment horizontal="right" indent="2"/>
    </xf>
    <xf numFmtId="0" fontId="13" fillId="0" borderId="3" xfId="0" applyFont="1" applyBorder="1" applyAlignment="1">
      <alignment horizontal="right" vertical="center" indent="2"/>
    </xf>
    <xf numFmtId="0" fontId="13" fillId="0" borderId="4" xfId="0" applyFont="1" applyBorder="1" applyAlignment="1">
      <alignment horizontal="right" indent="2"/>
    </xf>
    <xf numFmtId="0" fontId="15" fillId="0" borderId="2" xfId="0" applyFont="1" applyBorder="1" applyAlignment="1">
      <alignment horizontal="right" indent="2"/>
    </xf>
    <xf numFmtId="0" fontId="15" fillId="0" borderId="3" xfId="0" applyFont="1" applyBorder="1" applyAlignment="1">
      <alignment horizontal="right" indent="2"/>
    </xf>
    <xf numFmtId="0" fontId="15" fillId="0" borderId="4" xfId="0" applyFont="1" applyBorder="1" applyAlignment="1">
      <alignment horizontal="right" indent="2"/>
    </xf>
    <xf numFmtId="165" fontId="5" fillId="0" borderId="0" xfId="0" applyNumberFormat="1" applyFont="1" applyAlignment="1">
      <alignment horizontal="center" vertical="center"/>
    </xf>
    <xf numFmtId="0" fontId="1" fillId="0" borderId="0" xfId="0" applyFont="1" applyBorder="1"/>
    <xf numFmtId="165" fontId="7" fillId="0" borderId="6" xfId="0" applyNumberFormat="1" applyFont="1" applyBorder="1" applyAlignment="1">
      <alignment horizontal="right" indent="5"/>
    </xf>
    <xf numFmtId="0" fontId="2" fillId="0" borderId="1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right" indent="3"/>
    </xf>
    <xf numFmtId="0" fontId="17" fillId="0" borderId="0" xfId="0" applyFont="1"/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right" indent="4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5" fontId="7" fillId="0" borderId="3" xfId="0" quotePrefix="1" applyNumberFormat="1" applyFont="1" applyFill="1" applyBorder="1" applyAlignment="1">
      <alignment horizontal="right" indent="4"/>
    </xf>
    <xf numFmtId="165" fontId="1" fillId="0" borderId="1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right" indent="5"/>
    </xf>
    <xf numFmtId="165" fontId="7" fillId="0" borderId="4" xfId="0" applyNumberFormat="1" applyFont="1" applyBorder="1" applyAlignment="1">
      <alignment horizontal="right" indent="4"/>
    </xf>
    <xf numFmtId="165" fontId="7" fillId="0" borderId="4" xfId="0" applyNumberFormat="1" applyFont="1" applyBorder="1" applyAlignment="1">
      <alignment horizontal="right" indent="3"/>
    </xf>
    <xf numFmtId="165" fontId="7" fillId="0" borderId="4" xfId="0" applyNumberFormat="1" applyFont="1" applyBorder="1" applyAlignment="1">
      <alignment horizontal="right" indent="7"/>
    </xf>
    <xf numFmtId="166" fontId="7" fillId="0" borderId="4" xfId="0" applyNumberFormat="1" applyFont="1" applyFill="1" applyBorder="1" applyAlignment="1">
      <alignment horizontal="right" indent="5"/>
    </xf>
    <xf numFmtId="166" fontId="7" fillId="0" borderId="4" xfId="0" applyNumberFormat="1" applyFont="1" applyBorder="1" applyAlignment="1">
      <alignment horizontal="right" indent="5"/>
    </xf>
    <xf numFmtId="165" fontId="8" fillId="0" borderId="4" xfId="0" applyNumberFormat="1" applyFont="1" applyFill="1" applyBorder="1" applyAlignment="1">
      <alignment horizontal="right" indent="6"/>
    </xf>
    <xf numFmtId="166" fontId="7" fillId="0" borderId="4" xfId="0" applyNumberFormat="1" applyFont="1" applyBorder="1" applyAlignment="1">
      <alignment horizontal="right" indent="6"/>
    </xf>
    <xf numFmtId="166" fontId="1" fillId="0" borderId="4" xfId="0" applyNumberFormat="1" applyFont="1" applyBorder="1" applyAlignment="1">
      <alignment horizontal="right" indent="4"/>
    </xf>
    <xf numFmtId="166" fontId="1" fillId="0" borderId="4" xfId="0" applyNumberFormat="1" applyFont="1" applyBorder="1" applyAlignment="1">
      <alignment horizontal="right" indent="3"/>
    </xf>
    <xf numFmtId="168" fontId="1" fillId="0" borderId="0" xfId="8" applyNumberFormat="1" applyFont="1"/>
    <xf numFmtId="165" fontId="7" fillId="0" borderId="4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right" indent="6"/>
    </xf>
    <xf numFmtId="165" fontId="8" fillId="0" borderId="4" xfId="0" quotePrefix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</cellXfs>
  <cellStyles count="13">
    <cellStyle name="Comma" xfId="8" builtinId="3"/>
    <cellStyle name="Comma 2" xfId="2"/>
    <cellStyle name="Comma 2 2" xfId="9"/>
    <cellStyle name="Currency 2" xfId="7"/>
    <cellStyle name="Normal" xfId="0" builtinId="0"/>
    <cellStyle name="Normal 2" xfId="4"/>
    <cellStyle name="Normal 3" xfId="5"/>
    <cellStyle name="Normal 4" xfId="1"/>
    <cellStyle name="Normal 4 2" xfId="6"/>
    <cellStyle name="Normal 4 2 2" xfId="11"/>
    <cellStyle name="Normal 6" xfId="12"/>
    <cellStyle name="Percent 2" xfId="3"/>
    <cellStyle name="Percent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ge 4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 44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ge 4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ge 4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ge 4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4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xSplit="1" ySplit="6" topLeftCell="B55" activePane="bottomRight" state="frozen"/>
      <selection activeCell="L43" sqref="L43"/>
      <selection pane="topRight" activeCell="L43" sqref="L43"/>
      <selection pane="bottomLeft" activeCell="L43" sqref="L43"/>
      <selection pane="bottomRight" activeCell="L75" sqref="L75"/>
    </sheetView>
  </sheetViews>
  <sheetFormatPr defaultColWidth="9.140625" defaultRowHeight="12.75" x14ac:dyDescent="0.2"/>
  <cols>
    <col min="1" max="1" width="10.28515625" style="1" customWidth="1"/>
    <col min="2" max="2" width="21" style="1" customWidth="1"/>
    <col min="3" max="3" width="16.5703125" style="1" customWidth="1"/>
    <col min="4" max="4" width="15.5703125" style="1" customWidth="1"/>
    <col min="5" max="5" width="24.5703125" style="1" customWidth="1"/>
    <col min="6" max="6" width="17" style="1" customWidth="1"/>
    <col min="7" max="7" width="18" style="1" customWidth="1"/>
    <col min="8" max="8" width="16.42578125" style="1" customWidth="1"/>
    <col min="9" max="11" width="19.5703125" style="1" customWidth="1"/>
    <col min="12" max="12" width="16" style="1" customWidth="1"/>
    <col min="13" max="13" width="18.5703125" style="1" customWidth="1"/>
    <col min="14" max="14" width="14.7109375" style="1" customWidth="1"/>
    <col min="15" max="15" width="12.42578125" style="1" customWidth="1"/>
    <col min="16" max="17" width="9.140625" style="1" hidden="1" customWidth="1"/>
    <col min="18" max="16384" width="9.140625" style="1"/>
  </cols>
  <sheetData>
    <row r="1" spans="1:16" x14ac:dyDescent="0.2">
      <c r="A1" s="171" t="s">
        <v>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7"/>
      <c r="O1" s="7"/>
      <c r="P1" s="1" t="s">
        <v>28</v>
      </c>
    </row>
    <row r="2" spans="1:16" x14ac:dyDescent="0.2">
      <c r="A2" s="171" t="s">
        <v>22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7"/>
      <c r="O2" s="7"/>
    </row>
    <row r="3" spans="1:16" ht="14.25" customHeight="1" x14ac:dyDescent="0.2">
      <c r="B3" s="1" t="s">
        <v>26</v>
      </c>
    </row>
    <row r="4" spans="1:16" ht="24" customHeight="1" x14ac:dyDescent="0.2">
      <c r="A4" s="172" t="s">
        <v>102</v>
      </c>
      <c r="B4" s="183" t="s">
        <v>9</v>
      </c>
      <c r="C4" s="184"/>
      <c r="D4" s="183" t="s">
        <v>10</v>
      </c>
      <c r="E4" s="185"/>
      <c r="F4" s="174" t="s">
        <v>115</v>
      </c>
      <c r="G4" s="174" t="s">
        <v>2</v>
      </c>
      <c r="H4" s="174" t="s">
        <v>21</v>
      </c>
      <c r="I4" s="174" t="s">
        <v>11</v>
      </c>
      <c r="J4" s="174"/>
      <c r="K4" s="174"/>
      <c r="L4" s="174"/>
      <c r="M4" s="174" t="s">
        <v>5</v>
      </c>
    </row>
    <row r="5" spans="1:16" ht="21.75" customHeight="1" x14ac:dyDescent="0.2">
      <c r="A5" s="173"/>
      <c r="B5" s="167" t="s">
        <v>0</v>
      </c>
      <c r="C5" s="167" t="s">
        <v>1</v>
      </c>
      <c r="D5" s="167" t="s">
        <v>0</v>
      </c>
      <c r="E5" s="167" t="s">
        <v>1</v>
      </c>
      <c r="F5" s="175"/>
      <c r="G5" s="177"/>
      <c r="H5" s="179"/>
      <c r="I5" s="33" t="s">
        <v>93</v>
      </c>
      <c r="J5" s="181" t="s">
        <v>94</v>
      </c>
      <c r="K5" s="182"/>
      <c r="L5" s="167" t="s">
        <v>4</v>
      </c>
      <c r="M5" s="175"/>
    </row>
    <row r="6" spans="1:16" ht="21" customHeight="1" x14ac:dyDescent="0.2">
      <c r="A6" s="173"/>
      <c r="B6" s="168"/>
      <c r="C6" s="168"/>
      <c r="D6" s="168"/>
      <c r="E6" s="168"/>
      <c r="F6" s="176"/>
      <c r="G6" s="178"/>
      <c r="H6" s="180"/>
      <c r="I6" s="97" t="s">
        <v>3</v>
      </c>
      <c r="J6" s="98" t="s">
        <v>20</v>
      </c>
      <c r="K6" s="99" t="s">
        <v>19</v>
      </c>
      <c r="L6" s="168"/>
      <c r="M6" s="176"/>
      <c r="P6" s="2"/>
    </row>
    <row r="7" spans="1:16" x14ac:dyDescent="0.2">
      <c r="A7" s="10">
        <v>1955</v>
      </c>
      <c r="B7" s="49">
        <v>24896</v>
      </c>
      <c r="C7" s="52">
        <v>68.2</v>
      </c>
      <c r="D7" s="51">
        <v>40147</v>
      </c>
      <c r="E7" s="60">
        <v>110</v>
      </c>
      <c r="F7" s="53">
        <v>95.7</v>
      </c>
      <c r="G7" s="29" t="s">
        <v>27</v>
      </c>
      <c r="H7" s="29" t="s">
        <v>27</v>
      </c>
      <c r="I7" s="53">
        <v>301</v>
      </c>
      <c r="J7" s="91" t="s">
        <v>27</v>
      </c>
      <c r="K7" s="91" t="s">
        <v>27</v>
      </c>
      <c r="L7" s="30" t="s">
        <v>27</v>
      </c>
      <c r="M7" s="64">
        <v>1.93</v>
      </c>
      <c r="P7" s="2"/>
    </row>
    <row r="8" spans="1:16" x14ac:dyDescent="0.2">
      <c r="A8" s="11">
        <v>1956</v>
      </c>
      <c r="B8" s="49">
        <v>28929</v>
      </c>
      <c r="C8" s="52">
        <v>79</v>
      </c>
      <c r="D8" s="51">
        <v>44882</v>
      </c>
      <c r="E8" s="60">
        <v>122.6</v>
      </c>
      <c r="F8" s="54">
        <v>90.8</v>
      </c>
      <c r="G8" s="30" t="s">
        <v>27</v>
      </c>
      <c r="H8" s="30" t="s">
        <v>27</v>
      </c>
      <c r="I8" s="54">
        <v>338.6</v>
      </c>
      <c r="J8" s="92" t="s">
        <v>27</v>
      </c>
      <c r="K8" s="92" t="s">
        <v>27</v>
      </c>
      <c r="L8" s="30" t="s">
        <v>27</v>
      </c>
      <c r="M8" s="65">
        <v>1.93</v>
      </c>
      <c r="P8" s="2"/>
    </row>
    <row r="9" spans="1:16" ht="15" customHeight="1" x14ac:dyDescent="0.2">
      <c r="A9" s="11">
        <v>1957</v>
      </c>
      <c r="B9" s="49">
        <v>34064</v>
      </c>
      <c r="C9" s="52">
        <v>93.3</v>
      </c>
      <c r="D9" s="51">
        <v>50467</v>
      </c>
      <c r="E9" s="60">
        <v>138.30000000000001</v>
      </c>
      <c r="F9" s="54">
        <v>97.4</v>
      </c>
      <c r="G9" s="30" t="s">
        <v>27</v>
      </c>
      <c r="H9" s="30" t="s">
        <v>27</v>
      </c>
      <c r="I9" s="54">
        <v>406.1</v>
      </c>
      <c r="J9" s="92" t="s">
        <v>27</v>
      </c>
      <c r="K9" s="92" t="s">
        <v>27</v>
      </c>
      <c r="L9" s="30" t="s">
        <v>27</v>
      </c>
      <c r="M9" s="65">
        <v>2.08</v>
      </c>
      <c r="P9" s="2"/>
    </row>
    <row r="10" spans="1:16" ht="15" customHeight="1" x14ac:dyDescent="0.2">
      <c r="A10" s="11">
        <v>1958</v>
      </c>
      <c r="B10" s="49">
        <v>37355</v>
      </c>
      <c r="C10" s="52">
        <v>102.3</v>
      </c>
      <c r="D10" s="51">
        <v>60256</v>
      </c>
      <c r="E10" s="60">
        <v>165.2</v>
      </c>
      <c r="F10" s="54">
        <v>102</v>
      </c>
      <c r="G10" s="30" t="s">
        <v>27</v>
      </c>
      <c r="H10" s="30" t="s">
        <v>27</v>
      </c>
      <c r="I10" s="54">
        <v>416.1</v>
      </c>
      <c r="J10" s="92" t="s">
        <v>27</v>
      </c>
      <c r="K10" s="92" t="s">
        <v>27</v>
      </c>
      <c r="L10" s="30" t="s">
        <v>27</v>
      </c>
      <c r="M10" s="65">
        <v>1.83</v>
      </c>
      <c r="P10" s="2"/>
    </row>
    <row r="11" spans="1:16" ht="15" customHeight="1" x14ac:dyDescent="0.2">
      <c r="A11" s="11">
        <v>1959</v>
      </c>
      <c r="B11" s="49">
        <v>40919</v>
      </c>
      <c r="C11" s="52">
        <v>112.1</v>
      </c>
      <c r="D11" s="51">
        <v>68061</v>
      </c>
      <c r="E11" s="60">
        <v>186.5</v>
      </c>
      <c r="F11" s="54">
        <v>105.4</v>
      </c>
      <c r="G11" s="30" t="s">
        <v>27</v>
      </c>
      <c r="H11" s="30" t="s">
        <v>27</v>
      </c>
      <c r="I11" s="54">
        <v>440.9</v>
      </c>
      <c r="J11" s="92" t="s">
        <v>27</v>
      </c>
      <c r="K11" s="92" t="s">
        <v>27</v>
      </c>
      <c r="L11" s="30" t="s">
        <v>27</v>
      </c>
      <c r="M11" s="65">
        <v>1.56</v>
      </c>
      <c r="P11" s="2"/>
    </row>
    <row r="12" spans="1:16" ht="15" customHeight="1" x14ac:dyDescent="0.2">
      <c r="A12" s="11">
        <v>1960</v>
      </c>
      <c r="B12" s="49">
        <v>42357</v>
      </c>
      <c r="C12" s="52">
        <v>115.7</v>
      </c>
      <c r="D12" s="51">
        <v>65734</v>
      </c>
      <c r="E12" s="60">
        <v>179.6</v>
      </c>
      <c r="F12" s="54">
        <v>61.9</v>
      </c>
      <c r="G12" s="30" t="s">
        <v>27</v>
      </c>
      <c r="H12" s="30" t="s">
        <v>27</v>
      </c>
      <c r="I12" s="54">
        <v>428.7</v>
      </c>
      <c r="J12" s="92" t="s">
        <v>27</v>
      </c>
      <c r="K12" s="92" t="s">
        <v>27</v>
      </c>
      <c r="L12" s="30" t="s">
        <v>27</v>
      </c>
      <c r="M12" s="65">
        <v>1.5</v>
      </c>
      <c r="P12" s="2"/>
    </row>
    <row r="13" spans="1:16" ht="15" customHeight="1" x14ac:dyDescent="0.2">
      <c r="A13" s="11">
        <v>1961</v>
      </c>
      <c r="B13" s="49">
        <v>45768</v>
      </c>
      <c r="C13" s="52">
        <v>125.4</v>
      </c>
      <c r="D13" s="51">
        <v>103755</v>
      </c>
      <c r="E13" s="60">
        <v>284.3</v>
      </c>
      <c r="F13" s="54">
        <v>94.8</v>
      </c>
      <c r="G13" s="30" t="s">
        <v>27</v>
      </c>
      <c r="H13" s="30" t="s">
        <v>27</v>
      </c>
      <c r="I13" s="54">
        <v>434.6</v>
      </c>
      <c r="J13" s="92" t="s">
        <v>27</v>
      </c>
      <c r="K13" s="92" t="s">
        <v>27</v>
      </c>
      <c r="L13" s="30" t="s">
        <v>27</v>
      </c>
      <c r="M13" s="65">
        <v>1.45</v>
      </c>
      <c r="P13" s="2"/>
    </row>
    <row r="14" spans="1:16" ht="15" customHeight="1" x14ac:dyDescent="0.2">
      <c r="A14" s="11">
        <v>1962</v>
      </c>
      <c r="B14" s="49">
        <v>48867</v>
      </c>
      <c r="C14" s="52">
        <v>133.9</v>
      </c>
      <c r="D14" s="51">
        <v>109256</v>
      </c>
      <c r="E14" s="60">
        <v>299.3</v>
      </c>
      <c r="F14" s="54">
        <v>99.8</v>
      </c>
      <c r="G14" s="30" t="s">
        <v>27</v>
      </c>
      <c r="H14" s="30" t="s">
        <v>27</v>
      </c>
      <c r="I14" s="54">
        <v>459.1</v>
      </c>
      <c r="J14" s="92" t="s">
        <v>27</v>
      </c>
      <c r="K14" s="92" t="s">
        <v>27</v>
      </c>
      <c r="L14" s="30" t="s">
        <v>27</v>
      </c>
      <c r="M14" s="65">
        <v>1.42</v>
      </c>
      <c r="P14" s="2"/>
    </row>
    <row r="15" spans="1:16" ht="15" customHeight="1" x14ac:dyDescent="0.2">
      <c r="A15" s="11">
        <v>1963</v>
      </c>
      <c r="B15" s="49">
        <v>48678</v>
      </c>
      <c r="C15" s="52">
        <v>133.4</v>
      </c>
      <c r="D15" s="51">
        <v>120000</v>
      </c>
      <c r="E15" s="60">
        <v>328.8</v>
      </c>
      <c r="F15" s="54">
        <v>96.7</v>
      </c>
      <c r="G15" s="30" t="s">
        <v>27</v>
      </c>
      <c r="H15" s="30" t="s">
        <v>27</v>
      </c>
      <c r="I15" s="54">
        <v>379.9</v>
      </c>
      <c r="J15" s="92" t="s">
        <v>27</v>
      </c>
      <c r="K15" s="92" t="s">
        <v>27</v>
      </c>
      <c r="L15" s="30" t="s">
        <v>27</v>
      </c>
      <c r="M15" s="65">
        <v>1.4</v>
      </c>
      <c r="P15" s="2"/>
    </row>
    <row r="16" spans="1:16" x14ac:dyDescent="0.2">
      <c r="A16" s="11">
        <v>1964</v>
      </c>
      <c r="B16" s="49">
        <v>49731</v>
      </c>
      <c r="C16" s="47">
        <v>136</v>
      </c>
      <c r="D16" s="45">
        <v>127550</v>
      </c>
      <c r="E16" s="61">
        <v>348.5</v>
      </c>
      <c r="F16" s="55">
        <v>89.4</v>
      </c>
      <c r="G16" s="31">
        <v>510</v>
      </c>
      <c r="H16" s="49">
        <v>10.3</v>
      </c>
      <c r="I16" s="55">
        <v>352.11200000000002</v>
      </c>
      <c r="J16" s="93" t="s">
        <v>27</v>
      </c>
      <c r="K16" s="93" t="s">
        <v>27</v>
      </c>
      <c r="L16" s="31" t="s">
        <v>27</v>
      </c>
      <c r="M16" s="66">
        <v>1.33</v>
      </c>
    </row>
    <row r="17" spans="1:13" x14ac:dyDescent="0.2">
      <c r="A17" s="11">
        <v>1965</v>
      </c>
      <c r="B17" s="49">
        <v>48859</v>
      </c>
      <c r="C17" s="47">
        <v>134</v>
      </c>
      <c r="D17" s="45">
        <v>137165</v>
      </c>
      <c r="E17" s="61">
        <v>375.8</v>
      </c>
      <c r="F17" s="55">
        <v>96.4</v>
      </c>
      <c r="G17" s="31">
        <v>521</v>
      </c>
      <c r="H17" s="49">
        <v>10.7</v>
      </c>
      <c r="I17" s="55">
        <v>352.928</v>
      </c>
      <c r="J17" s="94">
        <v>15.271000000000001</v>
      </c>
      <c r="K17" s="93" t="s">
        <v>27</v>
      </c>
      <c r="L17" s="31" t="s">
        <v>27</v>
      </c>
      <c r="M17" s="66">
        <v>1.33</v>
      </c>
    </row>
    <row r="18" spans="1:13" x14ac:dyDescent="0.2">
      <c r="A18" s="11">
        <v>1966</v>
      </c>
      <c r="B18" s="49">
        <v>55603</v>
      </c>
      <c r="C18" s="47">
        <v>152</v>
      </c>
      <c r="D18" s="45">
        <v>144193</v>
      </c>
      <c r="E18" s="61">
        <v>395</v>
      </c>
      <c r="F18" s="55">
        <v>101.3</v>
      </c>
      <c r="G18" s="31">
        <v>578</v>
      </c>
      <c r="H18" s="49">
        <v>10.4</v>
      </c>
      <c r="I18" s="55">
        <v>395.73399999999998</v>
      </c>
      <c r="J18" s="94">
        <v>36.356000000000002</v>
      </c>
      <c r="K18" s="94">
        <v>359.37700000000001</v>
      </c>
      <c r="L18" s="31" t="s">
        <v>27</v>
      </c>
      <c r="M18" s="66">
        <v>1.33</v>
      </c>
    </row>
    <row r="19" spans="1:13" x14ac:dyDescent="0.2">
      <c r="A19" s="11">
        <v>1967</v>
      </c>
      <c r="B19" s="49">
        <v>64995</v>
      </c>
      <c r="C19" s="47">
        <v>178</v>
      </c>
      <c r="D19" s="45">
        <v>138925</v>
      </c>
      <c r="E19" s="61">
        <v>380.6</v>
      </c>
      <c r="F19" s="55">
        <v>95.2</v>
      </c>
      <c r="G19" s="31">
        <v>513</v>
      </c>
      <c r="H19" s="49">
        <v>7.9</v>
      </c>
      <c r="I19" s="55">
        <v>309.40300000000002</v>
      </c>
      <c r="J19" s="94">
        <v>15.79</v>
      </c>
      <c r="K19" s="94">
        <v>29.361000000000001</v>
      </c>
      <c r="L19" s="31" t="s">
        <v>27</v>
      </c>
      <c r="M19" s="66">
        <v>1.33</v>
      </c>
    </row>
    <row r="20" spans="1:13" x14ac:dyDescent="0.2">
      <c r="A20" s="11">
        <v>1968</v>
      </c>
      <c r="B20" s="49">
        <v>66904</v>
      </c>
      <c r="C20" s="47">
        <v>183</v>
      </c>
      <c r="D20" s="45">
        <v>151282</v>
      </c>
      <c r="E20" s="61">
        <v>413.3</v>
      </c>
      <c r="F20" s="55">
        <v>99.4</v>
      </c>
      <c r="G20" s="31">
        <v>468</v>
      </c>
      <c r="H20" s="49">
        <v>7</v>
      </c>
      <c r="I20" s="55">
        <v>314.226</v>
      </c>
      <c r="J20" s="94">
        <v>214.26400000000001</v>
      </c>
      <c r="K20" s="94">
        <v>99.962000000000003</v>
      </c>
      <c r="L20" s="31" t="s">
        <v>27</v>
      </c>
      <c r="M20" s="66">
        <v>1.33</v>
      </c>
    </row>
    <row r="21" spans="1:13" x14ac:dyDescent="0.2">
      <c r="A21" s="11">
        <v>1969</v>
      </c>
      <c r="B21" s="49">
        <v>57429</v>
      </c>
      <c r="C21" s="47">
        <v>157</v>
      </c>
      <c r="D21" s="45">
        <v>154077</v>
      </c>
      <c r="E21" s="61">
        <v>422.1</v>
      </c>
      <c r="F21" s="55">
        <v>96.8</v>
      </c>
      <c r="G21" s="31">
        <v>436</v>
      </c>
      <c r="H21" s="49">
        <v>7.6</v>
      </c>
      <c r="I21" s="55">
        <v>230.11199999999999</v>
      </c>
      <c r="J21" s="94">
        <v>178.429</v>
      </c>
      <c r="K21" s="94">
        <v>51.683</v>
      </c>
      <c r="L21" s="31" t="s">
        <v>27</v>
      </c>
      <c r="M21" s="66">
        <v>1.28</v>
      </c>
    </row>
    <row r="22" spans="1:13" x14ac:dyDescent="0.2">
      <c r="A22" s="11">
        <v>1970</v>
      </c>
      <c r="B22" s="49">
        <v>51043</v>
      </c>
      <c r="C22" s="47">
        <v>140</v>
      </c>
      <c r="D22" s="45">
        <v>154850</v>
      </c>
      <c r="E22" s="61">
        <v>424.2</v>
      </c>
      <c r="F22" s="55">
        <v>97.3</v>
      </c>
      <c r="G22" s="31">
        <v>592</v>
      </c>
      <c r="H22" s="49">
        <v>11.6</v>
      </c>
      <c r="I22" s="55">
        <v>221.24700000000001</v>
      </c>
      <c r="J22" s="94">
        <v>130.75899999999999</v>
      </c>
      <c r="K22" s="94">
        <v>90.486999999999995</v>
      </c>
      <c r="L22" s="31" t="s">
        <v>27</v>
      </c>
      <c r="M22" s="66">
        <v>1.3</v>
      </c>
    </row>
    <row r="23" spans="1:13" x14ac:dyDescent="0.2">
      <c r="A23" s="11">
        <v>1971</v>
      </c>
      <c r="B23" s="49">
        <v>47144</v>
      </c>
      <c r="C23" s="47">
        <v>129</v>
      </c>
      <c r="D23" s="45">
        <v>145539</v>
      </c>
      <c r="E23" s="61">
        <v>398.7</v>
      </c>
      <c r="F23" s="55">
        <v>91.4</v>
      </c>
      <c r="G23" s="31">
        <v>594</v>
      </c>
      <c r="H23" s="49">
        <v>12.6</v>
      </c>
      <c r="I23" s="55">
        <v>313.33699999999999</v>
      </c>
      <c r="J23" s="94">
        <v>232.245</v>
      </c>
      <c r="K23" s="94">
        <v>81.091999999999999</v>
      </c>
      <c r="L23" s="31" t="s">
        <v>27</v>
      </c>
      <c r="M23" s="66">
        <v>1.7</v>
      </c>
    </row>
    <row r="24" spans="1:13" x14ac:dyDescent="0.2">
      <c r="A24" s="11">
        <v>1972</v>
      </c>
      <c r="B24" s="49">
        <v>51211</v>
      </c>
      <c r="C24" s="47">
        <v>140</v>
      </c>
      <c r="D24" s="45">
        <v>143872</v>
      </c>
      <c r="E24" s="61">
        <v>393.1</v>
      </c>
      <c r="F24" s="55">
        <v>86.2</v>
      </c>
      <c r="G24" s="31">
        <v>589</v>
      </c>
      <c r="H24" s="49">
        <v>11.5</v>
      </c>
      <c r="I24" s="55">
        <v>278.37</v>
      </c>
      <c r="J24" s="94">
        <v>171.23</v>
      </c>
      <c r="K24" s="94">
        <v>107.139</v>
      </c>
      <c r="L24" s="49">
        <v>130</v>
      </c>
      <c r="M24" s="66">
        <v>1.9</v>
      </c>
    </row>
    <row r="25" spans="1:13" x14ac:dyDescent="0.2">
      <c r="A25" s="11">
        <v>1973</v>
      </c>
      <c r="B25" s="49">
        <v>60670</v>
      </c>
      <c r="C25" s="47">
        <v>166</v>
      </c>
      <c r="D25" s="45">
        <v>141675</v>
      </c>
      <c r="E25" s="61">
        <v>388.2</v>
      </c>
      <c r="F25" s="55">
        <v>85.1</v>
      </c>
      <c r="G25" s="31">
        <v>607</v>
      </c>
      <c r="H25" s="49">
        <v>10</v>
      </c>
      <c r="I25" s="55">
        <v>315.55599999999998</v>
      </c>
      <c r="J25" s="94">
        <v>172.702</v>
      </c>
      <c r="K25" s="94">
        <v>142.85400000000001</v>
      </c>
      <c r="L25" s="49">
        <v>137</v>
      </c>
      <c r="M25" s="66">
        <v>2.7</v>
      </c>
    </row>
    <row r="26" spans="1:13" x14ac:dyDescent="0.2">
      <c r="A26" s="11">
        <v>1974</v>
      </c>
      <c r="B26" s="49">
        <v>68136</v>
      </c>
      <c r="C26" s="47">
        <v>187</v>
      </c>
      <c r="D26" s="45">
        <v>130811</v>
      </c>
      <c r="E26" s="61">
        <v>358.4</v>
      </c>
      <c r="F26" s="55">
        <v>78.599999999999994</v>
      </c>
      <c r="G26" s="31">
        <v>668</v>
      </c>
      <c r="H26" s="49">
        <v>9.8000000000000007</v>
      </c>
      <c r="I26" s="55">
        <v>302.82799999999997</v>
      </c>
      <c r="J26" s="94">
        <v>200.143</v>
      </c>
      <c r="K26" s="94">
        <v>102.685</v>
      </c>
      <c r="L26" s="49">
        <v>143</v>
      </c>
      <c r="M26" s="66">
        <v>9.8000000000000007</v>
      </c>
    </row>
    <row r="27" spans="1:13" x14ac:dyDescent="0.2">
      <c r="A27" s="11">
        <v>1975</v>
      </c>
      <c r="B27" s="49">
        <v>78621</v>
      </c>
      <c r="C27" s="47">
        <v>215</v>
      </c>
      <c r="D27" s="45">
        <v>85649</v>
      </c>
      <c r="E27" s="61">
        <v>234.7</v>
      </c>
      <c r="F27" s="55">
        <v>51.5</v>
      </c>
      <c r="G27" s="31">
        <v>629</v>
      </c>
      <c r="H27" s="49">
        <v>8</v>
      </c>
      <c r="I27" s="55">
        <v>277.95100000000002</v>
      </c>
      <c r="J27" s="94">
        <v>123.30200000000001</v>
      </c>
      <c r="K27" s="94">
        <v>157.649</v>
      </c>
      <c r="L27" s="49">
        <v>146</v>
      </c>
      <c r="M27" s="66">
        <v>10.7</v>
      </c>
    </row>
    <row r="28" spans="1:13" x14ac:dyDescent="0.2">
      <c r="A28" s="11">
        <v>1976</v>
      </c>
      <c r="B28" s="49">
        <v>77673</v>
      </c>
      <c r="C28" s="47">
        <v>212</v>
      </c>
      <c r="D28" s="45">
        <v>117104</v>
      </c>
      <c r="E28" s="61">
        <v>320</v>
      </c>
      <c r="F28" s="55">
        <v>70.2</v>
      </c>
      <c r="G28" s="31">
        <v>621</v>
      </c>
      <c r="H28" s="49">
        <v>8</v>
      </c>
      <c r="I28" s="55">
        <v>304.19299999999998</v>
      </c>
      <c r="J28" s="94">
        <v>178.36099999999999</v>
      </c>
      <c r="K28" s="94">
        <v>125.831</v>
      </c>
      <c r="L28" s="49">
        <v>177</v>
      </c>
      <c r="M28" s="66">
        <v>11.5</v>
      </c>
    </row>
    <row r="29" spans="1:13" x14ac:dyDescent="0.2">
      <c r="A29" s="11">
        <v>1977</v>
      </c>
      <c r="B29" s="49">
        <v>83609</v>
      </c>
      <c r="C29" s="47">
        <v>229</v>
      </c>
      <c r="D29" s="45">
        <v>99511</v>
      </c>
      <c r="E29" s="61">
        <v>272.60000000000002</v>
      </c>
      <c r="F29" s="55">
        <v>59.8</v>
      </c>
      <c r="G29" s="31">
        <v>610</v>
      </c>
      <c r="H29" s="49">
        <v>7.3</v>
      </c>
      <c r="I29" s="55">
        <v>282.053</v>
      </c>
      <c r="J29" s="94">
        <v>185.80199999999999</v>
      </c>
      <c r="K29" s="94">
        <v>96.25</v>
      </c>
      <c r="L29" s="49">
        <v>177</v>
      </c>
      <c r="M29" s="66">
        <v>12.4</v>
      </c>
    </row>
    <row r="30" spans="1:13" x14ac:dyDescent="0.2">
      <c r="A30" s="11">
        <v>1978</v>
      </c>
      <c r="B30" s="49">
        <v>83809</v>
      </c>
      <c r="C30" s="47">
        <v>230</v>
      </c>
      <c r="D30" s="45">
        <v>85809</v>
      </c>
      <c r="E30" s="61">
        <v>235.1</v>
      </c>
      <c r="F30" s="55">
        <v>51.6</v>
      </c>
      <c r="G30" s="31">
        <v>679</v>
      </c>
      <c r="H30" s="49">
        <v>8.1</v>
      </c>
      <c r="I30" s="55">
        <v>272.25099999999998</v>
      </c>
      <c r="J30" s="94">
        <v>168.78800000000001</v>
      </c>
      <c r="K30" s="94">
        <v>103.46299999999999</v>
      </c>
      <c r="L30" s="49">
        <v>184</v>
      </c>
      <c r="M30" s="66">
        <v>12.7</v>
      </c>
    </row>
    <row r="31" spans="1:13" x14ac:dyDescent="0.2">
      <c r="A31" s="11">
        <v>1979</v>
      </c>
      <c r="B31" s="49">
        <v>78209</v>
      </c>
      <c r="C31" s="47">
        <v>214</v>
      </c>
      <c r="D31" s="45">
        <v>82909</v>
      </c>
      <c r="E31" s="61">
        <v>227.1</v>
      </c>
      <c r="F31" s="55">
        <v>49.8</v>
      </c>
      <c r="G31" s="31">
        <v>626</v>
      </c>
      <c r="H31" s="49">
        <v>8</v>
      </c>
      <c r="I31" s="55">
        <v>239.91800000000001</v>
      </c>
      <c r="J31" s="94">
        <v>127.529</v>
      </c>
      <c r="K31" s="94">
        <v>112.38800000000001</v>
      </c>
      <c r="L31" s="49">
        <v>156</v>
      </c>
      <c r="M31" s="66">
        <v>17.3</v>
      </c>
    </row>
    <row r="32" spans="1:13" x14ac:dyDescent="0.2">
      <c r="A32" s="11">
        <v>1980</v>
      </c>
      <c r="B32" s="49">
        <v>77608</v>
      </c>
      <c r="C32" s="47">
        <v>212</v>
      </c>
      <c r="D32" s="45">
        <v>84609</v>
      </c>
      <c r="E32" s="61">
        <v>231.2</v>
      </c>
      <c r="F32" s="55">
        <v>50.7</v>
      </c>
      <c r="G32" s="31">
        <v>620</v>
      </c>
      <c r="H32" s="49">
        <v>8</v>
      </c>
      <c r="I32" s="55">
        <v>205.49199999999999</v>
      </c>
      <c r="J32" s="94">
        <v>146.339</v>
      </c>
      <c r="K32" s="94">
        <v>59.152000000000001</v>
      </c>
      <c r="L32" s="49">
        <v>157</v>
      </c>
      <c r="M32" s="66">
        <v>36</v>
      </c>
    </row>
    <row r="33" spans="1:13" x14ac:dyDescent="0.2">
      <c r="A33" s="11">
        <v>1981</v>
      </c>
      <c r="B33" s="49">
        <v>69109</v>
      </c>
      <c r="C33" s="47">
        <v>189</v>
      </c>
      <c r="D33" s="45">
        <v>63347</v>
      </c>
      <c r="E33" s="61">
        <v>173.6</v>
      </c>
      <c r="F33" s="55">
        <v>46.3</v>
      </c>
      <c r="G33" s="31">
        <v>574</v>
      </c>
      <c r="H33" s="49">
        <v>8.3000000000000007</v>
      </c>
      <c r="I33" s="55">
        <v>239.608</v>
      </c>
      <c r="J33" s="94">
        <v>153.15899999999999</v>
      </c>
      <c r="K33" s="94">
        <v>86.448999999999998</v>
      </c>
      <c r="L33" s="49">
        <v>164</v>
      </c>
      <c r="M33" s="66">
        <v>39.6</v>
      </c>
    </row>
    <row r="34" spans="1:13" x14ac:dyDescent="0.2">
      <c r="A34" s="11">
        <v>1982</v>
      </c>
      <c r="B34" s="49">
        <v>64621</v>
      </c>
      <c r="C34" s="47">
        <v>177</v>
      </c>
      <c r="D34" s="45">
        <v>55109</v>
      </c>
      <c r="E34" s="61">
        <v>151</v>
      </c>
      <c r="F34" s="55">
        <v>40.299999999999997</v>
      </c>
      <c r="G34" s="31">
        <v>633</v>
      </c>
      <c r="H34" s="49">
        <v>9.8000000000000007</v>
      </c>
      <c r="I34" s="55">
        <v>252.93600000000001</v>
      </c>
      <c r="J34" s="94">
        <v>161.56</v>
      </c>
      <c r="K34" s="94">
        <v>91.376000000000005</v>
      </c>
      <c r="L34" s="49">
        <v>154</v>
      </c>
      <c r="M34" s="66">
        <v>36</v>
      </c>
    </row>
    <row r="35" spans="1:13" x14ac:dyDescent="0.2">
      <c r="A35" s="11">
        <v>1983</v>
      </c>
      <c r="B35" s="49">
        <v>58340</v>
      </c>
      <c r="C35" s="47">
        <v>160</v>
      </c>
      <c r="D35" s="45">
        <v>27179</v>
      </c>
      <c r="E35" s="61">
        <v>74.5</v>
      </c>
      <c r="F35" s="55">
        <v>23.3</v>
      </c>
      <c r="G35" s="31">
        <v>540</v>
      </c>
      <c r="H35" s="49">
        <v>9.3000000000000007</v>
      </c>
      <c r="I35" s="55">
        <v>183.798</v>
      </c>
      <c r="J35" s="94">
        <v>116.032</v>
      </c>
      <c r="K35" s="94">
        <v>67.766000000000005</v>
      </c>
      <c r="L35" s="49">
        <v>115</v>
      </c>
      <c r="M35" s="66">
        <v>30.7</v>
      </c>
    </row>
    <row r="36" spans="1:13" x14ac:dyDescent="0.2">
      <c r="A36" s="11">
        <v>1984</v>
      </c>
      <c r="B36" s="49">
        <v>61897</v>
      </c>
      <c r="C36" s="47">
        <v>169</v>
      </c>
      <c r="D36" s="45">
        <v>28143</v>
      </c>
      <c r="E36" s="61">
        <v>76.900000000000006</v>
      </c>
      <c r="F36" s="55">
        <v>24</v>
      </c>
      <c r="G36" s="31">
        <v>570</v>
      </c>
      <c r="H36" s="49">
        <v>9.1999999999999993</v>
      </c>
      <c r="I36" s="55">
        <v>206.82900000000001</v>
      </c>
      <c r="J36" s="94">
        <v>140.52600000000001</v>
      </c>
      <c r="K36" s="94">
        <v>66.302999999999997</v>
      </c>
      <c r="L36" s="49">
        <v>99</v>
      </c>
      <c r="M36" s="66">
        <v>29.387496948242188</v>
      </c>
    </row>
    <row r="37" spans="1:13" x14ac:dyDescent="0.2">
      <c r="A37" s="11">
        <v>1985</v>
      </c>
      <c r="B37" s="49">
        <v>64361</v>
      </c>
      <c r="C37" s="47">
        <v>176</v>
      </c>
      <c r="D37" s="45">
        <v>29921</v>
      </c>
      <c r="E37" s="61">
        <v>79.3</v>
      </c>
      <c r="F37" s="55">
        <v>26</v>
      </c>
      <c r="G37" s="31">
        <v>612</v>
      </c>
      <c r="H37" s="49">
        <v>9.5</v>
      </c>
      <c r="I37" s="55">
        <v>199.40199999999999</v>
      </c>
      <c r="J37" s="94">
        <v>147.322</v>
      </c>
      <c r="K37" s="94">
        <v>52.08</v>
      </c>
      <c r="L37" s="49">
        <v>113</v>
      </c>
      <c r="M37" s="66">
        <v>27.99083137512207</v>
      </c>
    </row>
    <row r="38" spans="1:13" x14ac:dyDescent="0.2">
      <c r="A38" s="11">
        <v>1986</v>
      </c>
      <c r="B38" s="49">
        <v>61652</v>
      </c>
      <c r="C38" s="47">
        <v>169</v>
      </c>
      <c r="D38" s="45">
        <v>29942</v>
      </c>
      <c r="E38" s="61">
        <v>82.8</v>
      </c>
      <c r="F38" s="55">
        <v>26.9</v>
      </c>
      <c r="G38" s="31">
        <v>564</v>
      </c>
      <c r="H38" s="49">
        <v>9.1</v>
      </c>
      <c r="I38" s="55">
        <v>222.29400000000001</v>
      </c>
      <c r="J38" s="94">
        <v>150.613</v>
      </c>
      <c r="K38" s="94">
        <v>71.680999999999997</v>
      </c>
      <c r="L38" s="49">
        <v>120</v>
      </c>
      <c r="M38" s="66">
        <v>15.024167060852051</v>
      </c>
    </row>
    <row r="39" spans="1:13" x14ac:dyDescent="0.2">
      <c r="A39" s="11">
        <v>1987</v>
      </c>
      <c r="B39" s="49">
        <v>56642</v>
      </c>
      <c r="C39" s="47">
        <v>155</v>
      </c>
      <c r="D39" s="45">
        <v>31313</v>
      </c>
      <c r="E39" s="61">
        <v>85.8</v>
      </c>
      <c r="F39" s="55">
        <v>28.1</v>
      </c>
      <c r="G39" s="31">
        <v>528</v>
      </c>
      <c r="H39" s="49">
        <v>9.3000000000000007</v>
      </c>
      <c r="I39" s="55">
        <v>189.73599999999999</v>
      </c>
      <c r="J39" s="94">
        <v>137.30099999999999</v>
      </c>
      <c r="K39" s="94">
        <v>52.435000000000002</v>
      </c>
      <c r="L39" s="49">
        <v>89</v>
      </c>
      <c r="M39" s="66">
        <v>19.193334579467773</v>
      </c>
    </row>
    <row r="40" spans="1:13" x14ac:dyDescent="0.2">
      <c r="A40" s="11">
        <v>1988</v>
      </c>
      <c r="B40" s="49">
        <v>55208</v>
      </c>
      <c r="C40" s="47">
        <v>151</v>
      </c>
      <c r="D40" s="45">
        <v>31207</v>
      </c>
      <c r="E40" s="61">
        <v>85.2</v>
      </c>
      <c r="F40" s="55">
        <v>34.299999999999997</v>
      </c>
      <c r="G40" s="31">
        <v>524</v>
      </c>
      <c r="H40" s="49">
        <v>9.5</v>
      </c>
      <c r="I40" s="55">
        <v>177.631</v>
      </c>
      <c r="J40" s="94">
        <v>89.647999999999996</v>
      </c>
      <c r="K40" s="94">
        <v>87.983000000000004</v>
      </c>
      <c r="L40" s="49">
        <v>75</v>
      </c>
      <c r="M40" s="66">
        <v>15.971665382385254</v>
      </c>
    </row>
    <row r="41" spans="1:13" x14ac:dyDescent="0.2">
      <c r="A41" s="11">
        <v>1989</v>
      </c>
      <c r="B41" s="49">
        <v>54509</v>
      </c>
      <c r="C41" s="47">
        <v>149</v>
      </c>
      <c r="D41" s="45">
        <v>27854</v>
      </c>
      <c r="E41" s="61">
        <v>76.3</v>
      </c>
      <c r="F41" s="55">
        <v>31.2</v>
      </c>
      <c r="G41" s="31">
        <v>536</v>
      </c>
      <c r="H41" s="49">
        <v>9.8000000000000007</v>
      </c>
      <c r="I41" s="55">
        <v>136.20599999999999</v>
      </c>
      <c r="J41" s="94">
        <v>55.761000000000003</v>
      </c>
      <c r="K41" s="94">
        <v>80.444999999999993</v>
      </c>
      <c r="L41" s="49">
        <v>78</v>
      </c>
      <c r="M41" s="66">
        <v>19.688333511352539</v>
      </c>
    </row>
    <row r="42" spans="1:13" x14ac:dyDescent="0.2">
      <c r="A42" s="11">
        <v>1990</v>
      </c>
      <c r="B42" s="49">
        <v>55039</v>
      </c>
      <c r="C42" s="47">
        <v>151</v>
      </c>
      <c r="D42" s="45">
        <v>33589</v>
      </c>
      <c r="E42" s="61">
        <v>92</v>
      </c>
      <c r="F42" s="55">
        <v>37.6</v>
      </c>
      <c r="G42" s="31">
        <v>522</v>
      </c>
      <c r="H42" s="49">
        <v>9.5</v>
      </c>
      <c r="I42" s="55">
        <v>153.49799999999999</v>
      </c>
      <c r="J42" s="94">
        <v>75.760000000000005</v>
      </c>
      <c r="K42" s="94">
        <v>77.738</v>
      </c>
      <c r="L42" s="49">
        <v>92</v>
      </c>
      <c r="M42" s="66">
        <v>24.517499923706055</v>
      </c>
    </row>
    <row r="43" spans="1:13" x14ac:dyDescent="0.2">
      <c r="A43" s="11">
        <v>1991</v>
      </c>
      <c r="B43" s="49">
        <v>52423</v>
      </c>
      <c r="C43" s="47">
        <v>144</v>
      </c>
      <c r="D43" s="45">
        <v>41438</v>
      </c>
      <c r="E43" s="61">
        <v>113.5</v>
      </c>
      <c r="F43" s="55">
        <v>46.3</v>
      </c>
      <c r="G43" s="31">
        <v>494</v>
      </c>
      <c r="H43" s="49">
        <v>9.4</v>
      </c>
      <c r="I43" s="55">
        <v>149.298</v>
      </c>
      <c r="J43" s="94">
        <v>57.136000000000003</v>
      </c>
      <c r="K43" s="94">
        <v>92.162000000000006</v>
      </c>
      <c r="L43" s="49">
        <v>42.5</v>
      </c>
      <c r="M43" s="66">
        <v>21.511667251586914</v>
      </c>
    </row>
    <row r="44" spans="1:13" x14ac:dyDescent="0.2">
      <c r="A44" s="11">
        <v>1992</v>
      </c>
      <c r="B44" s="49">
        <v>49195</v>
      </c>
      <c r="C44" s="47">
        <v>134</v>
      </c>
      <c r="D44" s="45">
        <v>42277</v>
      </c>
      <c r="E44" s="61">
        <v>115.5</v>
      </c>
      <c r="F44" s="55">
        <v>47.1</v>
      </c>
      <c r="G44" s="31">
        <v>466</v>
      </c>
      <c r="H44" s="49">
        <v>9.5</v>
      </c>
      <c r="I44" s="55">
        <v>77.364999999999995</v>
      </c>
      <c r="J44" s="94">
        <v>42.664000000000001</v>
      </c>
      <c r="K44" s="94">
        <v>34.701000000000001</v>
      </c>
      <c r="L44" s="49">
        <v>48.5</v>
      </c>
      <c r="M44" s="66">
        <v>20.554998397827148</v>
      </c>
    </row>
    <row r="45" spans="1:13" s="100" customFormat="1" x14ac:dyDescent="0.2">
      <c r="A45" s="11">
        <v>1993</v>
      </c>
      <c r="B45" s="50">
        <v>45202.51</v>
      </c>
      <c r="C45" s="48">
        <v>123.8425</v>
      </c>
      <c r="D45" s="46">
        <v>38229.1875</v>
      </c>
      <c r="E45" s="62">
        <v>104.5244140625</v>
      </c>
      <c r="F45" s="56">
        <v>42.7</v>
      </c>
      <c r="G45" s="32">
        <v>488</v>
      </c>
      <c r="H45" s="50">
        <v>10.9</v>
      </c>
      <c r="I45" s="55">
        <v>69.072000000000003</v>
      </c>
      <c r="J45" s="95">
        <v>18.68</v>
      </c>
      <c r="K45" s="95">
        <v>50.392000000000003</v>
      </c>
      <c r="L45" s="50">
        <v>59.3</v>
      </c>
      <c r="M45" s="67">
        <v>18.454998016357422</v>
      </c>
    </row>
    <row r="46" spans="1:13" x14ac:dyDescent="0.2">
      <c r="A46" s="11">
        <v>1994</v>
      </c>
      <c r="B46" s="49">
        <v>47845.66</v>
      </c>
      <c r="C46" s="47">
        <v>131.084</v>
      </c>
      <c r="D46" s="45">
        <v>37827.09765625</v>
      </c>
      <c r="E46" s="61">
        <v>103.7580859375</v>
      </c>
      <c r="F46" s="55">
        <v>41.2</v>
      </c>
      <c r="G46" s="31">
        <v>490</v>
      </c>
      <c r="H46" s="49">
        <v>10.4</v>
      </c>
      <c r="I46" s="55">
        <v>129.904</v>
      </c>
      <c r="J46" s="95">
        <v>33.588999999999999</v>
      </c>
      <c r="K46" s="95">
        <v>96.314999999999998</v>
      </c>
      <c r="L46" s="49">
        <v>75</v>
      </c>
      <c r="M46" s="66">
        <v>17.187498092651367</v>
      </c>
    </row>
    <row r="47" spans="1:13" x14ac:dyDescent="0.2">
      <c r="A47" s="11">
        <v>1995</v>
      </c>
      <c r="B47" s="49">
        <v>47696.18</v>
      </c>
      <c r="C47" s="47">
        <v>130.67449999999999</v>
      </c>
      <c r="D47" s="45">
        <v>37191.8359375</v>
      </c>
      <c r="E47" s="61">
        <v>101.7715</v>
      </c>
      <c r="F47" s="55">
        <v>40.1</v>
      </c>
      <c r="G47" s="31">
        <v>551</v>
      </c>
      <c r="H47" s="49">
        <v>11.6</v>
      </c>
      <c r="I47" s="55">
        <v>142.477</v>
      </c>
      <c r="J47" s="95">
        <v>46.738999999999997</v>
      </c>
      <c r="K47" s="95">
        <v>95.738</v>
      </c>
      <c r="L47" s="49">
        <v>65.099999999999994</v>
      </c>
      <c r="M47" s="66">
        <v>18.431665420532227</v>
      </c>
    </row>
    <row r="48" spans="1:13" x14ac:dyDescent="0.2">
      <c r="A48" s="11">
        <v>1996</v>
      </c>
      <c r="B48" s="49">
        <v>47171.14</v>
      </c>
      <c r="C48" s="47">
        <v>128.88290000000001</v>
      </c>
      <c r="D48" s="45">
        <v>40249.25390625</v>
      </c>
      <c r="E48" s="61">
        <v>110.0020859375</v>
      </c>
      <c r="F48" s="55">
        <v>61</v>
      </c>
      <c r="G48" s="31">
        <v>554.20000000000005</v>
      </c>
      <c r="H48" s="49">
        <v>11.8</v>
      </c>
      <c r="I48" s="55">
        <v>123.393</v>
      </c>
      <c r="J48" s="95">
        <v>31.751999999999999</v>
      </c>
      <c r="K48" s="95">
        <v>91.641999999999996</v>
      </c>
      <c r="L48" s="49">
        <v>61</v>
      </c>
      <c r="M48" s="66">
        <v>22.132499694824219</v>
      </c>
    </row>
    <row r="49" spans="1:16" x14ac:dyDescent="0.2">
      <c r="A49" s="11">
        <v>1997</v>
      </c>
      <c r="B49" s="49">
        <v>45190.05</v>
      </c>
      <c r="C49" s="47">
        <v>123.80840000000001</v>
      </c>
      <c r="D49" s="45">
        <v>34263.828125</v>
      </c>
      <c r="E49" s="61">
        <v>93.803906249999997</v>
      </c>
      <c r="F49" s="55">
        <v>55.2</v>
      </c>
      <c r="G49" s="31">
        <v>539</v>
      </c>
      <c r="H49" s="49">
        <v>11.9</v>
      </c>
      <c r="I49" s="55">
        <v>167.58099999999999</v>
      </c>
      <c r="J49" s="95">
        <v>77.165999999999997</v>
      </c>
      <c r="K49" s="95">
        <v>90.415000000000006</v>
      </c>
      <c r="L49" s="49">
        <v>85.7</v>
      </c>
      <c r="M49" s="66">
        <v>20.585000991821289</v>
      </c>
    </row>
    <row r="50" spans="1:16" x14ac:dyDescent="0.2">
      <c r="A50" s="11">
        <v>1998</v>
      </c>
      <c r="B50" s="49">
        <v>44888</v>
      </c>
      <c r="C50" s="47">
        <v>122.9808</v>
      </c>
      <c r="D50" s="45">
        <v>50889.671875</v>
      </c>
      <c r="E50" s="61">
        <v>139.43592187499999</v>
      </c>
      <c r="F50" s="55">
        <v>78.7</v>
      </c>
      <c r="G50" s="31">
        <v>605</v>
      </c>
      <c r="H50" s="49">
        <v>13.5</v>
      </c>
      <c r="I50" s="55">
        <v>173.38800000000001</v>
      </c>
      <c r="J50" s="95">
        <v>33.122</v>
      </c>
      <c r="K50" s="95">
        <v>140.26599999999999</v>
      </c>
      <c r="L50" s="49">
        <v>80.599999999999994</v>
      </c>
      <c r="M50" s="66">
        <v>14.410834312438965</v>
      </c>
    </row>
    <row r="51" spans="1:16" x14ac:dyDescent="0.2">
      <c r="A51" s="11">
        <v>1999</v>
      </c>
      <c r="B51" s="49">
        <v>45688.85</v>
      </c>
      <c r="C51" s="47">
        <v>125.17489999999999</v>
      </c>
      <c r="D51" s="45">
        <v>54597.23046875</v>
      </c>
      <c r="E51" s="61">
        <v>149.52790625</v>
      </c>
      <c r="F51" s="55">
        <v>85.7</v>
      </c>
      <c r="G51" s="31">
        <v>685.9</v>
      </c>
      <c r="H51" s="49">
        <v>15.1</v>
      </c>
      <c r="I51" s="55">
        <v>135.63800000000001</v>
      </c>
      <c r="J51" s="95">
        <v>37.069000000000003</v>
      </c>
      <c r="K51" s="95">
        <v>98.569000000000003</v>
      </c>
      <c r="L51" s="49">
        <v>65.5</v>
      </c>
      <c r="M51" s="66">
        <v>19.242500305175781</v>
      </c>
    </row>
    <row r="52" spans="1:16" x14ac:dyDescent="0.2">
      <c r="A52" s="11">
        <v>2000</v>
      </c>
      <c r="B52" s="49">
        <v>43592.99</v>
      </c>
      <c r="C52" s="48">
        <v>119.1065</v>
      </c>
      <c r="D52" s="45">
        <v>58958.9765625</v>
      </c>
      <c r="E52" s="61">
        <v>161.11562499999999</v>
      </c>
      <c r="F52" s="55">
        <v>95.902157738095241</v>
      </c>
      <c r="G52" s="31">
        <v>716</v>
      </c>
      <c r="H52" s="49">
        <v>16.399999999999999</v>
      </c>
      <c r="I52" s="55">
        <v>142.886</v>
      </c>
      <c r="J52" s="95">
        <v>64.204999999999998</v>
      </c>
      <c r="K52" s="95">
        <v>78.680000000000007</v>
      </c>
      <c r="L52" s="49">
        <v>70.2</v>
      </c>
      <c r="M52" s="66">
        <v>30.304166793823242</v>
      </c>
      <c r="N52" s="87"/>
    </row>
    <row r="53" spans="1:16" x14ac:dyDescent="0.2">
      <c r="A53" s="11">
        <v>2001</v>
      </c>
      <c r="B53" s="49">
        <v>41398.480000000003</v>
      </c>
      <c r="C53" s="47">
        <v>113.4205</v>
      </c>
      <c r="D53" s="45">
        <v>55977.5859375</v>
      </c>
      <c r="E53" s="61">
        <v>153.27954687499999</v>
      </c>
      <c r="F53" s="55">
        <v>91.23782552083334</v>
      </c>
      <c r="G53" s="31">
        <v>825</v>
      </c>
      <c r="H53" s="49">
        <v>19.899999999999999</v>
      </c>
      <c r="I53" s="55">
        <v>184.9</v>
      </c>
      <c r="J53" s="95">
        <v>78.045000000000002</v>
      </c>
      <c r="K53" s="95">
        <v>106.85599999999999</v>
      </c>
      <c r="L53" s="49">
        <v>101.1</v>
      </c>
      <c r="M53" s="66">
        <v>25.92500114440918</v>
      </c>
      <c r="N53" s="87"/>
    </row>
    <row r="54" spans="1:16" x14ac:dyDescent="0.2">
      <c r="A54" s="11">
        <v>2002</v>
      </c>
      <c r="B54" s="50">
        <v>47684.56</v>
      </c>
      <c r="C54" s="47">
        <v>130.64259999999999</v>
      </c>
      <c r="D54" s="45">
        <v>54928.90234375</v>
      </c>
      <c r="E54" s="62">
        <v>150.5</v>
      </c>
      <c r="F54" s="55">
        <v>89.56845238095238</v>
      </c>
      <c r="G54" s="31">
        <v>946</v>
      </c>
      <c r="H54" s="49">
        <v>19.8</v>
      </c>
      <c r="I54" s="55">
        <v>155.55799999999999</v>
      </c>
      <c r="J54" s="95">
        <v>21.335000000000001</v>
      </c>
      <c r="K54" s="95">
        <v>134.22300000000001</v>
      </c>
      <c r="L54" s="49">
        <v>77.7</v>
      </c>
      <c r="M54" s="66">
        <v>26.092498779296875</v>
      </c>
      <c r="N54" s="87"/>
    </row>
    <row r="55" spans="1:16" x14ac:dyDescent="0.2">
      <c r="A55" s="11">
        <v>2003</v>
      </c>
      <c r="B55" s="50">
        <v>49191.39</v>
      </c>
      <c r="C55" s="47">
        <v>134.77099999999999</v>
      </c>
      <c r="D55" s="45">
        <v>54086.15234375</v>
      </c>
      <c r="E55" s="61">
        <v>148.21948437500001</v>
      </c>
      <c r="F55" s="55">
        <v>88.225892857142867</v>
      </c>
      <c r="G55" s="31">
        <v>990</v>
      </c>
      <c r="H55" s="49">
        <v>15</v>
      </c>
      <c r="I55" s="55">
        <f>SUM(J55:K55)</f>
        <v>155.0048208</v>
      </c>
      <c r="J55" s="94">
        <v>49.283416799999998</v>
      </c>
      <c r="K55" s="94">
        <v>105.72140400000001</v>
      </c>
      <c r="L55" s="49">
        <v>75.400000000000006</v>
      </c>
      <c r="M55" s="66">
        <v>31.1058349609375</v>
      </c>
      <c r="N55" s="87"/>
    </row>
    <row r="56" spans="1:16" x14ac:dyDescent="0.2">
      <c r="A56" s="11">
        <v>2004</v>
      </c>
      <c r="B56" s="50">
        <v>44979.85</v>
      </c>
      <c r="C56" s="47">
        <v>122.89579999999999</v>
      </c>
      <c r="D56" s="45">
        <v>47837.72265625</v>
      </c>
      <c r="E56" s="61">
        <v>130.64415625000001</v>
      </c>
      <c r="F56" s="55">
        <v>77.764336867559521</v>
      </c>
      <c r="G56" s="31">
        <v>756</v>
      </c>
      <c r="H56" s="34" t="s">
        <v>27</v>
      </c>
      <c r="I56" s="55">
        <f t="shared" ref="I56:I64" si="0">SUM(J56:K56)</f>
        <v>159.83955840000002</v>
      </c>
      <c r="J56" s="94">
        <v>39.885823199999997</v>
      </c>
      <c r="K56" s="94">
        <v>119.95373520000001</v>
      </c>
      <c r="L56" s="49">
        <v>74.7</v>
      </c>
      <c r="M56" s="66">
        <v>41.444999694824219</v>
      </c>
      <c r="N56" s="87"/>
      <c r="O56" s="101"/>
      <c r="P56" s="101">
        <v>23192442.472861342</v>
      </c>
    </row>
    <row r="57" spans="1:16" x14ac:dyDescent="0.2">
      <c r="A57" s="11">
        <v>2005</v>
      </c>
      <c r="B57" s="50">
        <v>52715.25</v>
      </c>
      <c r="C57" s="47">
        <v>144.42529999999999</v>
      </c>
      <c r="D57" s="45">
        <v>60087.8203125</v>
      </c>
      <c r="E57" s="61">
        <v>164.675234375</v>
      </c>
      <c r="F57" s="55">
        <v>98.020972842261898</v>
      </c>
      <c r="G57" s="31">
        <v>620</v>
      </c>
      <c r="H57" s="34" t="s">
        <v>27</v>
      </c>
      <c r="I57" s="55">
        <f t="shared" si="0"/>
        <v>117.75795600000001</v>
      </c>
      <c r="J57" s="94">
        <v>38.140538400000004</v>
      </c>
      <c r="K57" s="94">
        <v>79.617417599999996</v>
      </c>
      <c r="L57" s="49">
        <v>75.8</v>
      </c>
      <c r="M57" s="66">
        <v>56.444156646728516</v>
      </c>
      <c r="N57" s="87"/>
      <c r="P57" s="1">
        <v>23282858</v>
      </c>
    </row>
    <row r="58" spans="1:16" x14ac:dyDescent="0.2">
      <c r="A58" s="11">
        <v>2006</v>
      </c>
      <c r="B58" s="49">
        <v>52359.32</v>
      </c>
      <c r="C58" s="47">
        <v>143.4502</v>
      </c>
      <c r="D58" s="45">
        <v>55601.75</v>
      </c>
      <c r="E58" s="61">
        <v>152.27907812500001</v>
      </c>
      <c r="F58" s="55">
        <v>90.642308407738099</v>
      </c>
      <c r="G58" s="31">
        <v>615</v>
      </c>
      <c r="H58" s="34" t="s">
        <v>27</v>
      </c>
      <c r="I58" s="55">
        <f t="shared" si="0"/>
        <v>163.88059680000001</v>
      </c>
      <c r="J58" s="94">
        <v>79.100172000000001</v>
      </c>
      <c r="K58" s="94">
        <v>84.780424800000006</v>
      </c>
      <c r="L58" s="49">
        <v>107.3</v>
      </c>
      <c r="M58" s="66">
        <v>66.052497863769531</v>
      </c>
      <c r="N58" s="87"/>
      <c r="P58" s="1">
        <v>29880453</v>
      </c>
    </row>
    <row r="59" spans="1:16" x14ac:dyDescent="0.2">
      <c r="A59" s="11">
        <v>2007</v>
      </c>
      <c r="B59" s="49">
        <v>44261.55</v>
      </c>
      <c r="C59" s="47">
        <v>121.2645</v>
      </c>
      <c r="D59" s="45">
        <v>56131.81640625</v>
      </c>
      <c r="E59" s="61">
        <v>153.666984375</v>
      </c>
      <c r="F59" s="55">
        <v>91.468443080357147</v>
      </c>
      <c r="G59" s="31">
        <v>316.39999999999998</v>
      </c>
      <c r="H59" s="34">
        <v>7.1</v>
      </c>
      <c r="I59" s="55">
        <f t="shared" si="0"/>
        <v>177.87030720000001</v>
      </c>
      <c r="J59" s="94">
        <v>73.78446000000001</v>
      </c>
      <c r="K59" s="94">
        <v>104.0858472</v>
      </c>
      <c r="L59" s="49">
        <v>111.4</v>
      </c>
      <c r="M59" s="66">
        <v>72.285003662109375</v>
      </c>
      <c r="N59" s="87"/>
      <c r="P59" s="1">
        <v>32092705</v>
      </c>
    </row>
    <row r="60" spans="1:16" x14ac:dyDescent="0.2">
      <c r="A60" s="11">
        <v>2008</v>
      </c>
      <c r="B60" s="49">
        <v>41826.07</v>
      </c>
      <c r="C60" s="47">
        <v>114.27889999999999</v>
      </c>
      <c r="D60" s="45">
        <v>55277.859375</v>
      </c>
      <c r="E60" s="61">
        <v>150.99893750000001</v>
      </c>
      <c r="F60" s="55">
        <v>89.880319940476198</v>
      </c>
      <c r="G60" s="34" t="s">
        <v>27</v>
      </c>
      <c r="H60" s="34" t="s">
        <v>27</v>
      </c>
      <c r="I60" s="55">
        <f t="shared" si="0"/>
        <v>151.63038</v>
      </c>
      <c r="J60" s="94">
        <v>56.597397600000001</v>
      </c>
      <c r="K60" s="94">
        <v>95.032982400000009</v>
      </c>
      <c r="L60" s="49">
        <v>88.3</v>
      </c>
      <c r="M60" s="66">
        <v>99.587501525878906</v>
      </c>
      <c r="N60" s="87"/>
      <c r="P60" s="1">
        <v>32956730</v>
      </c>
    </row>
    <row r="61" spans="1:16" x14ac:dyDescent="0.2">
      <c r="A61" s="11">
        <v>2009</v>
      </c>
      <c r="B61" s="49">
        <v>38965.99</v>
      </c>
      <c r="C61" s="47">
        <v>106.7561</v>
      </c>
      <c r="D61" s="45">
        <v>55416.0234375</v>
      </c>
      <c r="E61" s="61">
        <v>151.83514062500001</v>
      </c>
      <c r="F61" s="55">
        <v>90.378059895833331</v>
      </c>
      <c r="G61" s="34" t="s">
        <v>27</v>
      </c>
      <c r="H61" s="34" t="s">
        <v>27</v>
      </c>
      <c r="I61" s="55">
        <f t="shared" si="0"/>
        <v>44.383452000000005</v>
      </c>
      <c r="J61" s="94">
        <v>17.805806400000002</v>
      </c>
      <c r="K61" s="94">
        <v>26.5776456</v>
      </c>
      <c r="L61" s="49">
        <v>24.5</v>
      </c>
      <c r="M61" s="66">
        <v>61.692501068115234</v>
      </c>
      <c r="N61" s="87"/>
      <c r="O61" s="101"/>
      <c r="P61" s="101">
        <v>33895145</v>
      </c>
    </row>
    <row r="62" spans="1:16" x14ac:dyDescent="0.2">
      <c r="A62" s="11">
        <v>2010</v>
      </c>
      <c r="B62" s="138">
        <v>35836.559999999998</v>
      </c>
      <c r="C62" s="47">
        <v>98.182400000000001</v>
      </c>
      <c r="D62" s="45">
        <v>46166.54296875</v>
      </c>
      <c r="E62" s="61">
        <v>126.7143671875</v>
      </c>
      <c r="F62" s="55">
        <v>75.425218563988096</v>
      </c>
      <c r="G62" s="34" t="s">
        <v>27</v>
      </c>
      <c r="H62" s="34" t="s">
        <v>27</v>
      </c>
      <c r="I62" s="55">
        <f t="shared" si="0"/>
        <v>56.460542400000008</v>
      </c>
      <c r="J62" s="94">
        <v>33.511540800000006</v>
      </c>
      <c r="K62" s="94">
        <v>22.949001599999999</v>
      </c>
      <c r="L62" s="49">
        <v>37.200000000000003</v>
      </c>
      <c r="M62" s="66">
        <v>79.425834655761719</v>
      </c>
      <c r="N62" s="87"/>
      <c r="P62" s="1">
        <v>34364272</v>
      </c>
    </row>
    <row r="63" spans="1:16" x14ac:dyDescent="0.2">
      <c r="A63" s="11">
        <v>2011</v>
      </c>
      <c r="B63" s="138">
        <v>33550.32</v>
      </c>
      <c r="C63" s="47">
        <v>91.918700000000001</v>
      </c>
      <c r="D63" s="45">
        <v>50097.56640625</v>
      </c>
      <c r="E63" s="61">
        <v>137.25217187499999</v>
      </c>
      <c r="F63" s="55">
        <v>81.69772135416666</v>
      </c>
      <c r="G63" s="34">
        <v>243</v>
      </c>
      <c r="H63" s="34">
        <v>7.2</v>
      </c>
      <c r="I63" s="55">
        <f t="shared" si="0"/>
        <v>112.90919760000001</v>
      </c>
      <c r="J63" s="94">
        <v>48.324211200000008</v>
      </c>
      <c r="K63" s="94">
        <v>64.584986400000005</v>
      </c>
      <c r="L63" s="49">
        <v>71.900000000000006</v>
      </c>
      <c r="M63" s="66">
        <v>95.054161071777344</v>
      </c>
      <c r="N63" s="87"/>
      <c r="P63" s="1">
        <v>31875182</v>
      </c>
    </row>
    <row r="64" spans="1:16" x14ac:dyDescent="0.2">
      <c r="A64" s="11">
        <v>2012</v>
      </c>
      <c r="B64" s="138">
        <v>29914.95</v>
      </c>
      <c r="C64" s="47">
        <v>81.734800000000007</v>
      </c>
      <c r="D64" s="45">
        <v>39060.4375</v>
      </c>
      <c r="E64" s="61">
        <v>106.65991406249999</v>
      </c>
      <c r="F64" s="55">
        <v>63.488044084821425</v>
      </c>
      <c r="G64" s="34" t="s">
        <v>27</v>
      </c>
      <c r="H64" s="34" t="s">
        <v>27</v>
      </c>
      <c r="I64" s="55">
        <f t="shared" si="0"/>
        <v>116.17878720000002</v>
      </c>
      <c r="J64" s="94">
        <v>68.971363200000013</v>
      </c>
      <c r="K64" s="94">
        <v>47.207423999999996</v>
      </c>
      <c r="L64" s="49">
        <v>91.5</v>
      </c>
      <c r="M64" s="66">
        <v>94.15667724609375</v>
      </c>
      <c r="P64" s="1">
        <v>32298905</v>
      </c>
    </row>
    <row r="65" spans="1:15" ht="14.25" customHeight="1" x14ac:dyDescent="0.2">
      <c r="A65" s="11">
        <v>2013</v>
      </c>
      <c r="B65" s="138">
        <v>29617.06</v>
      </c>
      <c r="C65" s="47">
        <v>81.139750000000006</v>
      </c>
      <c r="D65" s="45">
        <v>48177.571044921875</v>
      </c>
      <c r="E65" s="61">
        <v>132.18391666666699</v>
      </c>
      <c r="F65" s="55">
        <v>78.567467457472077</v>
      </c>
      <c r="G65" s="34" t="s">
        <v>27</v>
      </c>
      <c r="H65" s="34" t="s">
        <v>27</v>
      </c>
      <c r="I65" s="55">
        <v>108.38840400000001</v>
      </c>
      <c r="J65" s="94">
        <v>53.3</v>
      </c>
      <c r="K65" s="94">
        <v>55.058157600000008</v>
      </c>
      <c r="L65" s="49">
        <v>82</v>
      </c>
      <c r="M65" s="66">
        <v>97.935829162597656</v>
      </c>
    </row>
    <row r="66" spans="1:15" ht="14.25" customHeight="1" x14ac:dyDescent="0.2">
      <c r="A66" s="11">
        <v>2014</v>
      </c>
      <c r="B66" s="138">
        <v>29660.58</v>
      </c>
      <c r="C66" s="47">
        <v>81.251085937499994</v>
      </c>
      <c r="D66" s="45">
        <v>38211.67578125</v>
      </c>
      <c r="E66" s="61">
        <v>104.34733593750001</v>
      </c>
      <c r="F66" s="56">
        <v>62.315192076402482</v>
      </c>
      <c r="G66" s="86" t="s">
        <v>27</v>
      </c>
      <c r="H66" s="86" t="s">
        <v>27</v>
      </c>
      <c r="I66" s="55">
        <v>110.7112848</v>
      </c>
      <c r="J66" s="95">
        <v>71.2</v>
      </c>
      <c r="K66" s="95">
        <v>39.49</v>
      </c>
      <c r="L66" s="49">
        <v>80.756144393241158</v>
      </c>
      <c r="M66" s="66">
        <v>93.139167785644531</v>
      </c>
    </row>
    <row r="67" spans="1:15" ht="14.25" customHeight="1" x14ac:dyDescent="0.2">
      <c r="A67" s="11">
        <v>2015</v>
      </c>
      <c r="B67" s="138">
        <v>28709.51</v>
      </c>
      <c r="C67" s="145">
        <v>78.697083333333296</v>
      </c>
      <c r="D67" s="45">
        <v>45765.546630859375</v>
      </c>
      <c r="E67" s="61">
        <v>125.3075</v>
      </c>
      <c r="F67" s="56">
        <v>74.633963846802629</v>
      </c>
      <c r="G67" s="86" t="s">
        <v>27</v>
      </c>
      <c r="H67" s="86" t="s">
        <v>27</v>
      </c>
      <c r="I67" s="55">
        <f>SUM(J67:K67)</f>
        <v>147.0754488</v>
      </c>
      <c r="J67" s="95">
        <v>82.468516800000003</v>
      </c>
      <c r="K67" s="95">
        <v>64.606932</v>
      </c>
      <c r="L67" s="49">
        <v>93.898540706605232</v>
      </c>
      <c r="M67" s="66">
        <v>48.709166844685875</v>
      </c>
    </row>
    <row r="68" spans="1:15" ht="14.25" customHeight="1" x14ac:dyDescent="0.2">
      <c r="A68" s="11">
        <v>2016</v>
      </c>
      <c r="B68" s="49">
        <v>26164.04</v>
      </c>
      <c r="C68" s="47">
        <v>71.503583333333296</v>
      </c>
      <c r="D68" s="45">
        <v>54256.548999999999</v>
      </c>
      <c r="E68" s="61">
        <v>148.25141666666701</v>
      </c>
      <c r="F68" s="56">
        <v>88.239248308613057</v>
      </c>
      <c r="G68" s="86" t="s">
        <v>27</v>
      </c>
      <c r="H68" s="86" t="s">
        <v>27</v>
      </c>
      <c r="I68" s="55">
        <v>108.8861424</v>
      </c>
      <c r="J68" s="95">
        <v>51.166775999999999</v>
      </c>
      <c r="K68" s="95">
        <v>57.719366399999998</v>
      </c>
      <c r="L68" s="49">
        <v>62.429403040415274</v>
      </c>
      <c r="M68" s="66">
        <v>43.1875</v>
      </c>
    </row>
    <row r="69" spans="1:15" ht="14.25" customHeight="1" x14ac:dyDescent="0.2">
      <c r="A69" s="11">
        <v>2017</v>
      </c>
      <c r="B69" s="49">
        <v>26210.880000000001</v>
      </c>
      <c r="C69" s="47">
        <v>71.852916666666701</v>
      </c>
      <c r="D69" s="45">
        <v>47720.012000000002</v>
      </c>
      <c r="E69" s="61">
        <v>130.788833333333</v>
      </c>
      <c r="F69" s="56">
        <v>77.850496031745834</v>
      </c>
      <c r="G69" s="86" t="s">
        <v>27</v>
      </c>
      <c r="H69" s="86" t="s">
        <v>27</v>
      </c>
      <c r="I69" s="55">
        <v>121.3963536</v>
      </c>
      <c r="J69" s="95">
        <v>61.527842399999997</v>
      </c>
      <c r="K69" s="95">
        <v>59.8685112</v>
      </c>
      <c r="L69" s="49">
        <v>60.2</v>
      </c>
      <c r="M69" s="66">
        <v>50.9375</v>
      </c>
    </row>
    <row r="70" spans="1:15" ht="14.25" customHeight="1" x14ac:dyDescent="0.2">
      <c r="A70" s="11">
        <v>2018</v>
      </c>
      <c r="B70" s="49">
        <v>23175.57</v>
      </c>
      <c r="C70" s="47">
        <v>63.533250000000002</v>
      </c>
      <c r="D70" s="45">
        <v>35999.811000000002</v>
      </c>
      <c r="E70" s="61">
        <v>118.6172</v>
      </c>
      <c r="F70" s="56">
        <v>70.605476190476196</v>
      </c>
      <c r="G70" s="86" t="s">
        <v>27</v>
      </c>
      <c r="H70" s="86" t="s">
        <v>27</v>
      </c>
      <c r="I70" s="55">
        <v>110.1815424</v>
      </c>
      <c r="J70" s="95">
        <v>43.979591999999997</v>
      </c>
      <c r="K70" s="95">
        <v>66.201950400000001</v>
      </c>
      <c r="L70" s="49">
        <v>54.5</v>
      </c>
      <c r="M70" s="66">
        <v>64.819166666666675</v>
      </c>
    </row>
    <row r="71" spans="1:15" ht="14.25" customHeight="1" x14ac:dyDescent="0.2">
      <c r="A71" s="11">
        <v>2019</v>
      </c>
      <c r="B71" s="153">
        <v>21480.688999999998</v>
      </c>
      <c r="C71" s="154">
        <v>58.862833333333299</v>
      </c>
      <c r="D71" s="155">
        <v>0</v>
      </c>
      <c r="E71" s="156">
        <v>0</v>
      </c>
      <c r="F71" s="157" t="s">
        <v>130</v>
      </c>
      <c r="G71" s="86" t="s">
        <v>27</v>
      </c>
      <c r="H71" s="86" t="s">
        <v>27</v>
      </c>
      <c r="I71" s="158">
        <v>91.882569599999997</v>
      </c>
      <c r="J71" s="159">
        <v>28.192780800000001</v>
      </c>
      <c r="K71" s="159">
        <v>63.689788800000002</v>
      </c>
      <c r="L71" s="153">
        <v>47.412826420890944</v>
      </c>
      <c r="M71" s="160">
        <v>57.013333333333343</v>
      </c>
    </row>
    <row r="72" spans="1:15" s="102" customFormat="1" ht="19.5" customHeight="1" x14ac:dyDescent="0.25">
      <c r="A72" s="169" t="s">
        <v>114</v>
      </c>
      <c r="B72" s="170"/>
      <c r="C72" s="170"/>
      <c r="D72" s="170"/>
      <c r="E72" s="170"/>
      <c r="F72" s="151"/>
      <c r="G72" s="151"/>
      <c r="H72" s="151"/>
      <c r="I72" s="151"/>
      <c r="J72" s="151"/>
      <c r="K72" s="151"/>
      <c r="L72" s="151"/>
      <c r="M72" s="151"/>
    </row>
    <row r="73" spans="1:15" x14ac:dyDescent="0.2">
      <c r="C73" s="6"/>
      <c r="D73" s="3"/>
      <c r="E73" s="3"/>
      <c r="G73" s="3"/>
      <c r="H73" s="3"/>
      <c r="I73" s="8"/>
      <c r="J73" s="8"/>
      <c r="L73" s="3"/>
      <c r="M73" s="3"/>
      <c r="N73" s="9"/>
      <c r="O73" s="3"/>
    </row>
    <row r="74" spans="1:15" x14ac:dyDescent="0.2">
      <c r="E74" s="3"/>
      <c r="F74" s="96"/>
      <c r="J74" s="8"/>
      <c r="M74" s="3"/>
    </row>
    <row r="75" spans="1:15" x14ac:dyDescent="0.2">
      <c r="E75" s="3"/>
      <c r="F75" s="96"/>
      <c r="J75" s="8"/>
      <c r="M75" s="3"/>
    </row>
    <row r="76" spans="1:15" x14ac:dyDescent="0.2">
      <c r="C76" s="17"/>
      <c r="E76" s="3"/>
      <c r="F76" s="96"/>
      <c r="J76" s="8"/>
      <c r="M76" s="3"/>
    </row>
    <row r="77" spans="1:15" x14ac:dyDescent="0.2">
      <c r="C77" s="17"/>
      <c r="E77" s="3"/>
      <c r="F77" s="3"/>
      <c r="I77" s="24"/>
      <c r="J77" s="8"/>
      <c r="M77" s="3"/>
    </row>
    <row r="78" spans="1:15" x14ac:dyDescent="0.2">
      <c r="C78" s="17"/>
      <c r="E78" s="3"/>
      <c r="F78" s="96"/>
      <c r="J78" s="87"/>
      <c r="M78" s="3"/>
    </row>
    <row r="79" spans="1:15" x14ac:dyDescent="0.2">
      <c r="C79" s="17"/>
      <c r="E79" s="3"/>
      <c r="F79" s="96"/>
      <c r="J79" s="87"/>
      <c r="M79" s="3"/>
    </row>
    <row r="80" spans="1:15" x14ac:dyDescent="0.2">
      <c r="C80" s="17"/>
      <c r="E80" s="3"/>
      <c r="F80" s="96"/>
      <c r="J80" s="87"/>
      <c r="M80" s="3"/>
    </row>
    <row r="81" spans="3:13" x14ac:dyDescent="0.2">
      <c r="C81" s="17"/>
      <c r="E81" s="3"/>
      <c r="F81" s="96"/>
      <c r="J81" s="87"/>
      <c r="M81" s="3"/>
    </row>
    <row r="82" spans="3:13" x14ac:dyDescent="0.2">
      <c r="C82" s="17"/>
      <c r="E82" s="3"/>
      <c r="F82" s="5"/>
      <c r="J82" s="87"/>
      <c r="M82" s="3"/>
    </row>
    <row r="83" spans="3:13" x14ac:dyDescent="0.2">
      <c r="C83" s="17"/>
      <c r="E83" s="3"/>
      <c r="F83" s="5"/>
      <c r="J83" s="87"/>
      <c r="M83" s="3"/>
    </row>
    <row r="84" spans="3:13" x14ac:dyDescent="0.2">
      <c r="C84" s="17"/>
      <c r="E84" s="3"/>
      <c r="F84" s="5"/>
      <c r="J84" s="87"/>
      <c r="M84" s="3"/>
    </row>
    <row r="85" spans="3:13" x14ac:dyDescent="0.2">
      <c r="C85" s="17"/>
      <c r="E85" s="3"/>
      <c r="F85" s="5"/>
      <c r="J85" s="87"/>
    </row>
    <row r="86" spans="3:13" x14ac:dyDescent="0.2">
      <c r="C86" s="17"/>
      <c r="E86" s="3"/>
      <c r="F86" s="5"/>
      <c r="J86" s="87"/>
    </row>
    <row r="87" spans="3:13" x14ac:dyDescent="0.2">
      <c r="C87" s="17"/>
      <c r="J87" s="87"/>
      <c r="K87" s="87"/>
    </row>
    <row r="88" spans="3:13" x14ac:dyDescent="0.2">
      <c r="C88" s="17"/>
      <c r="J88" s="87"/>
    </row>
    <row r="89" spans="3:13" x14ac:dyDescent="0.2">
      <c r="C89" s="17"/>
      <c r="J89" s="87"/>
    </row>
    <row r="90" spans="3:13" x14ac:dyDescent="0.2">
      <c r="C90" s="17"/>
    </row>
    <row r="91" spans="3:13" x14ac:dyDescent="0.2">
      <c r="C91" s="17"/>
    </row>
    <row r="92" spans="3:13" x14ac:dyDescent="0.2">
      <c r="C92" s="17"/>
    </row>
    <row r="93" spans="3:13" x14ac:dyDescent="0.2">
      <c r="C93" s="17"/>
    </row>
    <row r="94" spans="3:13" x14ac:dyDescent="0.2">
      <c r="C94" s="17"/>
    </row>
    <row r="95" spans="3:13" x14ac:dyDescent="0.2">
      <c r="C95" s="17"/>
    </row>
    <row r="96" spans="3:13" x14ac:dyDescent="0.2">
      <c r="C96" s="17"/>
    </row>
    <row r="97" spans="3:3" x14ac:dyDescent="0.2">
      <c r="C97" s="17"/>
    </row>
    <row r="98" spans="3:3" x14ac:dyDescent="0.2">
      <c r="C98" s="17"/>
    </row>
    <row r="99" spans="3:3" x14ac:dyDescent="0.2">
      <c r="C99" s="17"/>
    </row>
    <row r="100" spans="3:3" x14ac:dyDescent="0.2">
      <c r="C100" s="17"/>
    </row>
    <row r="101" spans="3:3" x14ac:dyDescent="0.2">
      <c r="C101" s="17"/>
    </row>
  </sheetData>
  <customSheetViews>
    <customSheetView guid="{92D3C1BB-5618-42F8-8F6C-B7E9C6283D80}" showPageBreaks="1" printArea="1" hiddenColumns="1">
      <pane xSplit="1" ySplit="6" topLeftCell="D40" activePane="bottomRight" state="frozen"/>
      <selection pane="bottomRight" activeCell="M67" sqref="M67"/>
      <pageMargins left="0.75" right="0.7" top="0.24" bottom="0.18" header="0.19" footer="0.16"/>
      <pageSetup paperSize="9" scale="60" orientation="landscape" cellComments="atEnd" r:id="rId1"/>
    </customSheetView>
    <customSheetView guid="{B9A0F6FB-17C7-47EB-A6D4-C52B471BD8B4}" showPageBreaks="1" printArea="1" hiddenColumns="1">
      <pane xSplit="1" ySplit="5" topLeftCell="B39" activePane="bottomRight" state="frozen"/>
      <selection pane="bottomRight" activeCell="K40" sqref="K40"/>
      <pageMargins left="0.75" right="0.7" top="0.24" bottom="0.18" header="0.19" footer="0.16"/>
      <pageSetup paperSize="5" scale="60" orientation="landscape" cellComments="atEnd" r:id="rId2"/>
    </customSheetView>
  </customSheetViews>
  <mergeCells count="17">
    <mergeCell ref="A1:M1"/>
    <mergeCell ref="A2:M2"/>
    <mergeCell ref="A4:A6"/>
    <mergeCell ref="I4:L4"/>
    <mergeCell ref="F4:F6"/>
    <mergeCell ref="G4:G6"/>
    <mergeCell ref="H4:H6"/>
    <mergeCell ref="M4:M6"/>
    <mergeCell ref="J5:K5"/>
    <mergeCell ref="B4:C4"/>
    <mergeCell ref="D4:E4"/>
    <mergeCell ref="L5:L6"/>
    <mergeCell ref="B5:B6"/>
    <mergeCell ref="C5:C6"/>
    <mergeCell ref="D5:D6"/>
    <mergeCell ref="E5:E6"/>
    <mergeCell ref="A72:E72"/>
  </mergeCells>
  <pageMargins left="0.36" right="0.17" top="0.37" bottom="0.18" header="0.19" footer="0.16"/>
  <pageSetup paperSize="9" scale="60" orientation="landscape" cellComments="atEnd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pane xSplit="2" ySplit="5" topLeftCell="R6" activePane="bottomRight" state="frozen"/>
      <selection activeCell="L43" sqref="L43"/>
      <selection pane="topRight" activeCell="L43" sqref="L43"/>
      <selection pane="bottomLeft" activeCell="L43" sqref="L43"/>
      <selection pane="bottomRight" activeCell="AC22" sqref="AC22"/>
    </sheetView>
  </sheetViews>
  <sheetFormatPr defaultColWidth="9.140625" defaultRowHeight="12.75" x14ac:dyDescent="0.2"/>
  <cols>
    <col min="1" max="1" width="44.85546875" style="1" customWidth="1"/>
    <col min="2" max="2" width="8.5703125" style="128" customWidth="1"/>
    <col min="3" max="22" width="8.7109375" style="1" customWidth="1"/>
    <col min="23" max="16384" width="9.140625" style="1"/>
  </cols>
  <sheetData>
    <row r="1" spans="1:26" x14ac:dyDescent="0.2">
      <c r="A1" s="171" t="s">
        <v>77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</row>
    <row r="2" spans="1:26" x14ac:dyDescent="0.2">
      <c r="A2" s="171" t="s">
        <v>52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</row>
    <row r="3" spans="1:26" x14ac:dyDescent="0.2">
      <c r="A3" s="171" t="s">
        <v>63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</row>
    <row r="4" spans="1:26" ht="13.5" x14ac:dyDescent="0.25">
      <c r="A4" s="18"/>
      <c r="B4" s="122"/>
      <c r="C4" s="18"/>
      <c r="D4" s="18"/>
      <c r="E4" s="18"/>
      <c r="F4" s="18"/>
      <c r="G4" s="18"/>
      <c r="H4" s="18"/>
      <c r="I4" s="18"/>
      <c r="J4" s="18"/>
      <c r="L4" s="7"/>
      <c r="M4" s="7"/>
      <c r="N4" s="7"/>
    </row>
    <row r="5" spans="1:26" ht="24.75" customHeight="1" x14ac:dyDescent="0.2">
      <c r="A5" s="111" t="s">
        <v>103</v>
      </c>
      <c r="B5" s="123" t="s">
        <v>54</v>
      </c>
      <c r="C5" s="25">
        <v>1995</v>
      </c>
      <c r="D5" s="25">
        <v>1996</v>
      </c>
      <c r="E5" s="25">
        <v>1997</v>
      </c>
      <c r="F5" s="25">
        <v>1998</v>
      </c>
      <c r="G5" s="25">
        <v>1999</v>
      </c>
      <c r="H5" s="25">
        <v>2000</v>
      </c>
      <c r="I5" s="25">
        <v>2001</v>
      </c>
      <c r="J5" s="25">
        <v>2002</v>
      </c>
      <c r="K5" s="25">
        <v>2003</v>
      </c>
      <c r="L5" s="25">
        <v>2004</v>
      </c>
      <c r="M5" s="25">
        <v>2005</v>
      </c>
      <c r="N5" s="25">
        <v>2006</v>
      </c>
      <c r="O5" s="25">
        <v>2007</v>
      </c>
      <c r="P5" s="25">
        <v>2008</v>
      </c>
      <c r="Q5" s="25">
        <v>2009</v>
      </c>
      <c r="R5" s="25">
        <v>2010</v>
      </c>
      <c r="S5" s="25">
        <v>2011</v>
      </c>
      <c r="T5" s="25">
        <v>2012</v>
      </c>
      <c r="U5" s="25">
        <v>2013</v>
      </c>
      <c r="V5" s="25">
        <v>2014</v>
      </c>
      <c r="W5" s="139">
        <v>2015</v>
      </c>
      <c r="X5" s="146">
        <v>2016</v>
      </c>
      <c r="Y5" s="147">
        <v>2017</v>
      </c>
      <c r="Z5" s="152" t="s">
        <v>113</v>
      </c>
    </row>
    <row r="6" spans="1:26" ht="15.6" customHeight="1" x14ac:dyDescent="0.25">
      <c r="A6" s="121" t="s">
        <v>55</v>
      </c>
      <c r="B6" s="124">
        <v>58</v>
      </c>
      <c r="C6" s="75">
        <v>100</v>
      </c>
      <c r="D6" s="75">
        <v>97.200004577636719</v>
      </c>
      <c r="E6" s="75">
        <v>124.32500457763672</v>
      </c>
      <c r="F6" s="75">
        <v>167.375</v>
      </c>
      <c r="G6" s="75">
        <v>198</v>
      </c>
      <c r="H6" s="75">
        <v>207.94999694824219</v>
      </c>
      <c r="I6" s="75">
        <v>201.64999389648437</v>
      </c>
      <c r="J6" s="75">
        <v>217.29998779296875</v>
      </c>
      <c r="K6" s="75">
        <v>236.125</v>
      </c>
      <c r="L6" s="75">
        <v>294.60000610351562</v>
      </c>
      <c r="M6" s="75">
        <v>358.60000610351562</v>
      </c>
      <c r="N6" s="75">
        <v>344.10230000000001</v>
      </c>
      <c r="O6" s="75">
        <v>431.32339999999999</v>
      </c>
      <c r="P6" s="75">
        <v>520.70230000000004</v>
      </c>
      <c r="Q6" s="75">
        <v>531.35789999999997</v>
      </c>
      <c r="R6" s="75">
        <v>525.15599999999995</v>
      </c>
      <c r="S6" s="75">
        <v>508.6343</v>
      </c>
      <c r="T6" s="75">
        <v>803.76990000000001</v>
      </c>
      <c r="U6" s="75">
        <v>723.49540000000002</v>
      </c>
      <c r="V6" s="69">
        <v>732.10709999999995</v>
      </c>
      <c r="W6" s="69">
        <v>833.47889999999995</v>
      </c>
      <c r="X6" s="69">
        <v>1072.5540000000001</v>
      </c>
      <c r="Y6" s="69">
        <v>1230.1279999999999</v>
      </c>
      <c r="Z6" s="69">
        <v>1445.2220776334739</v>
      </c>
    </row>
    <row r="7" spans="1:26" ht="15.6" customHeight="1" x14ac:dyDescent="0.25">
      <c r="A7" s="115" t="s">
        <v>56</v>
      </c>
      <c r="B7" s="125">
        <v>63</v>
      </c>
      <c r="C7" s="69">
        <v>100</v>
      </c>
      <c r="D7" s="69">
        <v>117.47500610351562</v>
      </c>
      <c r="E7" s="69">
        <v>157.02499389648437</v>
      </c>
      <c r="F7" s="69">
        <v>210.35000610351562</v>
      </c>
      <c r="G7" s="69">
        <v>230.37501525878906</v>
      </c>
      <c r="H7" s="69">
        <v>255.59999084472656</v>
      </c>
      <c r="I7" s="69">
        <v>285.45001220703125</v>
      </c>
      <c r="J7" s="69">
        <v>293.54998779296875</v>
      </c>
      <c r="K7" s="69">
        <v>320.32501220703125</v>
      </c>
      <c r="L7" s="69">
        <v>350.54998779296875</v>
      </c>
      <c r="M7" s="69">
        <v>423.875</v>
      </c>
      <c r="N7" s="69">
        <v>536.93150000000003</v>
      </c>
      <c r="O7" s="69">
        <v>760.72299999999996</v>
      </c>
      <c r="P7" s="69">
        <v>932.89930000000004</v>
      </c>
      <c r="Q7" s="69">
        <v>947.71130000000005</v>
      </c>
      <c r="R7" s="69">
        <v>1115.559</v>
      </c>
      <c r="S7" s="69">
        <v>1131.5540000000001</v>
      </c>
      <c r="T7" s="69">
        <v>1138.4179999999999</v>
      </c>
      <c r="U7" s="69">
        <v>1136.7639999999999</v>
      </c>
      <c r="V7" s="69">
        <v>1083.867</v>
      </c>
      <c r="W7" s="69">
        <v>1091.2349999999999</v>
      </c>
      <c r="X7" s="69">
        <v>1030.95</v>
      </c>
      <c r="Y7" s="69">
        <v>929.62909999999999</v>
      </c>
      <c r="Z7" s="69">
        <v>1121.3838102318718</v>
      </c>
    </row>
    <row r="8" spans="1:26" ht="15.6" customHeight="1" x14ac:dyDescent="0.25">
      <c r="A8" s="115" t="s">
        <v>120</v>
      </c>
      <c r="B8" s="125">
        <v>6</v>
      </c>
      <c r="C8" s="69">
        <v>100</v>
      </c>
      <c r="D8" s="69">
        <v>101.92500305175781</v>
      </c>
      <c r="E8" s="69">
        <v>148.89999389648437</v>
      </c>
      <c r="F8" s="69">
        <v>216.80000305175781</v>
      </c>
      <c r="G8" s="69">
        <v>478.4749755859375</v>
      </c>
      <c r="H8" s="69">
        <v>595.54998779296875</v>
      </c>
      <c r="I8" s="69">
        <v>662.425048828125</v>
      </c>
      <c r="J8" s="69">
        <v>623.2249755859375</v>
      </c>
      <c r="K8" s="69">
        <v>1018.800048828125</v>
      </c>
      <c r="L8" s="69">
        <v>1193.9000244140625</v>
      </c>
      <c r="M8" s="69">
        <v>1410.199951171875</v>
      </c>
      <c r="N8" s="69">
        <v>1506.414</v>
      </c>
      <c r="O8" s="69">
        <v>1548.355</v>
      </c>
      <c r="P8" s="69">
        <v>1913.81</v>
      </c>
      <c r="Q8" s="69">
        <v>1966.0889999999999</v>
      </c>
      <c r="R8" s="69">
        <v>2424.6239999999998</v>
      </c>
      <c r="S8" s="69">
        <v>2400.308</v>
      </c>
      <c r="T8" s="69">
        <v>2051.9450000000002</v>
      </c>
      <c r="U8" s="69">
        <v>1859.001</v>
      </c>
      <c r="V8" s="69">
        <v>1682.182</v>
      </c>
      <c r="W8" s="69">
        <v>1473.914</v>
      </c>
      <c r="X8" s="69">
        <v>1294.318</v>
      </c>
      <c r="Y8" s="69">
        <v>1320.7149999999999</v>
      </c>
      <c r="Z8" s="69">
        <v>1333.8015478781083</v>
      </c>
    </row>
    <row r="9" spans="1:26" ht="15.6" customHeight="1" x14ac:dyDescent="0.25">
      <c r="A9" s="115" t="s">
        <v>57</v>
      </c>
      <c r="B9" s="125">
        <v>27</v>
      </c>
      <c r="C9" s="69">
        <v>100</v>
      </c>
      <c r="D9" s="69">
        <v>91.224990844726563</v>
      </c>
      <c r="E9" s="69">
        <v>93.375</v>
      </c>
      <c r="F9" s="69">
        <v>115.125</v>
      </c>
      <c r="G9" s="69">
        <v>117.90000152587891</v>
      </c>
      <c r="H9" s="69">
        <v>129.5</v>
      </c>
      <c r="I9" s="69">
        <v>191.82501220703125</v>
      </c>
      <c r="J9" s="69">
        <v>210.72500610351562</v>
      </c>
      <c r="K9" s="69">
        <v>191.32499694824219</v>
      </c>
      <c r="L9" s="69">
        <v>233.27500915527344</v>
      </c>
      <c r="M9" s="69">
        <v>233.27499389648437</v>
      </c>
      <c r="N9" s="69">
        <v>307.93329999999997</v>
      </c>
      <c r="O9" s="69">
        <v>390.06880000000001</v>
      </c>
      <c r="P9" s="69">
        <v>382.79070000000002</v>
      </c>
      <c r="Q9" s="69">
        <v>341.55029999999999</v>
      </c>
      <c r="R9" s="69">
        <v>309.22949999999997</v>
      </c>
      <c r="S9" s="69">
        <v>304.33980000000003</v>
      </c>
      <c r="T9" s="69">
        <v>299.64710000000002</v>
      </c>
      <c r="U9" s="69">
        <v>337.25409999999999</v>
      </c>
      <c r="V9" s="69">
        <v>334.18459999999999</v>
      </c>
      <c r="W9" s="69">
        <v>305.78469999999999</v>
      </c>
      <c r="X9" s="69">
        <v>302.09429999999998</v>
      </c>
      <c r="Y9" s="69">
        <v>276.16770000000002</v>
      </c>
      <c r="Z9" s="69">
        <v>229.70961957179495</v>
      </c>
    </row>
    <row r="10" spans="1:26" ht="15.6" customHeight="1" x14ac:dyDescent="0.25">
      <c r="A10" s="115" t="s">
        <v>58</v>
      </c>
      <c r="B10" s="125">
        <v>7</v>
      </c>
      <c r="C10" s="69">
        <v>100</v>
      </c>
      <c r="D10" s="69">
        <v>134.375</v>
      </c>
      <c r="E10" s="69">
        <v>173.80000305175781</v>
      </c>
      <c r="F10" s="69">
        <v>211.89999389648437</v>
      </c>
      <c r="G10" s="69">
        <v>252</v>
      </c>
      <c r="H10" s="69">
        <v>323.20001220703125</v>
      </c>
      <c r="I10" s="69">
        <v>343.07501220703125</v>
      </c>
      <c r="J10" s="69">
        <v>429.67501831054687</v>
      </c>
      <c r="K10" s="69">
        <v>542.42498779296875</v>
      </c>
      <c r="L10" s="69">
        <v>643.82501220703125</v>
      </c>
      <c r="M10" s="69">
        <v>655.82501220703125</v>
      </c>
      <c r="N10" s="69">
        <v>650.58969999999999</v>
      </c>
      <c r="O10" s="69">
        <v>773.2568</v>
      </c>
      <c r="P10" s="69">
        <v>938.62459999999999</v>
      </c>
      <c r="Q10" s="69">
        <v>1020.0069999999999</v>
      </c>
      <c r="R10" s="69">
        <v>978.93550000000005</v>
      </c>
      <c r="S10" s="69">
        <v>1134.377</v>
      </c>
      <c r="T10" s="69">
        <v>1047.3330000000001</v>
      </c>
      <c r="U10" s="69">
        <v>974.86699999999996</v>
      </c>
      <c r="V10" s="69">
        <v>933.59640000000002</v>
      </c>
      <c r="W10" s="69">
        <v>907.55100000000004</v>
      </c>
      <c r="X10" s="69">
        <v>839.04049999999995</v>
      </c>
      <c r="Y10" s="69">
        <v>735.03859999999997</v>
      </c>
      <c r="Z10" s="69">
        <v>684.96918339328499</v>
      </c>
    </row>
    <row r="11" spans="1:26" ht="15.6" customHeight="1" x14ac:dyDescent="0.25">
      <c r="A11" s="115" t="s">
        <v>119</v>
      </c>
      <c r="B11" s="125">
        <v>43</v>
      </c>
      <c r="C11" s="69">
        <v>100</v>
      </c>
      <c r="D11" s="69">
        <v>101.34999084472656</v>
      </c>
      <c r="E11" s="69">
        <v>127.97499084472656</v>
      </c>
      <c r="F11" s="69">
        <v>157.35000610351562</v>
      </c>
      <c r="G11" s="69">
        <v>169.30000305175781</v>
      </c>
      <c r="H11" s="69">
        <v>195.07501220703125</v>
      </c>
      <c r="I11" s="69">
        <v>213.69999694824219</v>
      </c>
      <c r="J11" s="69">
        <v>255.5</v>
      </c>
      <c r="K11" s="69">
        <v>307.17498779296875</v>
      </c>
      <c r="L11" s="69">
        <v>320.67498779296875</v>
      </c>
      <c r="M11" s="69">
        <v>365.52499389648437</v>
      </c>
      <c r="N11" s="69">
        <v>377.3186</v>
      </c>
      <c r="O11" s="69">
        <v>372.42160000000001</v>
      </c>
      <c r="P11" s="69">
        <v>344.45850000000002</v>
      </c>
      <c r="Q11" s="69">
        <v>341.14530000000002</v>
      </c>
      <c r="R11" s="69">
        <v>349.16030000000001</v>
      </c>
      <c r="S11" s="69">
        <v>342.57589999999999</v>
      </c>
      <c r="T11" s="69">
        <v>344.18630000000002</v>
      </c>
      <c r="U11" s="69">
        <v>340.56119999999999</v>
      </c>
      <c r="V11" s="69">
        <v>325.16829999999999</v>
      </c>
      <c r="W11" s="69">
        <v>305.59629999999999</v>
      </c>
      <c r="X11" s="69">
        <v>291.77140000000003</v>
      </c>
      <c r="Y11" s="69">
        <v>307.55959999999999</v>
      </c>
      <c r="Z11" s="69">
        <v>320.3398533632166</v>
      </c>
    </row>
    <row r="12" spans="1:26" ht="15.6" customHeight="1" x14ac:dyDescent="0.25">
      <c r="A12" s="115" t="s">
        <v>99</v>
      </c>
      <c r="B12" s="125">
        <v>61</v>
      </c>
      <c r="C12" s="69">
        <v>100</v>
      </c>
      <c r="D12" s="69">
        <v>98.724998474121094</v>
      </c>
      <c r="E12" s="69">
        <v>112.375</v>
      </c>
      <c r="F12" s="69">
        <v>129.64999389648437</v>
      </c>
      <c r="G12" s="69">
        <v>146.79998779296875</v>
      </c>
      <c r="H12" s="69">
        <v>188.42500305175781</v>
      </c>
      <c r="I12" s="69">
        <v>331.375</v>
      </c>
      <c r="J12" s="69">
        <v>397.25</v>
      </c>
      <c r="K12" s="69">
        <v>425.49996948242187</v>
      </c>
      <c r="L12" s="69">
        <v>477.7750244140625</v>
      </c>
      <c r="M12" s="69">
        <v>480.25</v>
      </c>
      <c r="N12" s="69">
        <v>636.2808</v>
      </c>
      <c r="O12" s="69">
        <v>673.6884</v>
      </c>
      <c r="P12" s="69">
        <v>664.35</v>
      </c>
      <c r="Q12" s="69">
        <v>1125.0930000000001</v>
      </c>
      <c r="R12" s="69">
        <v>1427.2149999999999</v>
      </c>
      <c r="S12" s="69">
        <v>1607.4670000000001</v>
      </c>
      <c r="T12" s="69">
        <v>1515.163</v>
      </c>
      <c r="U12" s="69">
        <v>1443.9649999999999</v>
      </c>
      <c r="V12" s="69">
        <v>1319.192</v>
      </c>
      <c r="W12" s="69">
        <v>840.31299999999999</v>
      </c>
      <c r="X12" s="69">
        <v>259.81659999999999</v>
      </c>
      <c r="Y12" s="69">
        <v>244.75829999999999</v>
      </c>
      <c r="Z12" s="69">
        <v>231.92162854277686</v>
      </c>
    </row>
    <row r="13" spans="1:26" ht="15.6" customHeight="1" x14ac:dyDescent="0.25">
      <c r="A13" s="115" t="s">
        <v>100</v>
      </c>
      <c r="B13" s="125">
        <v>10</v>
      </c>
      <c r="C13" s="69">
        <v>100</v>
      </c>
      <c r="D13" s="69">
        <v>116.5</v>
      </c>
      <c r="E13" s="69">
        <v>110.19999694824219</v>
      </c>
      <c r="F13" s="69">
        <v>124.69999694824219</v>
      </c>
      <c r="G13" s="69">
        <v>130.05000305175781</v>
      </c>
      <c r="H13" s="69">
        <v>150.72500610351562</v>
      </c>
      <c r="I13" s="69">
        <v>178</v>
      </c>
      <c r="J13" s="69">
        <v>186.55000305175781</v>
      </c>
      <c r="K13" s="69">
        <v>230.17498779296875</v>
      </c>
      <c r="L13" s="69">
        <v>214.47500610351562</v>
      </c>
      <c r="M13" s="69">
        <v>211.25</v>
      </c>
      <c r="N13" s="69">
        <v>215.2398</v>
      </c>
      <c r="O13" s="69">
        <v>217.71379999999999</v>
      </c>
      <c r="P13" s="69">
        <v>219.97139999999999</v>
      </c>
      <c r="Q13" s="69">
        <v>231.14259999999999</v>
      </c>
      <c r="R13" s="69">
        <v>229.93170000000001</v>
      </c>
      <c r="S13" s="69">
        <v>214.52529999999999</v>
      </c>
      <c r="T13" s="69">
        <v>208.80449999999999</v>
      </c>
      <c r="U13" s="69">
        <v>206.68340000000001</v>
      </c>
      <c r="V13" s="69">
        <v>199.10419999999999</v>
      </c>
      <c r="W13" s="69">
        <v>193.4631</v>
      </c>
      <c r="X13" s="69">
        <v>186.91419999999999</v>
      </c>
      <c r="Y13" s="69">
        <v>178.82730000000001</v>
      </c>
      <c r="Z13" s="69">
        <v>175.30249770243279</v>
      </c>
    </row>
    <row r="14" spans="1:26" ht="15.6" customHeight="1" x14ac:dyDescent="0.2">
      <c r="A14" s="115" t="s">
        <v>62</v>
      </c>
      <c r="B14" s="126">
        <v>40</v>
      </c>
      <c r="C14" s="69">
        <v>100</v>
      </c>
      <c r="D14" s="69">
        <v>102.59999847412109</v>
      </c>
      <c r="E14" s="69">
        <v>106.32499694824219</v>
      </c>
      <c r="F14" s="69">
        <v>120.15000152587891</v>
      </c>
      <c r="G14" s="69">
        <v>127.05000305175781</v>
      </c>
      <c r="H14" s="69">
        <v>121.52500152587891</v>
      </c>
      <c r="I14" s="69">
        <v>106.40000152587891</v>
      </c>
      <c r="J14" s="69">
        <v>125.875</v>
      </c>
      <c r="K14" s="69">
        <v>114.375</v>
      </c>
      <c r="L14" s="69">
        <v>119.44999694824219</v>
      </c>
      <c r="M14" s="81">
        <v>125.25</v>
      </c>
      <c r="N14" s="81">
        <v>127.16630000000001</v>
      </c>
      <c r="O14" s="81">
        <v>137.31280000000001</v>
      </c>
      <c r="P14" s="81">
        <v>137.982</v>
      </c>
      <c r="Q14" s="81">
        <v>143.28829999999999</v>
      </c>
      <c r="R14" s="81">
        <v>147.0446</v>
      </c>
      <c r="S14" s="81">
        <v>144.495</v>
      </c>
      <c r="T14" s="69">
        <v>129.1156</v>
      </c>
      <c r="U14" s="69">
        <v>130.95480000000001</v>
      </c>
      <c r="V14" s="69">
        <v>122.877</v>
      </c>
      <c r="W14" s="69">
        <v>115.6887</v>
      </c>
      <c r="X14" s="69">
        <v>90.324309999999997</v>
      </c>
      <c r="Y14" s="69">
        <v>80.228449999999995</v>
      </c>
      <c r="Z14" s="69">
        <v>71.446714245762053</v>
      </c>
    </row>
    <row r="15" spans="1:26" ht="15.6" customHeight="1" x14ac:dyDescent="0.25">
      <c r="A15" s="115" t="s">
        <v>64</v>
      </c>
      <c r="B15" s="125">
        <v>6</v>
      </c>
      <c r="C15" s="69">
        <v>100</v>
      </c>
      <c r="D15" s="69">
        <v>126.92499542236328</v>
      </c>
      <c r="E15" s="69">
        <v>102.40000152587891</v>
      </c>
      <c r="F15" s="69">
        <v>108.72499847412109</v>
      </c>
      <c r="G15" s="69">
        <v>114.27499389648437</v>
      </c>
      <c r="H15" s="69">
        <v>125.49999237060547</v>
      </c>
      <c r="I15" s="69">
        <v>122</v>
      </c>
      <c r="J15" s="69">
        <v>133.94999694824219</v>
      </c>
      <c r="K15" s="69">
        <v>140.32499694824219</v>
      </c>
      <c r="L15" s="69">
        <v>145.35000610351562</v>
      </c>
      <c r="M15" s="69">
        <v>146.52499389648437</v>
      </c>
      <c r="N15" s="69">
        <v>150.58690000000001</v>
      </c>
      <c r="O15" s="69">
        <v>150.89619999999999</v>
      </c>
      <c r="P15" s="69">
        <v>155.76609999999999</v>
      </c>
      <c r="Q15" s="69">
        <v>157.1858</v>
      </c>
      <c r="R15" s="69">
        <v>147.1644</v>
      </c>
      <c r="S15" s="69">
        <v>160.69550000000001</v>
      </c>
      <c r="T15" s="69">
        <v>163.31469999999999</v>
      </c>
      <c r="U15" s="69">
        <v>156.45429999999999</v>
      </c>
      <c r="V15" s="69">
        <v>162.09360000000001</v>
      </c>
      <c r="W15" s="69">
        <v>167.0736</v>
      </c>
      <c r="X15" s="69">
        <v>151.64410000000001</v>
      </c>
      <c r="Y15" s="69">
        <v>118.8372</v>
      </c>
      <c r="Z15" s="69">
        <v>112.71097766633937</v>
      </c>
    </row>
    <row r="16" spans="1:26" ht="15.6" customHeight="1" x14ac:dyDescent="0.25">
      <c r="A16" s="115" t="s">
        <v>60</v>
      </c>
      <c r="B16" s="125">
        <v>-1</v>
      </c>
      <c r="C16" s="69">
        <v>100</v>
      </c>
      <c r="D16" s="69">
        <v>92.5</v>
      </c>
      <c r="E16" s="69">
        <v>44.525001525878906</v>
      </c>
      <c r="F16" s="69">
        <v>102.05000305175781</v>
      </c>
      <c r="G16" s="69">
        <v>64.774993896484375</v>
      </c>
      <c r="H16" s="69">
        <v>218.125</v>
      </c>
      <c r="I16" s="69">
        <v>112.02500152587891</v>
      </c>
      <c r="J16" s="69">
        <v>73.275001525878906</v>
      </c>
      <c r="K16" s="69">
        <v>15.649999618530273</v>
      </c>
      <c r="L16" s="69">
        <v>66.75</v>
      </c>
      <c r="M16" s="69">
        <v>60.999996185302734</v>
      </c>
      <c r="N16" s="69">
        <v>41.649560000000001</v>
      </c>
      <c r="O16" s="69">
        <v>36.549999999999997</v>
      </c>
      <c r="P16" s="69">
        <v>29.41</v>
      </c>
      <c r="Q16" s="69">
        <v>24.614999999999998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</v>
      </c>
    </row>
    <row r="17" spans="1:26" s="18" customFormat="1" ht="15.6" customHeight="1" x14ac:dyDescent="0.25">
      <c r="A17" s="114" t="s">
        <v>104</v>
      </c>
      <c r="B17" s="125">
        <v>320</v>
      </c>
      <c r="C17" s="120">
        <v>100</v>
      </c>
      <c r="D17" s="120">
        <v>104.27499389648437</v>
      </c>
      <c r="E17" s="120">
        <v>125.10000610351562</v>
      </c>
      <c r="F17" s="120">
        <v>156.69999694824219</v>
      </c>
      <c r="G17" s="120">
        <v>178.375</v>
      </c>
      <c r="H17" s="120">
        <v>200.25</v>
      </c>
      <c r="I17" s="120">
        <v>241.62501525878906</v>
      </c>
      <c r="J17" s="120">
        <v>270.02499389648437</v>
      </c>
      <c r="K17" s="120">
        <v>299.54998779296875</v>
      </c>
      <c r="L17" s="120">
        <v>337</v>
      </c>
      <c r="M17" s="120">
        <v>374.55001831054687</v>
      </c>
      <c r="N17" s="120">
        <v>433.97899999999998</v>
      </c>
      <c r="O17" s="120">
        <v>512.0761</v>
      </c>
      <c r="P17" s="120">
        <v>566.82860000000005</v>
      </c>
      <c r="Q17" s="120">
        <v>659.54750000000001</v>
      </c>
      <c r="R17" s="120">
        <v>755.57529999999997</v>
      </c>
      <c r="S17" s="120">
        <v>791.2346</v>
      </c>
      <c r="T17" s="120">
        <v>817.851</v>
      </c>
      <c r="U17" s="120">
        <v>786.84220000000005</v>
      </c>
      <c r="V17" s="120">
        <v>746.47619999999995</v>
      </c>
      <c r="W17" s="120">
        <v>664.47379999999998</v>
      </c>
      <c r="X17" s="120">
        <v>574.48479999999995</v>
      </c>
      <c r="Y17" s="120">
        <v>576.28309999999999</v>
      </c>
      <c r="Z17" s="120">
        <v>646.33093760082306</v>
      </c>
    </row>
    <row r="18" spans="1:26" ht="15.6" customHeight="1" x14ac:dyDescent="0.25">
      <c r="A18" s="115" t="s">
        <v>126</v>
      </c>
      <c r="B18" s="125">
        <v>53</v>
      </c>
      <c r="C18" s="69">
        <v>100</v>
      </c>
      <c r="D18" s="69">
        <v>116.375</v>
      </c>
      <c r="E18" s="69">
        <v>130.55000305175781</v>
      </c>
      <c r="F18" s="69">
        <v>174.35000610351562</v>
      </c>
      <c r="G18" s="69">
        <v>218.375</v>
      </c>
      <c r="H18" s="69">
        <v>250.77500915527344</v>
      </c>
      <c r="I18" s="69">
        <v>262</v>
      </c>
      <c r="J18" s="69">
        <v>275.25</v>
      </c>
      <c r="K18" s="69">
        <v>310.4749755859375</v>
      </c>
      <c r="L18" s="69">
        <v>318.14999389648437</v>
      </c>
      <c r="M18" s="69">
        <v>375.875</v>
      </c>
      <c r="N18" s="69">
        <v>392.31119999999999</v>
      </c>
      <c r="O18" s="69">
        <v>450.60849999999999</v>
      </c>
      <c r="P18" s="69">
        <v>629.84839999999997</v>
      </c>
      <c r="Q18" s="69">
        <v>662.09770000000003</v>
      </c>
      <c r="R18" s="69">
        <v>611.38699999999994</v>
      </c>
      <c r="S18" s="69">
        <v>634.62990000000002</v>
      </c>
      <c r="T18" s="69">
        <v>499.2473</v>
      </c>
      <c r="U18" s="69">
        <v>717.98710000000005</v>
      </c>
      <c r="V18" s="69">
        <v>601.28219999999999</v>
      </c>
      <c r="W18" s="69">
        <v>812.54139999999995</v>
      </c>
      <c r="X18" s="69">
        <v>939.18499999999995</v>
      </c>
      <c r="Y18" s="69">
        <v>883.25429999999994</v>
      </c>
      <c r="Z18" s="69">
        <v>646.33093760082306</v>
      </c>
    </row>
    <row r="19" spans="1:26" ht="15.6" customHeight="1" x14ac:dyDescent="0.25">
      <c r="A19" s="115" t="s">
        <v>65</v>
      </c>
      <c r="B19" s="125">
        <v>182</v>
      </c>
      <c r="C19" s="69">
        <v>100</v>
      </c>
      <c r="D19" s="69">
        <v>107.14999389648437</v>
      </c>
      <c r="E19" s="69">
        <v>115.94999694824219</v>
      </c>
      <c r="F19" s="69">
        <v>116.42500305175781</v>
      </c>
      <c r="G19" s="69">
        <v>138.55000305175781</v>
      </c>
      <c r="H19" s="69">
        <v>129.125</v>
      </c>
      <c r="I19" s="69">
        <v>138.60000610351562</v>
      </c>
      <c r="J19" s="69">
        <v>154.07499694824219</v>
      </c>
      <c r="K19" s="69">
        <v>151.04998779296875</v>
      </c>
      <c r="L19" s="69">
        <v>150.375</v>
      </c>
      <c r="M19" s="69">
        <v>167.625</v>
      </c>
      <c r="N19" s="69">
        <v>166.26570000000001</v>
      </c>
      <c r="O19" s="69">
        <v>235.8442</v>
      </c>
      <c r="P19" s="69">
        <v>221.6515</v>
      </c>
      <c r="Q19" s="69">
        <v>239.34460000000001</v>
      </c>
      <c r="R19" s="69">
        <v>255.85130000000001</v>
      </c>
      <c r="S19" s="69">
        <v>234.73689999999999</v>
      </c>
      <c r="T19" s="69">
        <v>227.00059999999999</v>
      </c>
      <c r="U19" s="69">
        <v>211.59049999999999</v>
      </c>
      <c r="V19" s="69">
        <v>211.90610000000001</v>
      </c>
      <c r="W19" s="69">
        <v>224.97640000000001</v>
      </c>
      <c r="X19" s="69">
        <v>219.83420000000001</v>
      </c>
      <c r="Y19" s="69">
        <v>223.58690000000001</v>
      </c>
      <c r="Z19" s="69">
        <v>219.71484808263574</v>
      </c>
    </row>
    <row r="20" spans="1:26" ht="15.6" customHeight="1" x14ac:dyDescent="0.25">
      <c r="A20" s="115" t="s">
        <v>101</v>
      </c>
      <c r="B20" s="125">
        <v>445</v>
      </c>
      <c r="C20" s="69">
        <v>100</v>
      </c>
      <c r="D20" s="69">
        <v>104.875</v>
      </c>
      <c r="E20" s="69">
        <v>99.899993896484375</v>
      </c>
      <c r="F20" s="69">
        <v>100.55000305175781</v>
      </c>
      <c r="G20" s="69">
        <v>101.45000457763672</v>
      </c>
      <c r="H20" s="69">
        <v>102.25</v>
      </c>
      <c r="I20" s="69">
        <v>105.19999694824219</v>
      </c>
      <c r="J20" s="69">
        <v>131.94999694824219</v>
      </c>
      <c r="K20" s="69">
        <v>147.77499389648437</v>
      </c>
      <c r="L20" s="69">
        <v>149.15000915527344</v>
      </c>
      <c r="M20" s="69">
        <v>157.07499694824219</v>
      </c>
      <c r="N20" s="69">
        <v>167.51830000000001</v>
      </c>
      <c r="O20" s="69">
        <v>161.006</v>
      </c>
      <c r="P20" s="69">
        <v>158.2576</v>
      </c>
      <c r="Q20" s="69">
        <v>160.1876</v>
      </c>
      <c r="R20" s="69">
        <v>154.22819999999999</v>
      </c>
      <c r="S20" s="69">
        <v>146.55850000000001</v>
      </c>
      <c r="T20" s="69">
        <v>137.91900000000001</v>
      </c>
      <c r="U20" s="69">
        <v>136.99029999999999</v>
      </c>
      <c r="V20" s="69">
        <v>136.25450000000001</v>
      </c>
      <c r="W20" s="69">
        <v>130.3546</v>
      </c>
      <c r="X20" s="69">
        <v>116.74</v>
      </c>
      <c r="Y20" s="69">
        <v>117.2431</v>
      </c>
      <c r="Z20" s="69">
        <v>112.64675868038114</v>
      </c>
    </row>
    <row r="21" spans="1:26" s="18" customFormat="1" ht="15.75" customHeight="1" x14ac:dyDescent="0.25">
      <c r="A21" s="116" t="s">
        <v>105</v>
      </c>
      <c r="B21" s="127">
        <v>1000</v>
      </c>
      <c r="C21" s="118">
        <v>100</v>
      </c>
      <c r="D21" s="118">
        <v>105.72500610351562</v>
      </c>
      <c r="E21" s="118">
        <v>112.5</v>
      </c>
      <c r="F21" s="118">
        <v>125.30000305175781</v>
      </c>
      <c r="G21" s="118">
        <v>138.97499084472656</v>
      </c>
      <c r="H21" s="118">
        <v>146.375</v>
      </c>
      <c r="I21" s="118">
        <v>163.17500305175781</v>
      </c>
      <c r="J21" s="118">
        <v>187.75</v>
      </c>
      <c r="K21" s="118">
        <v>205.52500915527344</v>
      </c>
      <c r="L21" s="118">
        <v>218.75</v>
      </c>
      <c r="M21" s="118">
        <v>240.14999389648437</v>
      </c>
      <c r="N21" s="118">
        <v>264.41289999999998</v>
      </c>
      <c r="O21" s="118">
        <v>302.245</v>
      </c>
      <c r="P21" s="118">
        <v>325.44979999999998</v>
      </c>
      <c r="Q21" s="118">
        <v>360.8877</v>
      </c>
      <c r="R21" s="118">
        <v>389.51190000000003</v>
      </c>
      <c r="S21" s="118">
        <v>394.89179999999999</v>
      </c>
      <c r="T21" s="118">
        <v>390.9665</v>
      </c>
      <c r="U21" s="118">
        <v>389.43060000000003</v>
      </c>
      <c r="V21" s="118">
        <v>370.05189999999999</v>
      </c>
      <c r="W21" s="118">
        <v>354.77719999999999</v>
      </c>
      <c r="X21" s="118">
        <v>325.70249999999999</v>
      </c>
      <c r="Y21" s="118">
        <v>324.21780000000001</v>
      </c>
      <c r="Z21" s="118">
        <v>335.84583329651139</v>
      </c>
    </row>
    <row r="22" spans="1:26" ht="19.5" customHeight="1" x14ac:dyDescent="0.2">
      <c r="A22" s="142" t="s">
        <v>117</v>
      </c>
      <c r="C22" s="87"/>
      <c r="D22" s="87"/>
      <c r="E22" s="87"/>
      <c r="F22" s="87"/>
      <c r="G22" s="87"/>
      <c r="H22" s="87"/>
      <c r="I22" s="87"/>
      <c r="J22" s="87"/>
      <c r="K22" s="87"/>
      <c r="L22" s="28"/>
      <c r="M22" s="28"/>
      <c r="N22" s="28"/>
      <c r="O22" s="28"/>
      <c r="P22" s="87"/>
      <c r="Q22" s="87"/>
      <c r="R22" s="87"/>
      <c r="S22" s="87"/>
      <c r="T22" s="87"/>
    </row>
    <row r="23" spans="1:26" ht="15.75" customHeight="1" x14ac:dyDescent="0.2">
      <c r="A23" s="141" t="s">
        <v>128</v>
      </c>
      <c r="E23" s="17"/>
    </row>
    <row r="24" spans="1:26" x14ac:dyDescent="0.2">
      <c r="E24" s="17"/>
    </row>
  </sheetData>
  <customSheetViews>
    <customSheetView guid="{92D3C1BB-5618-42F8-8F6C-B7E9C6283D80}">
      <pane xSplit="2" ySplit="5" topLeftCell="D6" activePane="bottomRight" state="frozen"/>
      <selection pane="bottomRight" activeCell="I29" sqref="I29"/>
      <pageMargins left="0.76" right="0.7" top="0.75" bottom="0.75" header="0.3" footer="0.3"/>
      <pageSetup paperSize="9" orientation="landscape" r:id="rId1"/>
    </customSheetView>
    <customSheetView guid="{B9A0F6FB-17C7-47EB-A6D4-C52B471BD8B4}" topLeftCell="A16">
      <selection activeCell="O52" sqref="O52"/>
      <pageMargins left="0.76" right="0.7" top="0.75" bottom="0.75" header="0.3" footer="0.3"/>
      <pageSetup paperSize="5" orientation="landscape" r:id="rId2"/>
    </customSheetView>
  </customSheetViews>
  <mergeCells count="3">
    <mergeCell ref="A1:V1"/>
    <mergeCell ref="A2:V2"/>
    <mergeCell ref="A3:V3"/>
  </mergeCells>
  <pageMargins left="0.76" right="0.7" top="0.75" bottom="0.75" header="0.3" footer="0.3"/>
  <pageSetup paperSize="9" orientation="landscape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xSplit="1" ySplit="6" topLeftCell="B31" activePane="bottomRight" state="frozen"/>
      <selection activeCell="I4" sqref="F4:M6"/>
      <selection pane="topRight" activeCell="I4" sqref="F4:M6"/>
      <selection pane="bottomLeft" activeCell="I4" sqref="F4:M6"/>
      <selection pane="bottomRight" activeCell="M49" sqref="M49"/>
    </sheetView>
  </sheetViews>
  <sheetFormatPr defaultColWidth="9.140625" defaultRowHeight="12.75" x14ac:dyDescent="0.2"/>
  <cols>
    <col min="1" max="1" width="15.28515625" style="1" customWidth="1"/>
    <col min="2" max="2" width="15" style="1" customWidth="1"/>
    <col min="3" max="3" width="15.28515625" style="1" customWidth="1"/>
    <col min="4" max="4" width="16" style="1" customWidth="1"/>
    <col min="5" max="5" width="14.85546875" style="1" customWidth="1"/>
    <col min="6" max="6" width="17.28515625" style="1" customWidth="1"/>
    <col min="7" max="7" width="15.7109375" style="1" customWidth="1"/>
    <col min="8" max="8" width="15.42578125" style="1" customWidth="1"/>
    <col min="9" max="9" width="13.28515625" style="1" customWidth="1"/>
    <col min="10" max="10" width="13.85546875" style="1" customWidth="1"/>
    <col min="11" max="16384" width="9.140625" style="1"/>
  </cols>
  <sheetData>
    <row r="1" spans="1:10" x14ac:dyDescent="0.2">
      <c r="A1" s="171" t="s">
        <v>78</v>
      </c>
      <c r="B1" s="171"/>
      <c r="C1" s="171"/>
      <c r="D1" s="171"/>
      <c r="E1" s="171"/>
      <c r="F1" s="171"/>
      <c r="G1" s="171"/>
      <c r="H1" s="171"/>
      <c r="I1" s="171"/>
      <c r="J1" s="171"/>
    </row>
    <row r="2" spans="1:10" x14ac:dyDescent="0.2">
      <c r="A2" s="171" t="s">
        <v>67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x14ac:dyDescent="0.2">
      <c r="A3" s="171" t="s">
        <v>107</v>
      </c>
      <c r="B3" s="171"/>
      <c r="C3" s="171"/>
      <c r="D3" s="171"/>
      <c r="E3" s="171"/>
      <c r="F3" s="171"/>
      <c r="G3" s="171"/>
      <c r="H3" s="171"/>
      <c r="I3" s="171"/>
      <c r="J3" s="171"/>
    </row>
    <row r="5" spans="1:10" ht="51" x14ac:dyDescent="0.2">
      <c r="A5" s="90" t="s">
        <v>106</v>
      </c>
      <c r="B5" s="90" t="s">
        <v>70</v>
      </c>
      <c r="C5" s="90" t="s">
        <v>71</v>
      </c>
      <c r="D5" s="90" t="s">
        <v>72</v>
      </c>
      <c r="E5" s="90" t="s">
        <v>95</v>
      </c>
      <c r="F5" s="90" t="s">
        <v>73</v>
      </c>
      <c r="G5" s="90" t="s">
        <v>74</v>
      </c>
      <c r="H5" s="90" t="s">
        <v>68</v>
      </c>
      <c r="I5" s="90" t="s">
        <v>75</v>
      </c>
      <c r="J5" s="90" t="s">
        <v>76</v>
      </c>
    </row>
    <row r="6" spans="1:10" s="102" customFormat="1" ht="18" customHeight="1" x14ac:dyDescent="0.25">
      <c r="A6" s="143" t="s">
        <v>54</v>
      </c>
      <c r="B6" s="143">
        <v>1000</v>
      </c>
      <c r="C6" s="143">
        <v>76</v>
      </c>
      <c r="D6" s="143">
        <v>279</v>
      </c>
      <c r="E6" s="143">
        <v>130</v>
      </c>
      <c r="F6" s="143">
        <v>79</v>
      </c>
      <c r="G6" s="143">
        <v>43</v>
      </c>
      <c r="H6" s="143">
        <v>173</v>
      </c>
      <c r="I6" s="143">
        <v>99</v>
      </c>
      <c r="J6" s="143">
        <v>121</v>
      </c>
    </row>
    <row r="7" spans="1:10" x14ac:dyDescent="0.2">
      <c r="A7" s="11">
        <v>1979</v>
      </c>
      <c r="B7" s="80">
        <v>16.774646759033203</v>
      </c>
      <c r="C7" s="80">
        <v>44.52752685546875</v>
      </c>
      <c r="D7" s="80">
        <v>19.047039031982422</v>
      </c>
      <c r="E7" s="80">
        <v>45.13531494140625</v>
      </c>
      <c r="F7" s="80">
        <v>6.3532819747924805</v>
      </c>
      <c r="G7" s="80">
        <v>7.6329660415649414</v>
      </c>
      <c r="H7" s="80">
        <v>22.962804794311523</v>
      </c>
      <c r="I7" s="78">
        <v>8.8197364807128906</v>
      </c>
      <c r="J7" s="78">
        <v>14.609894752502441</v>
      </c>
    </row>
    <row r="8" spans="1:10" x14ac:dyDescent="0.2">
      <c r="A8" s="11">
        <v>1980</v>
      </c>
      <c r="B8" s="80">
        <v>20.580764770507813</v>
      </c>
      <c r="C8" s="80">
        <v>49.403289794921875</v>
      </c>
      <c r="D8" s="80">
        <v>23.880224227905273</v>
      </c>
      <c r="E8" s="80">
        <v>57.175159454345703</v>
      </c>
      <c r="F8" s="80">
        <v>6.6058254241943359</v>
      </c>
      <c r="G8" s="80">
        <v>8.4893388748168945</v>
      </c>
      <c r="H8" s="80">
        <v>31.200714111328125</v>
      </c>
      <c r="I8" s="78">
        <v>10.473438262939453</v>
      </c>
      <c r="J8" s="78">
        <v>16.92979621887207</v>
      </c>
    </row>
    <row r="9" spans="1:10" x14ac:dyDescent="0.2">
      <c r="A9" s="11">
        <v>1981</v>
      </c>
      <c r="B9" s="80">
        <v>23.954177856445313</v>
      </c>
      <c r="C9" s="80">
        <v>52.932098388671875</v>
      </c>
      <c r="D9" s="80">
        <v>29.532434463500977</v>
      </c>
      <c r="E9" s="80">
        <v>62.061058044433594</v>
      </c>
      <c r="F9" s="80">
        <v>6.9870223999023437</v>
      </c>
      <c r="G9" s="80">
        <v>9.2713260650634766</v>
      </c>
      <c r="H9" s="80">
        <v>39.306583404541016</v>
      </c>
      <c r="I9" s="78">
        <v>11.785373687744141</v>
      </c>
      <c r="J9" s="78">
        <v>19.289884567260742</v>
      </c>
    </row>
    <row r="10" spans="1:10" x14ac:dyDescent="0.2">
      <c r="A10" s="11">
        <v>1982</v>
      </c>
      <c r="B10" s="80">
        <v>27.361200332641602</v>
      </c>
      <c r="C10" s="80">
        <v>62.627967834472656</v>
      </c>
      <c r="D10" s="80">
        <v>33.965629577636719</v>
      </c>
      <c r="E10" s="80">
        <v>65.76214599609375</v>
      </c>
      <c r="F10" s="80">
        <v>9.1185483932495117</v>
      </c>
      <c r="G10" s="80">
        <v>10.919222831726074</v>
      </c>
      <c r="H10" s="80">
        <v>41.281387329101563</v>
      </c>
      <c r="I10" s="78">
        <v>15.187587738037109</v>
      </c>
      <c r="J10" s="78">
        <v>25.325279235839844</v>
      </c>
    </row>
    <row r="11" spans="1:10" x14ac:dyDescent="0.2">
      <c r="A11" s="11">
        <v>1983</v>
      </c>
      <c r="B11" s="80">
        <v>30.175880432128906</v>
      </c>
      <c r="C11" s="80">
        <v>66.34600830078125</v>
      </c>
      <c r="D11" s="80">
        <v>36.722690582275391</v>
      </c>
      <c r="E11" s="80">
        <v>64.193702697753906</v>
      </c>
      <c r="F11" s="80">
        <v>9.1789054870605469</v>
      </c>
      <c r="G11" s="80">
        <v>10.450031280517578</v>
      </c>
      <c r="H11" s="80">
        <v>47.050788879394531</v>
      </c>
      <c r="I11" s="78">
        <v>25.738197326660156</v>
      </c>
      <c r="J11" s="78">
        <v>26.340919494628906</v>
      </c>
    </row>
    <row r="12" spans="1:10" x14ac:dyDescent="0.2">
      <c r="A12" s="11">
        <v>1984</v>
      </c>
      <c r="B12" s="80">
        <v>29.079416275024414</v>
      </c>
      <c r="C12" s="80">
        <v>59.566696166992187</v>
      </c>
      <c r="D12" s="80">
        <v>36.298896789550781</v>
      </c>
      <c r="E12" s="80">
        <v>53.598186492919922</v>
      </c>
      <c r="F12" s="80">
        <v>7.6414108276367188</v>
      </c>
      <c r="G12" s="80">
        <v>9.5974721908569336</v>
      </c>
      <c r="H12" s="80">
        <v>43.514518737792969</v>
      </c>
      <c r="I12" s="78">
        <v>36.9569091796875</v>
      </c>
      <c r="J12" s="78">
        <v>21.489221572875977</v>
      </c>
    </row>
    <row r="13" spans="1:10" x14ac:dyDescent="0.2">
      <c r="A13" s="11">
        <v>1985</v>
      </c>
      <c r="B13" s="80">
        <v>26.000072479248047</v>
      </c>
      <c r="C13" s="80">
        <v>52.219650268554688</v>
      </c>
      <c r="D13" s="80">
        <v>33.598976135253906</v>
      </c>
      <c r="E13" s="80">
        <v>51.646087646484375</v>
      </c>
      <c r="F13" s="80">
        <v>6.3040447235107422</v>
      </c>
      <c r="G13" s="80">
        <v>8.3749017715454102</v>
      </c>
      <c r="H13" s="80">
        <v>36.654380798339844</v>
      </c>
      <c r="I13" s="78">
        <v>35.949249267578125</v>
      </c>
      <c r="J13" s="78">
        <v>18.069652557373047</v>
      </c>
    </row>
    <row r="14" spans="1:10" x14ac:dyDescent="0.2">
      <c r="A14" s="11">
        <v>1986</v>
      </c>
      <c r="B14" s="80">
        <v>24.042400360107422</v>
      </c>
      <c r="C14" s="80">
        <v>31.358509063720703</v>
      </c>
      <c r="D14" s="80">
        <v>32.994235992431641</v>
      </c>
      <c r="E14" s="80">
        <v>49.35546875</v>
      </c>
      <c r="F14" s="80">
        <v>5.5210027694702148</v>
      </c>
      <c r="G14" s="80">
        <v>7.7321453094482422</v>
      </c>
      <c r="H14" s="80">
        <v>33.697917938232422</v>
      </c>
      <c r="I14" s="78">
        <v>36.663650512695313</v>
      </c>
      <c r="J14" s="78">
        <v>16.82750129699707</v>
      </c>
    </row>
    <row r="15" spans="1:10" x14ac:dyDescent="0.2">
      <c r="A15" s="11">
        <v>1987</v>
      </c>
      <c r="B15" s="80">
        <v>22.551040649414062</v>
      </c>
      <c r="C15" s="80">
        <v>35.633152008056641</v>
      </c>
      <c r="D15" s="80">
        <v>33.698970794677734</v>
      </c>
      <c r="E15" s="80">
        <v>56.170902252197266</v>
      </c>
      <c r="F15" s="80">
        <v>3.4387140274047852</v>
      </c>
      <c r="G15" s="80">
        <v>7.2686738967895508</v>
      </c>
      <c r="H15" s="80">
        <v>27.136295318603516</v>
      </c>
      <c r="I15" s="78">
        <v>34.972465515136719</v>
      </c>
      <c r="J15" s="78">
        <v>16.703285217285156</v>
      </c>
    </row>
    <row r="16" spans="1:10" x14ac:dyDescent="0.2">
      <c r="A16" s="11">
        <v>1988</v>
      </c>
      <c r="B16" s="80">
        <v>21.194114685058594</v>
      </c>
      <c r="C16" s="80">
        <v>29.510618209838867</v>
      </c>
      <c r="D16" s="80">
        <v>30.941913604736328</v>
      </c>
      <c r="E16" s="80">
        <v>50.348445892333984</v>
      </c>
      <c r="F16" s="80">
        <v>3.7754380702972412</v>
      </c>
      <c r="G16" s="80">
        <v>5.7809896469116211</v>
      </c>
      <c r="H16" s="80">
        <v>21.94670295715332</v>
      </c>
      <c r="I16" s="78">
        <v>42.974170684814453</v>
      </c>
      <c r="J16" s="78">
        <v>19.647914886474609</v>
      </c>
    </row>
    <row r="17" spans="1:11" x14ac:dyDescent="0.2">
      <c r="A17" s="11">
        <v>1989</v>
      </c>
      <c r="B17" s="80">
        <v>22.53843879699707</v>
      </c>
      <c r="C17" s="80">
        <v>27.351032257080078</v>
      </c>
      <c r="D17" s="80">
        <v>33.41802978515625</v>
      </c>
      <c r="E17" s="80">
        <v>57.0736083984375</v>
      </c>
      <c r="F17" s="80">
        <v>4.445709228515625</v>
      </c>
      <c r="G17" s="80">
        <v>4.8349747657775879</v>
      </c>
      <c r="H17" s="80">
        <v>23.525392532348633</v>
      </c>
      <c r="I17" s="78">
        <v>46.222038269042969</v>
      </c>
      <c r="J17" s="78">
        <v>19.187587738037109</v>
      </c>
    </row>
    <row r="18" spans="1:11" x14ac:dyDescent="0.2">
      <c r="A18" s="11">
        <v>1990</v>
      </c>
      <c r="B18" s="80">
        <v>21.752847671508789</v>
      </c>
      <c r="C18" s="80">
        <v>20.727561950683594</v>
      </c>
      <c r="D18" s="80">
        <v>35.660820007324219</v>
      </c>
      <c r="E18" s="80">
        <v>45.259437561035156</v>
      </c>
      <c r="F18" s="80">
        <v>3.5911929607391357</v>
      </c>
      <c r="G18" s="80">
        <v>3.8202977180480957</v>
      </c>
      <c r="H18" s="80">
        <v>21.320964813232422</v>
      </c>
      <c r="I18" s="78">
        <v>51.849037170410156</v>
      </c>
      <c r="J18" s="78">
        <v>18.614006042480469</v>
      </c>
      <c r="K18" s="3"/>
    </row>
    <row r="19" spans="1:11" x14ac:dyDescent="0.2">
      <c r="A19" s="11">
        <v>1991</v>
      </c>
      <c r="B19" s="80">
        <v>25.466543197631836</v>
      </c>
      <c r="C19" s="80">
        <v>22.953937530517578</v>
      </c>
      <c r="D19" s="80">
        <v>40.27496337890625</v>
      </c>
      <c r="E19" s="80">
        <v>48.475326538085937</v>
      </c>
      <c r="F19" s="80">
        <v>5.4161734580993652</v>
      </c>
      <c r="G19" s="80">
        <v>4.2437152862548828</v>
      </c>
      <c r="H19" s="80">
        <v>30.287940979003906</v>
      </c>
      <c r="I19" s="78">
        <v>53.194042205810547</v>
      </c>
      <c r="J19" s="78">
        <v>18.376537322998047</v>
      </c>
      <c r="K19" s="3"/>
    </row>
    <row r="20" spans="1:11" x14ac:dyDescent="0.2">
      <c r="A20" s="11">
        <v>1992</v>
      </c>
      <c r="B20" s="80">
        <v>27.596458435058594</v>
      </c>
      <c r="C20" s="80">
        <v>22.786960601806641</v>
      </c>
      <c r="D20" s="80">
        <v>42.317760467529297</v>
      </c>
      <c r="E20" s="80">
        <v>42.810848236083984</v>
      </c>
      <c r="F20" s="80">
        <v>6.2945146560668945</v>
      </c>
      <c r="G20" s="80">
        <v>5.1801939010620117</v>
      </c>
      <c r="H20" s="80">
        <v>33.31329345703125</v>
      </c>
      <c r="I20" s="78">
        <v>64.163589477539063</v>
      </c>
      <c r="J20" s="78">
        <v>19.896345138549805</v>
      </c>
      <c r="K20" s="3"/>
    </row>
    <row r="21" spans="1:11" x14ac:dyDescent="0.2">
      <c r="A21" s="11">
        <v>1993</v>
      </c>
      <c r="B21" s="80">
        <v>28.957586288452148</v>
      </c>
      <c r="C21" s="80">
        <v>21.651508331298828</v>
      </c>
      <c r="D21" s="80">
        <v>47.812828063964844</v>
      </c>
      <c r="E21" s="80">
        <v>38.8502197265625</v>
      </c>
      <c r="F21" s="80">
        <v>7.125206470489502</v>
      </c>
      <c r="G21" s="80">
        <v>6.8052034378051758</v>
      </c>
      <c r="H21" s="80">
        <v>34.283470153808594</v>
      </c>
      <c r="I21" s="78">
        <v>63.5616455078125</v>
      </c>
      <c r="J21" s="78">
        <v>17.95274543762207</v>
      </c>
      <c r="K21" s="3"/>
    </row>
    <row r="22" spans="1:11" x14ac:dyDescent="0.2">
      <c r="A22" s="11">
        <v>1994</v>
      </c>
      <c r="B22" s="80">
        <v>34.112228393554687</v>
      </c>
      <c r="C22" s="80">
        <v>44.928272247314453</v>
      </c>
      <c r="D22" s="80">
        <v>55.750682830810547</v>
      </c>
      <c r="E22" s="80">
        <v>41.750167846679688</v>
      </c>
      <c r="F22" s="80">
        <v>13.449898719787598</v>
      </c>
      <c r="G22" s="80">
        <v>16.150913238525391</v>
      </c>
      <c r="H22" s="80">
        <v>32.170890808105469</v>
      </c>
      <c r="I22" s="78">
        <v>71.79266357421875</v>
      </c>
      <c r="J22" s="78">
        <v>19.041452407836914</v>
      </c>
      <c r="K22" s="3"/>
    </row>
    <row r="23" spans="1:11" ht="15" customHeight="1" x14ac:dyDescent="0.2">
      <c r="A23" s="11">
        <v>1991</v>
      </c>
      <c r="B23" s="80">
        <v>25.46653938293457</v>
      </c>
      <c r="C23" s="80">
        <v>22.953939437866211</v>
      </c>
      <c r="D23" s="80">
        <v>40.274967193603516</v>
      </c>
      <c r="E23" s="80">
        <v>48.475326538085937</v>
      </c>
      <c r="F23" s="80">
        <v>5.4161734580993652</v>
      </c>
      <c r="G23" s="80">
        <v>4.243715763092041</v>
      </c>
      <c r="H23" s="80">
        <v>30.287942886352539</v>
      </c>
      <c r="I23" s="78">
        <v>53.194042205810547</v>
      </c>
      <c r="J23" s="78">
        <v>18.376537322998047</v>
      </c>
    </row>
    <row r="24" spans="1:11" x14ac:dyDescent="0.2">
      <c r="A24" s="11">
        <v>1992</v>
      </c>
      <c r="B24" s="80">
        <v>27.596464157104492</v>
      </c>
      <c r="C24" s="80">
        <v>22.786958694458008</v>
      </c>
      <c r="D24" s="80">
        <v>42.317760467529297</v>
      </c>
      <c r="E24" s="80">
        <v>42.81085205078125</v>
      </c>
      <c r="F24" s="80">
        <v>6.2945156097412109</v>
      </c>
      <c r="G24" s="80">
        <v>5.1801943778991699</v>
      </c>
      <c r="H24" s="80">
        <v>33.313285827636719</v>
      </c>
      <c r="I24" s="78">
        <v>64.163597106933594</v>
      </c>
      <c r="J24" s="78">
        <v>19.896345138549805</v>
      </c>
    </row>
    <row r="25" spans="1:11" x14ac:dyDescent="0.2">
      <c r="A25" s="11">
        <v>1993</v>
      </c>
      <c r="B25" s="80">
        <v>28.957582473754883</v>
      </c>
      <c r="C25" s="80">
        <v>21.651510238647461</v>
      </c>
      <c r="D25" s="80">
        <v>47.812824249267578</v>
      </c>
      <c r="E25" s="80">
        <v>38.8502197265625</v>
      </c>
      <c r="F25" s="80">
        <v>7.1252059936523438</v>
      </c>
      <c r="G25" s="80">
        <v>6.805203914642334</v>
      </c>
      <c r="H25" s="80">
        <v>34.283473968505859</v>
      </c>
      <c r="I25" s="78">
        <v>63.5616455078125</v>
      </c>
      <c r="J25" s="78">
        <v>17.952743530273438</v>
      </c>
    </row>
    <row r="26" spans="1:11" x14ac:dyDescent="0.2">
      <c r="A26" s="11">
        <v>1994</v>
      </c>
      <c r="B26" s="80">
        <v>34.112232208251953</v>
      </c>
      <c r="C26" s="80">
        <v>44.928279876708984</v>
      </c>
      <c r="D26" s="80">
        <v>55.750675201416016</v>
      </c>
      <c r="E26" s="80">
        <v>41.750171661376953</v>
      </c>
      <c r="F26" s="80">
        <v>13.44990062713623</v>
      </c>
      <c r="G26" s="80">
        <v>16.150911331176758</v>
      </c>
      <c r="H26" s="80">
        <v>32.170894622802734</v>
      </c>
      <c r="I26" s="78">
        <v>71.79266357421875</v>
      </c>
      <c r="J26" s="78">
        <v>19.041454315185547</v>
      </c>
      <c r="K26" s="88"/>
    </row>
    <row r="27" spans="1:11" x14ac:dyDescent="0.2">
      <c r="A27" s="11">
        <v>1995</v>
      </c>
      <c r="B27" s="80">
        <v>37.907215118408203</v>
      </c>
      <c r="C27" s="80">
        <v>46.826488494873047</v>
      </c>
      <c r="D27" s="80">
        <v>62.49652099609375</v>
      </c>
      <c r="E27" s="80">
        <v>44.109054565429688</v>
      </c>
      <c r="F27" s="80">
        <v>16.983858108520508</v>
      </c>
      <c r="G27" s="80">
        <v>20.709508895874023</v>
      </c>
      <c r="H27" s="80">
        <v>38.106418609619141</v>
      </c>
      <c r="I27" s="78">
        <v>72.241371154785156</v>
      </c>
      <c r="J27" s="78">
        <v>20.255346298217773</v>
      </c>
    </row>
    <row r="28" spans="1:11" x14ac:dyDescent="0.2">
      <c r="A28" s="11">
        <v>1996</v>
      </c>
      <c r="B28" s="80">
        <v>43.578369140625</v>
      </c>
      <c r="C28" s="80">
        <v>53.363552093505859</v>
      </c>
      <c r="D28" s="80">
        <v>59.416294097900391</v>
      </c>
      <c r="E28" s="80">
        <v>51.6971435546875</v>
      </c>
      <c r="F28" s="80">
        <v>25.21519660949707</v>
      </c>
      <c r="G28" s="80">
        <v>29.511758804321289</v>
      </c>
      <c r="H28" s="80">
        <v>55.382190704345703</v>
      </c>
      <c r="I28" s="78">
        <v>74.036186218261719</v>
      </c>
      <c r="J28" s="78">
        <v>24.282613754272461</v>
      </c>
    </row>
    <row r="29" spans="1:11" x14ac:dyDescent="0.2">
      <c r="A29" s="11">
        <v>1997</v>
      </c>
      <c r="B29" s="80">
        <v>52.558414459228516</v>
      </c>
      <c r="C29" s="80">
        <v>64.764106750488281</v>
      </c>
      <c r="D29" s="80">
        <v>65.994865417480469</v>
      </c>
      <c r="E29" s="80">
        <v>66.685455322265625</v>
      </c>
      <c r="F29" s="80">
        <v>38.278415679931641</v>
      </c>
      <c r="G29" s="80">
        <v>43.042186737060547</v>
      </c>
      <c r="H29" s="80">
        <v>71.25531005859375</v>
      </c>
      <c r="I29" s="78">
        <v>78.953971862792969</v>
      </c>
      <c r="J29" s="78">
        <v>30.037893295288086</v>
      </c>
    </row>
    <row r="30" spans="1:11" x14ac:dyDescent="0.2">
      <c r="A30" s="11">
        <v>1998</v>
      </c>
      <c r="B30" s="80">
        <v>64.7535400390625</v>
      </c>
      <c r="C30" s="80">
        <v>72.48052978515625</v>
      </c>
      <c r="D30" s="80">
        <v>70.204048156738281</v>
      </c>
      <c r="E30" s="80">
        <v>82.477439880371094</v>
      </c>
      <c r="F30" s="80">
        <v>49.583053588867188</v>
      </c>
      <c r="G30" s="80">
        <v>54.09344482421875</v>
      </c>
      <c r="H30" s="80">
        <v>83.507598876953125</v>
      </c>
      <c r="I30" s="78">
        <v>86.330680847167969</v>
      </c>
      <c r="J30" s="78">
        <v>46.680118560791016</v>
      </c>
    </row>
    <row r="31" spans="1:11" x14ac:dyDescent="0.2">
      <c r="A31" s="11">
        <v>1999</v>
      </c>
      <c r="B31" s="80">
        <v>73.972358703613281</v>
      </c>
      <c r="C31" s="80">
        <v>82.960052490234375</v>
      </c>
      <c r="D31" s="80">
        <v>83.737525939941406</v>
      </c>
      <c r="E31" s="80">
        <v>83.688209533691406</v>
      </c>
      <c r="F31" s="80">
        <v>62.689983367919922</v>
      </c>
      <c r="G31" s="80">
        <v>76.119255065917969</v>
      </c>
      <c r="H31" s="80">
        <v>82.22076416015625</v>
      </c>
      <c r="I31" s="78">
        <v>99.055931091308594</v>
      </c>
      <c r="J31" s="78">
        <v>51.192951202392578</v>
      </c>
    </row>
    <row r="32" spans="1:11" x14ac:dyDescent="0.2">
      <c r="A32" s="11">
        <v>2000</v>
      </c>
      <c r="B32" s="80">
        <v>100</v>
      </c>
      <c r="C32" s="80">
        <v>100</v>
      </c>
      <c r="D32" s="80">
        <v>100</v>
      </c>
      <c r="E32" s="80">
        <v>100</v>
      </c>
      <c r="F32" s="80">
        <v>100</v>
      </c>
      <c r="G32" s="80">
        <v>100</v>
      </c>
      <c r="H32" s="80">
        <v>100</v>
      </c>
      <c r="I32" s="78">
        <v>100</v>
      </c>
      <c r="J32" s="78">
        <v>100</v>
      </c>
    </row>
    <row r="33" spans="1:10" x14ac:dyDescent="0.2">
      <c r="A33" s="11">
        <v>2001</v>
      </c>
      <c r="B33" s="80">
        <v>105.82500457763672</v>
      </c>
      <c r="C33" s="80">
        <v>111.375</v>
      </c>
      <c r="D33" s="80">
        <v>109.47499847412109</v>
      </c>
      <c r="E33" s="80">
        <v>100.27500152587891</v>
      </c>
      <c r="F33" s="80">
        <v>105.65000152587891</v>
      </c>
      <c r="G33" s="80">
        <v>83.424995422363281</v>
      </c>
      <c r="H33" s="80">
        <v>104.27498626708984</v>
      </c>
      <c r="I33" s="78">
        <v>104.34999847412109</v>
      </c>
      <c r="J33" s="78">
        <v>111.55001831054687</v>
      </c>
    </row>
    <row r="34" spans="1:10" x14ac:dyDescent="0.2">
      <c r="A34" s="11">
        <v>2002</v>
      </c>
      <c r="B34" s="80">
        <v>110.67501068115234</v>
      </c>
      <c r="C34" s="80">
        <v>139.85000610351562</v>
      </c>
      <c r="D34" s="80">
        <v>115.75000762939453</v>
      </c>
      <c r="E34" s="80">
        <v>98.825004577636719</v>
      </c>
      <c r="F34" s="80">
        <v>112.59999847412109</v>
      </c>
      <c r="G34" s="80">
        <v>75.424995422363281</v>
      </c>
      <c r="H34" s="80">
        <v>100.27500152587891</v>
      </c>
      <c r="I34" s="78">
        <v>104.19998931884766</v>
      </c>
      <c r="J34" s="78">
        <v>125.02501678466797</v>
      </c>
    </row>
    <row r="35" spans="1:10" x14ac:dyDescent="0.2">
      <c r="A35" s="11">
        <v>2003</v>
      </c>
      <c r="B35" s="80">
        <v>123.125</v>
      </c>
      <c r="C35" s="80">
        <v>160.70001220703125</v>
      </c>
      <c r="D35" s="80">
        <v>128.69999694824219</v>
      </c>
      <c r="E35" s="80">
        <v>107.92498016357422</v>
      </c>
      <c r="F35" s="80">
        <v>128.92498779296875</v>
      </c>
      <c r="G35" s="80">
        <v>79.474998474121094</v>
      </c>
      <c r="H35" s="80">
        <v>118.67501068115234</v>
      </c>
      <c r="I35" s="78">
        <v>112.50000762939453</v>
      </c>
      <c r="J35" s="78">
        <v>129.67498779296875</v>
      </c>
    </row>
    <row r="36" spans="1:10" x14ac:dyDescent="0.2">
      <c r="A36" s="11">
        <v>2004</v>
      </c>
      <c r="B36" s="80">
        <v>139.72499084472656</v>
      </c>
      <c r="C36" s="80">
        <v>180.69999694824219</v>
      </c>
      <c r="D36" s="80">
        <v>140.52499389648438</v>
      </c>
      <c r="E36" s="80">
        <v>138.27499389648437</v>
      </c>
      <c r="F36" s="80">
        <v>130.89999389648437</v>
      </c>
      <c r="G36" s="80">
        <v>83.349998474121094</v>
      </c>
      <c r="H36" s="80">
        <v>137</v>
      </c>
      <c r="I36" s="78">
        <v>127.54999542236328</v>
      </c>
      <c r="J36" s="78">
        <v>153.22500610351562</v>
      </c>
    </row>
    <row r="37" spans="1:10" x14ac:dyDescent="0.2">
      <c r="A37" s="11">
        <v>2005</v>
      </c>
      <c r="B37" s="80">
        <v>159.27499389648437</v>
      </c>
      <c r="C37" s="80">
        <v>213</v>
      </c>
      <c r="D37" s="80">
        <v>153.97499084472656</v>
      </c>
      <c r="E37" s="80">
        <v>142.02499389648438</v>
      </c>
      <c r="F37" s="80">
        <v>148.54998779296875</v>
      </c>
      <c r="G37" s="80">
        <v>97.150001525878906</v>
      </c>
      <c r="H37" s="80">
        <v>179.62501525878906</v>
      </c>
      <c r="I37" s="78">
        <v>138.42498779296875</v>
      </c>
      <c r="J37" s="78">
        <v>173.30000305175781</v>
      </c>
    </row>
    <row r="38" spans="1:10" x14ac:dyDescent="0.2">
      <c r="A38" s="11">
        <v>2006</v>
      </c>
      <c r="B38" s="80">
        <v>177.14999389648437</v>
      </c>
      <c r="C38" s="80">
        <v>249.17500305175781</v>
      </c>
      <c r="D38" s="80">
        <v>176.625</v>
      </c>
      <c r="E38" s="80">
        <v>170.57499694824219</v>
      </c>
      <c r="F38" s="80">
        <v>164</v>
      </c>
      <c r="G38" s="80">
        <v>82.625</v>
      </c>
      <c r="H38" s="80">
        <v>213.25001525878906</v>
      </c>
      <c r="I38" s="78">
        <v>113.05000305175781</v>
      </c>
      <c r="J38" s="78">
        <v>183.17500305175781</v>
      </c>
    </row>
    <row r="39" spans="1:10" x14ac:dyDescent="0.2">
      <c r="A39" s="11">
        <v>2007</v>
      </c>
      <c r="B39" s="80">
        <v>212.82501220703125</v>
      </c>
      <c r="C39" s="80">
        <v>317.60000610351562</v>
      </c>
      <c r="D39" s="80">
        <v>202.54998779296875</v>
      </c>
      <c r="E39" s="80">
        <v>233.97500610351562</v>
      </c>
      <c r="F39" s="80">
        <v>188.35000610351562</v>
      </c>
      <c r="G39" s="80">
        <v>71.074996948242188</v>
      </c>
      <c r="H39" s="80">
        <v>257.30001831054687</v>
      </c>
      <c r="I39" s="78">
        <v>156.04998779296875</v>
      </c>
      <c r="J39" s="78">
        <v>197.25</v>
      </c>
    </row>
    <row r="40" spans="1:10" x14ac:dyDescent="0.2">
      <c r="A40" s="11">
        <v>2008</v>
      </c>
      <c r="B40" s="80">
        <v>241.97500610351562</v>
      </c>
      <c r="C40" s="80">
        <v>475.92498779296875</v>
      </c>
      <c r="D40" s="80">
        <v>220.20001220703125</v>
      </c>
      <c r="E40" s="80">
        <v>242.77499389648437</v>
      </c>
      <c r="F40" s="80">
        <v>199.22500610351562</v>
      </c>
      <c r="G40" s="80">
        <v>69.599998474121094</v>
      </c>
      <c r="H40" s="80">
        <v>310.39996337890625</v>
      </c>
      <c r="I40" s="78">
        <v>170.72500610351562</v>
      </c>
      <c r="J40" s="78">
        <v>194.17500305175781</v>
      </c>
    </row>
    <row r="41" spans="1:10" x14ac:dyDescent="0.2">
      <c r="A41" s="11">
        <v>2009</v>
      </c>
      <c r="B41" s="80">
        <v>223.70001220703125</v>
      </c>
      <c r="C41" s="80">
        <v>569.20001220703125</v>
      </c>
      <c r="D41" s="80">
        <v>220.82499694824219</v>
      </c>
      <c r="E41" s="80">
        <v>191.52500915527344</v>
      </c>
      <c r="F41" s="80">
        <v>183.22500610351562</v>
      </c>
      <c r="G41" s="80">
        <v>65.625</v>
      </c>
      <c r="H41" s="80">
        <v>221.52499389648437</v>
      </c>
      <c r="I41" s="78">
        <v>162.89999389648437</v>
      </c>
      <c r="J41" s="78">
        <v>183.10000610351562</v>
      </c>
    </row>
    <row r="42" spans="1:10" x14ac:dyDescent="0.2">
      <c r="A42" s="11">
        <v>2010</v>
      </c>
      <c r="B42" s="80">
        <v>224.02499389648437</v>
      </c>
      <c r="C42" s="80">
        <v>590.9000244140625</v>
      </c>
      <c r="D42" s="80">
        <v>219.64999389648437</v>
      </c>
      <c r="E42" s="80">
        <v>166.44999694824219</v>
      </c>
      <c r="F42" s="80">
        <v>181.42498779296875</v>
      </c>
      <c r="G42" s="80">
        <v>73.625</v>
      </c>
      <c r="H42" s="80">
        <v>236.47499084472656</v>
      </c>
      <c r="I42" s="78">
        <v>165.5</v>
      </c>
      <c r="J42" s="78">
        <v>176.75</v>
      </c>
    </row>
    <row r="43" spans="1:10" x14ac:dyDescent="0.2">
      <c r="A43" s="11">
        <v>2011</v>
      </c>
      <c r="B43" s="80">
        <v>242.95001220703125</v>
      </c>
      <c r="C43" s="80">
        <v>683.375</v>
      </c>
      <c r="D43" s="80">
        <v>247.67498779296875</v>
      </c>
      <c r="E43" s="80">
        <v>166.25</v>
      </c>
      <c r="F43" s="80">
        <v>197.70001220703125</v>
      </c>
      <c r="G43" s="80">
        <v>78.724998474121094</v>
      </c>
      <c r="H43" s="80">
        <v>252</v>
      </c>
      <c r="I43" s="78">
        <v>154.54998779296875</v>
      </c>
      <c r="J43" s="78">
        <v>185.02499389648437</v>
      </c>
    </row>
    <row r="44" spans="1:10" x14ac:dyDescent="0.2">
      <c r="A44" s="11">
        <v>2012</v>
      </c>
      <c r="B44" s="80">
        <v>257.85000610351562</v>
      </c>
      <c r="C44" s="80">
        <v>687.45001220703125</v>
      </c>
      <c r="D44" s="80">
        <v>257.70001220703125</v>
      </c>
      <c r="E44" s="80">
        <v>171.94999694824219</v>
      </c>
      <c r="F44" s="80">
        <v>228.77499389648437</v>
      </c>
      <c r="G44" s="80">
        <v>81.099998474121094</v>
      </c>
      <c r="H44" s="80">
        <v>302.4749755859375</v>
      </c>
      <c r="I44" s="78">
        <v>164.45001220703125</v>
      </c>
      <c r="J44" s="78">
        <v>184.19999694824219</v>
      </c>
    </row>
    <row r="45" spans="1:10" x14ac:dyDescent="0.2">
      <c r="A45" s="11">
        <v>2013</v>
      </c>
      <c r="B45" s="80">
        <v>290.54998779296875</v>
      </c>
      <c r="C45" s="80">
        <v>830.27496337890625</v>
      </c>
      <c r="D45" s="80">
        <v>272.2249755859375</v>
      </c>
      <c r="E45" s="80">
        <v>197.97500610351562</v>
      </c>
      <c r="F45" s="80">
        <v>239.95001220703125</v>
      </c>
      <c r="G45" s="80">
        <v>75.224998474121094</v>
      </c>
      <c r="H45" s="80">
        <v>364.0250244140625</v>
      </c>
      <c r="I45" s="78">
        <v>166.8</v>
      </c>
      <c r="J45" s="78">
        <v>199.07499694824219</v>
      </c>
    </row>
    <row r="46" spans="1:10" x14ac:dyDescent="0.2">
      <c r="A46" s="11">
        <v>2014</v>
      </c>
      <c r="B46" s="80">
        <v>310.32499694824219</v>
      </c>
      <c r="C46" s="80">
        <v>960.40000915527344</v>
      </c>
      <c r="D46" s="80">
        <v>304.57500457763672</v>
      </c>
      <c r="E46" s="80">
        <v>194.84999847412109</v>
      </c>
      <c r="F46" s="80">
        <v>247.67499542236328</v>
      </c>
      <c r="G46" s="80">
        <v>74.825000762939453</v>
      </c>
      <c r="H46" s="80">
        <v>380.30000305175781</v>
      </c>
      <c r="I46" s="78">
        <v>150.69999999999999</v>
      </c>
      <c r="J46" s="78">
        <v>194.62500381469727</v>
      </c>
    </row>
    <row r="47" spans="1:10" x14ac:dyDescent="0.2">
      <c r="A47" s="11">
        <v>2015</v>
      </c>
      <c r="B47" s="80">
        <v>312.02499999999998</v>
      </c>
      <c r="C47" s="80">
        <v>960.1249877929688</v>
      </c>
      <c r="D47" s="80">
        <v>310.84999542236329</v>
      </c>
      <c r="E47" s="80">
        <v>187.40000152587891</v>
      </c>
      <c r="F47" s="80">
        <v>235.72499847412109</v>
      </c>
      <c r="G47" s="80">
        <v>61.500000381469725</v>
      </c>
      <c r="H47" s="80">
        <v>385.72499389648436</v>
      </c>
      <c r="I47" s="78">
        <v>173.94999923706055</v>
      </c>
      <c r="J47" s="78">
        <v>187.92500152587888</v>
      </c>
    </row>
    <row r="48" spans="1:10" x14ac:dyDescent="0.2">
      <c r="A48" s="11">
        <v>2016</v>
      </c>
      <c r="B48" s="80">
        <v>302.22500000000002</v>
      </c>
      <c r="C48" s="80">
        <v>961.2</v>
      </c>
      <c r="D48" s="80">
        <v>320.22500000000002</v>
      </c>
      <c r="E48" s="80">
        <v>136.35</v>
      </c>
      <c r="F48" s="80">
        <v>223.875</v>
      </c>
      <c r="G48" s="80">
        <v>64.900000000000006</v>
      </c>
      <c r="H48" s="80">
        <v>329.72500000000002</v>
      </c>
      <c r="I48" s="78">
        <v>215.375</v>
      </c>
      <c r="J48" s="78">
        <v>192.22500000000002</v>
      </c>
    </row>
    <row r="49" spans="1:10" x14ac:dyDescent="0.2">
      <c r="A49" s="21">
        <v>2017</v>
      </c>
      <c r="B49" s="80">
        <v>287.2</v>
      </c>
      <c r="C49" s="80">
        <v>964.32500000000005</v>
      </c>
      <c r="D49" s="80">
        <v>326.47500000000002</v>
      </c>
      <c r="E49" s="80">
        <v>118.82499999999999</v>
      </c>
      <c r="F49" s="80">
        <v>204.55</v>
      </c>
      <c r="G49" s="80">
        <v>69.475000000000009</v>
      </c>
      <c r="H49" s="80">
        <v>262.85000000000002</v>
      </c>
      <c r="I49" s="78">
        <v>228.02500000000001</v>
      </c>
      <c r="J49" s="78">
        <v>166.77499999999998</v>
      </c>
    </row>
    <row r="50" spans="1:10" x14ac:dyDescent="0.2">
      <c r="A50" s="144">
        <v>2018</v>
      </c>
      <c r="B50" s="161">
        <v>291.07499999999999</v>
      </c>
      <c r="C50" s="161">
        <v>984.22499999999991</v>
      </c>
      <c r="D50" s="161">
        <v>328.95000000000005</v>
      </c>
      <c r="E50" s="161">
        <v>119.65</v>
      </c>
      <c r="F50" s="161">
        <v>220.15</v>
      </c>
      <c r="G50" s="161">
        <v>66.825000000000003</v>
      </c>
      <c r="H50" s="161">
        <v>260.67499999999995</v>
      </c>
      <c r="I50" s="162">
        <v>259.97500000000002</v>
      </c>
      <c r="J50" s="162">
        <v>147.5</v>
      </c>
    </row>
    <row r="51" spans="1:10" ht="19.5" customHeight="1" x14ac:dyDescent="0.2">
      <c r="A51" s="169" t="s">
        <v>117</v>
      </c>
      <c r="B51" s="200"/>
      <c r="C51" s="200"/>
    </row>
    <row r="52" spans="1:10" x14ac:dyDescent="0.2">
      <c r="A52" s="137"/>
      <c r="B52" s="137"/>
      <c r="C52" s="137"/>
    </row>
  </sheetData>
  <customSheetViews>
    <customSheetView guid="{92D3C1BB-5618-42F8-8F6C-B7E9C6283D80}">
      <pane xSplit="1" ySplit="6" topLeftCell="B34" activePane="bottomRight" state="frozen"/>
      <selection pane="bottomRight" activeCell="G65" sqref="G65"/>
      <pageMargins left="0.7" right="0.7" top="0.75" bottom="0.75" header="0.3" footer="0.3"/>
      <pageSetup paperSize="5" orientation="landscape" r:id="rId1"/>
    </customSheetView>
    <customSheetView guid="{B9A0F6FB-17C7-47EB-A6D4-C52B471BD8B4}" topLeftCell="A19">
      <selection activeCell="C32" sqref="C32"/>
      <pageMargins left="0.7" right="0.7" top="0.75" bottom="0.75" header="0.3" footer="0.3"/>
      <pageSetup paperSize="5" orientation="landscape" r:id="rId2"/>
    </customSheetView>
  </customSheetViews>
  <mergeCells count="4">
    <mergeCell ref="A1:J1"/>
    <mergeCell ref="A2:J2"/>
    <mergeCell ref="A3:J3"/>
    <mergeCell ref="A51:C51"/>
  </mergeCells>
  <pageMargins left="1.03" right="0.7" top="0.4" bottom="0.75" header="0.3" footer="0.3"/>
  <pageSetup paperSize="5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pane xSplit="1" ySplit="5" topLeftCell="B33" activePane="bottomRight" state="frozen"/>
      <selection activeCell="L43" sqref="L43"/>
      <selection pane="topRight" activeCell="L43" sqref="L43"/>
      <selection pane="bottomLeft" activeCell="L43" sqref="L43"/>
      <selection pane="bottomRight" activeCell="M59" sqref="M59"/>
    </sheetView>
  </sheetViews>
  <sheetFormatPr defaultColWidth="9.140625" defaultRowHeight="12.75" x14ac:dyDescent="0.2"/>
  <cols>
    <col min="1" max="1" width="11.85546875" style="1" customWidth="1"/>
    <col min="2" max="2" width="12.7109375" style="1" customWidth="1"/>
    <col min="3" max="3" width="11.7109375" style="1" customWidth="1"/>
    <col min="4" max="12" width="12.7109375" style="1" customWidth="1"/>
    <col min="13" max="16384" width="9.140625" style="1"/>
  </cols>
  <sheetData>
    <row r="1" spans="1:12" x14ac:dyDescent="0.2">
      <c r="A1" s="171" t="s">
        <v>24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12" x14ac:dyDescent="0.2">
      <c r="A2" s="171" t="s">
        <v>112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</row>
    <row r="3" spans="1:12" ht="12.75" customHeight="1" x14ac:dyDescent="0.2"/>
    <row r="4" spans="1:12" ht="24" customHeight="1" x14ac:dyDescent="0.2">
      <c r="A4" s="187" t="s">
        <v>102</v>
      </c>
      <c r="B4" s="186" t="s">
        <v>16</v>
      </c>
      <c r="C4" s="186"/>
      <c r="D4" s="186"/>
      <c r="E4" s="186"/>
      <c r="F4" s="186" t="s">
        <v>17</v>
      </c>
      <c r="G4" s="186"/>
      <c r="H4" s="186"/>
      <c r="I4" s="186"/>
      <c r="J4" s="186" t="s">
        <v>18</v>
      </c>
      <c r="K4" s="186"/>
      <c r="L4" s="186"/>
    </row>
    <row r="5" spans="1:12" ht="31.5" customHeight="1" x14ac:dyDescent="0.2">
      <c r="A5" s="188"/>
      <c r="B5" s="90" t="s">
        <v>15</v>
      </c>
      <c r="C5" s="90" t="s">
        <v>13</v>
      </c>
      <c r="D5" s="90" t="s">
        <v>116</v>
      </c>
      <c r="E5" s="90" t="s">
        <v>14</v>
      </c>
      <c r="F5" s="90" t="s">
        <v>15</v>
      </c>
      <c r="G5" s="90" t="s">
        <v>13</v>
      </c>
      <c r="H5" s="90" t="s">
        <v>116</v>
      </c>
      <c r="I5" s="90" t="s">
        <v>14</v>
      </c>
      <c r="J5" s="90" t="s">
        <v>15</v>
      </c>
      <c r="K5" s="90" t="s">
        <v>13</v>
      </c>
      <c r="L5" s="90" t="s">
        <v>14</v>
      </c>
    </row>
    <row r="6" spans="1:12" x14ac:dyDescent="0.2">
      <c r="A6" s="10">
        <v>1964</v>
      </c>
      <c r="B6" s="75">
        <v>135600</v>
      </c>
      <c r="C6" s="39" t="s">
        <v>27</v>
      </c>
      <c r="D6" s="75">
        <v>135600</v>
      </c>
      <c r="E6" s="41" t="s">
        <v>27</v>
      </c>
      <c r="F6" s="41" t="s">
        <v>27</v>
      </c>
      <c r="G6" s="41" t="s">
        <v>27</v>
      </c>
      <c r="H6" s="41" t="s">
        <v>27</v>
      </c>
      <c r="I6" s="41" t="s">
        <v>27</v>
      </c>
      <c r="J6" s="41" t="s">
        <v>27</v>
      </c>
      <c r="K6" s="41" t="s">
        <v>27</v>
      </c>
      <c r="L6" s="41" t="s">
        <v>27</v>
      </c>
    </row>
    <row r="7" spans="1:12" x14ac:dyDescent="0.2">
      <c r="A7" s="11">
        <v>1965</v>
      </c>
      <c r="B7" s="69">
        <v>308200</v>
      </c>
      <c r="C7" s="40" t="s">
        <v>27</v>
      </c>
      <c r="D7" s="69">
        <v>308200</v>
      </c>
      <c r="E7" s="42" t="s">
        <v>27</v>
      </c>
      <c r="F7" s="42" t="s">
        <v>27</v>
      </c>
      <c r="G7" s="42" t="s">
        <v>27</v>
      </c>
      <c r="H7" s="42" t="s">
        <v>27</v>
      </c>
      <c r="I7" s="42" t="s">
        <v>27</v>
      </c>
      <c r="J7" s="42" t="s">
        <v>27</v>
      </c>
      <c r="K7" s="42" t="s">
        <v>27</v>
      </c>
      <c r="L7" s="42" t="s">
        <v>27</v>
      </c>
    </row>
    <row r="8" spans="1:12" x14ac:dyDescent="0.2">
      <c r="A8" s="11">
        <v>1966</v>
      </c>
      <c r="B8" s="69">
        <v>374500</v>
      </c>
      <c r="C8" s="40" t="s">
        <v>27</v>
      </c>
      <c r="D8" s="69">
        <v>374500</v>
      </c>
      <c r="E8" s="42" t="s">
        <v>27</v>
      </c>
      <c r="F8" s="42" t="s">
        <v>27</v>
      </c>
      <c r="G8" s="42" t="s">
        <v>27</v>
      </c>
      <c r="H8" s="42" t="s">
        <v>27</v>
      </c>
      <c r="I8" s="42" t="s">
        <v>27</v>
      </c>
      <c r="J8" s="42" t="s">
        <v>27</v>
      </c>
      <c r="K8" s="42" t="s">
        <v>27</v>
      </c>
      <c r="L8" s="42" t="s">
        <v>27</v>
      </c>
    </row>
    <row r="9" spans="1:12" x14ac:dyDescent="0.2">
      <c r="A9" s="11">
        <v>1967</v>
      </c>
      <c r="B9" s="69">
        <v>472700</v>
      </c>
      <c r="C9" s="68" t="s">
        <v>27</v>
      </c>
      <c r="D9" s="69">
        <v>472700</v>
      </c>
      <c r="E9" s="68" t="s">
        <v>27</v>
      </c>
      <c r="F9" s="68" t="s">
        <v>27</v>
      </c>
      <c r="G9" s="68" t="s">
        <v>27</v>
      </c>
      <c r="H9" s="68" t="s">
        <v>27</v>
      </c>
      <c r="I9" s="68" t="s">
        <v>27</v>
      </c>
      <c r="J9" s="68" t="s">
        <v>27</v>
      </c>
      <c r="K9" s="68" t="s">
        <v>27</v>
      </c>
      <c r="L9" s="68" t="s">
        <v>27</v>
      </c>
    </row>
    <row r="10" spans="1:12" x14ac:dyDescent="0.2">
      <c r="A10" s="11">
        <v>1968</v>
      </c>
      <c r="B10" s="69">
        <v>582900</v>
      </c>
      <c r="C10" s="68" t="s">
        <v>27</v>
      </c>
      <c r="D10" s="69">
        <v>582900</v>
      </c>
      <c r="E10" s="68" t="s">
        <v>27</v>
      </c>
      <c r="F10" s="68" t="s">
        <v>27</v>
      </c>
      <c r="G10" s="68" t="s">
        <v>27</v>
      </c>
      <c r="H10" s="68" t="s">
        <v>27</v>
      </c>
      <c r="I10" s="68" t="s">
        <v>27</v>
      </c>
      <c r="J10" s="68" t="s">
        <v>27</v>
      </c>
      <c r="K10" s="68" t="s">
        <v>27</v>
      </c>
      <c r="L10" s="68" t="s">
        <v>27</v>
      </c>
    </row>
    <row r="11" spans="1:12" x14ac:dyDescent="0.2">
      <c r="A11" s="11">
        <v>1969</v>
      </c>
      <c r="B11" s="69">
        <v>621200</v>
      </c>
      <c r="C11" s="68" t="s">
        <v>27</v>
      </c>
      <c r="D11" s="69">
        <v>621200</v>
      </c>
      <c r="E11" s="68" t="s">
        <v>27</v>
      </c>
      <c r="F11" s="68" t="s">
        <v>27</v>
      </c>
      <c r="G11" s="68" t="s">
        <v>27</v>
      </c>
      <c r="H11" s="68" t="s">
        <v>27</v>
      </c>
      <c r="I11" s="68" t="s">
        <v>27</v>
      </c>
      <c r="J11" s="68" t="s">
        <v>27</v>
      </c>
      <c r="K11" s="68" t="s">
        <v>27</v>
      </c>
      <c r="L11" s="68" t="s">
        <v>27</v>
      </c>
    </row>
    <row r="12" spans="1:12" x14ac:dyDescent="0.2">
      <c r="A12" s="11">
        <v>1970</v>
      </c>
      <c r="B12" s="69">
        <v>554600</v>
      </c>
      <c r="C12" s="68" t="s">
        <v>27</v>
      </c>
      <c r="D12" s="69">
        <v>554600</v>
      </c>
      <c r="E12" s="68" t="s">
        <v>27</v>
      </c>
      <c r="F12" s="68" t="s">
        <v>27</v>
      </c>
      <c r="G12" s="68" t="s">
        <v>27</v>
      </c>
      <c r="H12" s="68" t="s">
        <v>27</v>
      </c>
      <c r="I12" s="68" t="s">
        <v>27</v>
      </c>
      <c r="J12" s="68" t="s">
        <v>27</v>
      </c>
      <c r="K12" s="68" t="s">
        <v>27</v>
      </c>
      <c r="L12" s="68" t="s">
        <v>27</v>
      </c>
    </row>
    <row r="13" spans="1:12" x14ac:dyDescent="0.2">
      <c r="A13" s="11">
        <v>1971</v>
      </c>
      <c r="B13" s="69">
        <v>515800</v>
      </c>
      <c r="C13" s="68" t="s">
        <v>27</v>
      </c>
      <c r="D13" s="69">
        <v>515800</v>
      </c>
      <c r="E13" s="68" t="s">
        <v>27</v>
      </c>
      <c r="F13" s="68" t="s">
        <v>27</v>
      </c>
      <c r="G13" s="68" t="s">
        <v>27</v>
      </c>
      <c r="H13" s="68" t="s">
        <v>27</v>
      </c>
      <c r="I13" s="68" t="s">
        <v>27</v>
      </c>
      <c r="J13" s="68" t="s">
        <v>27</v>
      </c>
      <c r="K13" s="68" t="s">
        <v>27</v>
      </c>
      <c r="L13" s="68" t="s">
        <v>27</v>
      </c>
    </row>
    <row r="14" spans="1:12" x14ac:dyDescent="0.2">
      <c r="A14" s="11">
        <v>1972</v>
      </c>
      <c r="B14" s="69">
        <v>571100</v>
      </c>
      <c r="C14" s="68" t="s">
        <v>27</v>
      </c>
      <c r="D14" s="69">
        <v>571100</v>
      </c>
      <c r="E14" s="68" t="s">
        <v>27</v>
      </c>
      <c r="F14" s="68" t="s">
        <v>27</v>
      </c>
      <c r="G14" s="68" t="s">
        <v>27</v>
      </c>
      <c r="H14" s="68" t="s">
        <v>27</v>
      </c>
      <c r="I14" s="68" t="s">
        <v>27</v>
      </c>
      <c r="J14" s="68" t="s">
        <v>27</v>
      </c>
      <c r="K14" s="68" t="s">
        <v>27</v>
      </c>
      <c r="L14" s="68" t="s">
        <v>27</v>
      </c>
    </row>
    <row r="15" spans="1:12" x14ac:dyDescent="0.2">
      <c r="A15" s="11">
        <v>1973</v>
      </c>
      <c r="B15" s="69">
        <v>498000</v>
      </c>
      <c r="C15" s="68" t="s">
        <v>27</v>
      </c>
      <c r="D15" s="69">
        <v>498000</v>
      </c>
      <c r="E15" s="68" t="s">
        <v>27</v>
      </c>
      <c r="F15" s="68" t="s">
        <v>27</v>
      </c>
      <c r="G15" s="68" t="s">
        <v>27</v>
      </c>
      <c r="H15" s="68" t="s">
        <v>27</v>
      </c>
      <c r="I15" s="68" t="s">
        <v>27</v>
      </c>
      <c r="J15" s="68" t="s">
        <v>27</v>
      </c>
      <c r="K15" s="68" t="s">
        <v>27</v>
      </c>
      <c r="L15" s="68" t="s">
        <v>27</v>
      </c>
    </row>
    <row r="16" spans="1:12" x14ac:dyDescent="0.2">
      <c r="A16" s="11">
        <v>1974</v>
      </c>
      <c r="B16" s="69">
        <v>372900</v>
      </c>
      <c r="C16" s="68" t="s">
        <v>27</v>
      </c>
      <c r="D16" s="69">
        <v>372900</v>
      </c>
      <c r="E16" s="68" t="s">
        <v>27</v>
      </c>
      <c r="F16" s="69">
        <v>360215</v>
      </c>
      <c r="G16" s="68" t="s">
        <v>27</v>
      </c>
      <c r="H16" s="68" t="s">
        <v>27</v>
      </c>
      <c r="I16" s="68" t="s">
        <v>27</v>
      </c>
      <c r="J16" s="68" t="s">
        <v>27</v>
      </c>
      <c r="K16" s="68" t="s">
        <v>27</v>
      </c>
      <c r="L16" s="68" t="s">
        <v>27</v>
      </c>
    </row>
    <row r="17" spans="1:12" x14ac:dyDescent="0.2">
      <c r="A17" s="11">
        <v>1975</v>
      </c>
      <c r="B17" s="69">
        <v>346000</v>
      </c>
      <c r="C17" s="68" t="s">
        <v>27</v>
      </c>
      <c r="D17" s="69">
        <v>346000</v>
      </c>
      <c r="E17" s="68" t="s">
        <v>27</v>
      </c>
      <c r="F17" s="69">
        <v>259630</v>
      </c>
      <c r="G17" s="68" t="s">
        <v>27</v>
      </c>
      <c r="H17" s="68" t="s">
        <v>27</v>
      </c>
      <c r="I17" s="68" t="s">
        <v>27</v>
      </c>
      <c r="J17" s="68" t="s">
        <v>27</v>
      </c>
      <c r="K17" s="68" t="s">
        <v>27</v>
      </c>
      <c r="L17" s="68" t="s">
        <v>27</v>
      </c>
    </row>
    <row r="18" spans="1:12" x14ac:dyDescent="0.2">
      <c r="A18" s="11">
        <v>1976</v>
      </c>
      <c r="B18" s="69">
        <v>333800</v>
      </c>
      <c r="C18" s="68" t="s">
        <v>27</v>
      </c>
      <c r="D18" s="69">
        <v>333800</v>
      </c>
      <c r="E18" s="68" t="s">
        <v>27</v>
      </c>
      <c r="F18" s="69">
        <v>261991</v>
      </c>
      <c r="G18" s="68" t="s">
        <v>27</v>
      </c>
      <c r="H18" s="68" t="s">
        <v>27</v>
      </c>
      <c r="I18" s="68" t="s">
        <v>27</v>
      </c>
      <c r="J18" s="68" t="s">
        <v>27</v>
      </c>
      <c r="K18" s="68" t="s">
        <v>27</v>
      </c>
      <c r="L18" s="68" t="s">
        <v>27</v>
      </c>
    </row>
    <row r="19" spans="1:12" x14ac:dyDescent="0.2">
      <c r="A19" s="11">
        <v>1977</v>
      </c>
      <c r="B19" s="69">
        <v>342100</v>
      </c>
      <c r="C19" s="68" t="s">
        <v>27</v>
      </c>
      <c r="D19" s="69">
        <v>342100</v>
      </c>
      <c r="E19" s="68" t="s">
        <v>27</v>
      </c>
      <c r="F19" s="69">
        <v>272340</v>
      </c>
      <c r="G19" s="68" t="s">
        <v>27</v>
      </c>
      <c r="H19" s="68" t="s">
        <v>27</v>
      </c>
      <c r="I19" s="68" t="s">
        <v>27</v>
      </c>
      <c r="J19" s="68" t="s">
        <v>27</v>
      </c>
      <c r="K19" s="68" t="s">
        <v>27</v>
      </c>
      <c r="L19" s="68" t="s">
        <v>27</v>
      </c>
    </row>
    <row r="20" spans="1:12" x14ac:dyDescent="0.2">
      <c r="A20" s="11">
        <v>1978</v>
      </c>
      <c r="B20" s="69">
        <v>631900</v>
      </c>
      <c r="C20" s="68" t="s">
        <v>27</v>
      </c>
      <c r="D20" s="69">
        <v>631900</v>
      </c>
      <c r="E20" s="68" t="s">
        <v>27</v>
      </c>
      <c r="F20" s="69">
        <v>519443</v>
      </c>
      <c r="G20" s="68" t="s">
        <v>27</v>
      </c>
      <c r="H20" s="68" t="s">
        <v>27</v>
      </c>
      <c r="I20" s="68" t="s">
        <v>27</v>
      </c>
      <c r="J20" s="68" t="s">
        <v>27</v>
      </c>
      <c r="K20" s="68" t="s">
        <v>27</v>
      </c>
      <c r="L20" s="68" t="s">
        <v>27</v>
      </c>
    </row>
    <row r="21" spans="1:12" x14ac:dyDescent="0.2">
      <c r="A21" s="11">
        <v>1979</v>
      </c>
      <c r="B21" s="69">
        <v>604900</v>
      </c>
      <c r="C21" s="68" t="s">
        <v>27</v>
      </c>
      <c r="D21" s="69">
        <v>604900</v>
      </c>
      <c r="E21" s="68" t="s">
        <v>27</v>
      </c>
      <c r="F21" s="69">
        <v>541593</v>
      </c>
      <c r="G21" s="68" t="s">
        <v>27</v>
      </c>
      <c r="H21" s="68" t="s">
        <v>27</v>
      </c>
      <c r="I21" s="68" t="s">
        <v>27</v>
      </c>
      <c r="J21" s="68" t="s">
        <v>27</v>
      </c>
      <c r="K21" s="68" t="s">
        <v>27</v>
      </c>
      <c r="L21" s="68" t="s">
        <v>27</v>
      </c>
    </row>
    <row r="22" spans="1:12" x14ac:dyDescent="0.2">
      <c r="A22" s="11">
        <v>1980</v>
      </c>
      <c r="B22" s="69">
        <v>687000</v>
      </c>
      <c r="C22" s="68" t="s">
        <v>27</v>
      </c>
      <c r="D22" s="69">
        <v>687000</v>
      </c>
      <c r="E22" s="68" t="s">
        <v>27</v>
      </c>
      <c r="F22" s="69">
        <v>614036</v>
      </c>
      <c r="G22" s="68" t="s">
        <v>27</v>
      </c>
      <c r="H22" s="68" t="s">
        <v>27</v>
      </c>
      <c r="I22" s="68" t="s">
        <v>27</v>
      </c>
      <c r="J22" s="68" t="s">
        <v>27</v>
      </c>
      <c r="K22" s="68" t="s">
        <v>27</v>
      </c>
      <c r="L22" s="68" t="s">
        <v>27</v>
      </c>
    </row>
    <row r="23" spans="1:12" x14ac:dyDescent="0.2">
      <c r="A23" s="11">
        <v>1981</v>
      </c>
      <c r="B23" s="69">
        <v>559400</v>
      </c>
      <c r="C23" s="68" t="s">
        <v>27</v>
      </c>
      <c r="D23" s="69">
        <v>559400</v>
      </c>
      <c r="E23" s="68" t="s">
        <v>27</v>
      </c>
      <c r="F23" s="69">
        <v>494478</v>
      </c>
      <c r="G23" s="68" t="s">
        <v>27</v>
      </c>
      <c r="H23" s="68" t="s">
        <v>27</v>
      </c>
      <c r="I23" s="68" t="s">
        <v>27</v>
      </c>
      <c r="J23" s="68" t="s">
        <v>27</v>
      </c>
      <c r="K23" s="68" t="s">
        <v>27</v>
      </c>
      <c r="L23" s="68" t="s">
        <v>27</v>
      </c>
    </row>
    <row r="24" spans="1:12" x14ac:dyDescent="0.2">
      <c r="A24" s="11">
        <v>1982</v>
      </c>
      <c r="B24" s="69">
        <v>939700</v>
      </c>
      <c r="C24" s="68" t="s">
        <v>27</v>
      </c>
      <c r="D24" s="69">
        <v>939700</v>
      </c>
      <c r="E24" s="68" t="s">
        <v>27</v>
      </c>
      <c r="F24" s="69">
        <v>850600</v>
      </c>
      <c r="G24" s="68" t="s">
        <v>27</v>
      </c>
      <c r="H24" s="68" t="s">
        <v>27</v>
      </c>
      <c r="I24" s="68" t="s">
        <v>27</v>
      </c>
      <c r="J24" s="68" t="s">
        <v>27</v>
      </c>
      <c r="K24" s="68" t="s">
        <v>27</v>
      </c>
      <c r="L24" s="68" t="s">
        <v>27</v>
      </c>
    </row>
    <row r="25" spans="1:12" x14ac:dyDescent="0.2">
      <c r="A25" s="11">
        <v>1983</v>
      </c>
      <c r="B25" s="69">
        <v>1274300</v>
      </c>
      <c r="C25" s="68" t="s">
        <v>27</v>
      </c>
      <c r="D25" s="69">
        <v>1274300</v>
      </c>
      <c r="E25" s="68" t="s">
        <v>27</v>
      </c>
      <c r="F25" s="69">
        <v>1213900</v>
      </c>
      <c r="G25" s="68" t="s">
        <v>27</v>
      </c>
      <c r="H25" s="68" t="s">
        <v>27</v>
      </c>
      <c r="I25" s="68" t="s">
        <v>27</v>
      </c>
      <c r="J25" s="68" t="s">
        <v>27</v>
      </c>
      <c r="K25" s="68" t="s">
        <v>27</v>
      </c>
      <c r="L25" s="68" t="s">
        <v>27</v>
      </c>
    </row>
    <row r="26" spans="1:12" x14ac:dyDescent="0.2">
      <c r="A26" s="11">
        <v>1984</v>
      </c>
      <c r="B26" s="69">
        <v>1313100</v>
      </c>
      <c r="C26" s="69">
        <v>145100</v>
      </c>
      <c r="D26" s="69">
        <f>B26+C26</f>
        <v>1458200</v>
      </c>
      <c r="E26" s="69">
        <v>180900</v>
      </c>
      <c r="F26" s="69">
        <v>1199600</v>
      </c>
      <c r="G26" s="69">
        <v>81700</v>
      </c>
      <c r="H26" s="69">
        <f>F26+G26</f>
        <v>1281300</v>
      </c>
      <c r="I26" s="68" t="s">
        <v>27</v>
      </c>
      <c r="J26" s="68" t="s">
        <v>27</v>
      </c>
      <c r="K26" s="68" t="s">
        <v>27</v>
      </c>
      <c r="L26" s="78">
        <v>140.05000305175781</v>
      </c>
    </row>
    <row r="27" spans="1:12" x14ac:dyDescent="0.2">
      <c r="A27" s="11">
        <v>1985</v>
      </c>
      <c r="B27" s="69">
        <v>1323700</v>
      </c>
      <c r="C27" s="69">
        <v>339800</v>
      </c>
      <c r="D27" s="69">
        <f>B27+C27</f>
        <v>1663500</v>
      </c>
      <c r="E27" s="69">
        <v>358200</v>
      </c>
      <c r="F27" s="69">
        <v>1098500</v>
      </c>
      <c r="G27" s="69">
        <v>361000</v>
      </c>
      <c r="H27" s="69">
        <f>F27+G27</f>
        <v>1459500</v>
      </c>
      <c r="I27" s="69">
        <v>360300</v>
      </c>
      <c r="J27" s="78">
        <v>152.42726135253906</v>
      </c>
      <c r="K27" s="78">
        <v>127.27273559570313</v>
      </c>
      <c r="L27" s="78">
        <v>131.84165954589844</v>
      </c>
    </row>
    <row r="28" spans="1:12" x14ac:dyDescent="0.2">
      <c r="A28" s="11">
        <v>1986</v>
      </c>
      <c r="B28" s="69">
        <v>1393296</v>
      </c>
      <c r="C28" s="69">
        <v>490304</v>
      </c>
      <c r="D28" s="69">
        <f t="shared" ref="D28:D32" si="0">B28+C28</f>
        <v>1883600</v>
      </c>
      <c r="E28" s="69">
        <v>323488</v>
      </c>
      <c r="F28" s="69">
        <v>1062900</v>
      </c>
      <c r="G28" s="69">
        <v>502700</v>
      </c>
      <c r="H28" s="69">
        <f>F28+G28</f>
        <v>1565600</v>
      </c>
      <c r="I28" s="69">
        <v>315444</v>
      </c>
      <c r="J28" s="78">
        <v>93.950004577636719</v>
      </c>
      <c r="K28" s="78">
        <v>86.85833740234375</v>
      </c>
      <c r="L28" s="78">
        <v>103.20001220703125</v>
      </c>
    </row>
    <row r="29" spans="1:12" x14ac:dyDescent="0.2">
      <c r="A29" s="11">
        <v>1987</v>
      </c>
      <c r="B29" s="69">
        <v>1362595</v>
      </c>
      <c r="C29" s="69">
        <v>473353</v>
      </c>
      <c r="D29" s="69">
        <f t="shared" si="0"/>
        <v>1835948</v>
      </c>
      <c r="E29" s="69">
        <v>424292</v>
      </c>
      <c r="F29" s="69">
        <v>1062319</v>
      </c>
      <c r="G29" s="69">
        <v>465304</v>
      </c>
      <c r="H29" s="69">
        <f>F29+G29</f>
        <v>1527623</v>
      </c>
      <c r="I29" s="69">
        <v>425697</v>
      </c>
      <c r="J29" s="78">
        <v>104.90833282470703</v>
      </c>
      <c r="K29" s="78">
        <v>91.324989318847656</v>
      </c>
      <c r="L29" s="78">
        <v>119.84999847412109</v>
      </c>
    </row>
    <row r="30" spans="1:12" x14ac:dyDescent="0.2">
      <c r="A30" s="11">
        <v>1988</v>
      </c>
      <c r="B30" s="69">
        <v>1687931</v>
      </c>
      <c r="C30" s="69">
        <v>538023</v>
      </c>
      <c r="D30" s="69">
        <f t="shared" si="0"/>
        <v>2225954</v>
      </c>
      <c r="E30" s="69">
        <v>395713</v>
      </c>
      <c r="F30" s="69">
        <v>1376819</v>
      </c>
      <c r="G30" s="69">
        <v>543170</v>
      </c>
      <c r="H30" s="69">
        <f t="shared" ref="H30:H59" si="1">F30+G30</f>
        <v>1919989</v>
      </c>
      <c r="I30" s="69">
        <v>377645</v>
      </c>
      <c r="J30" s="78">
        <v>97.791664123535156</v>
      </c>
      <c r="K30" s="78">
        <v>131.14167785644531</v>
      </c>
      <c r="L30" s="78">
        <v>183.89167785644531</v>
      </c>
    </row>
    <row r="31" spans="1:12" x14ac:dyDescent="0.2">
      <c r="A31" s="11">
        <v>1989</v>
      </c>
      <c r="B31" s="69">
        <v>1885181</v>
      </c>
      <c r="C31" s="69">
        <v>498297</v>
      </c>
      <c r="D31" s="69">
        <f t="shared" si="0"/>
        <v>2383478</v>
      </c>
      <c r="E31" s="69">
        <v>402511</v>
      </c>
      <c r="F31" s="69">
        <v>1530736</v>
      </c>
      <c r="G31" s="69">
        <v>504755</v>
      </c>
      <c r="H31" s="69">
        <f t="shared" si="1"/>
        <v>2035491</v>
      </c>
      <c r="I31" s="69">
        <v>409201</v>
      </c>
      <c r="J31" s="78">
        <v>95.5</v>
      </c>
      <c r="K31" s="78">
        <v>113.15000152587891</v>
      </c>
      <c r="L31" s="78">
        <v>137.16667175292969</v>
      </c>
    </row>
    <row r="32" spans="1:12" x14ac:dyDescent="0.2">
      <c r="A32" s="11">
        <v>1990</v>
      </c>
      <c r="B32" s="69">
        <v>1849127</v>
      </c>
      <c r="C32" s="69">
        <v>501452</v>
      </c>
      <c r="D32" s="69">
        <f t="shared" si="0"/>
        <v>2350579</v>
      </c>
      <c r="E32" s="69">
        <v>402536</v>
      </c>
      <c r="F32" s="69">
        <v>1541991</v>
      </c>
      <c r="G32" s="69">
        <v>469067</v>
      </c>
      <c r="H32" s="69">
        <f t="shared" si="1"/>
        <v>2011058</v>
      </c>
      <c r="I32" s="69">
        <v>395344</v>
      </c>
      <c r="J32" s="78">
        <v>98.041664123535156</v>
      </c>
      <c r="K32" s="78">
        <v>123.9083251953125</v>
      </c>
      <c r="L32" s="78">
        <v>136.08332824707031</v>
      </c>
    </row>
    <row r="33" spans="1:12" x14ac:dyDescent="0.2">
      <c r="A33" s="11">
        <v>1991</v>
      </c>
      <c r="B33" s="69">
        <v>1943536</v>
      </c>
      <c r="C33" s="69">
        <v>522107</v>
      </c>
      <c r="D33" s="69">
        <f>B33+C33</f>
        <v>2465643</v>
      </c>
      <c r="E33" s="69">
        <v>452881</v>
      </c>
      <c r="F33" s="69">
        <v>1639300</v>
      </c>
      <c r="G33" s="69">
        <v>462675</v>
      </c>
      <c r="H33" s="69">
        <f t="shared" si="1"/>
        <v>2101975</v>
      </c>
      <c r="I33" s="69">
        <v>460052</v>
      </c>
      <c r="J33" s="78">
        <v>104.90833282470703</v>
      </c>
      <c r="K33" s="78">
        <v>154.94168090820313</v>
      </c>
      <c r="L33" s="78">
        <v>176.33332824707031</v>
      </c>
    </row>
    <row r="34" spans="1:12" x14ac:dyDescent="0.2">
      <c r="A34" s="11">
        <v>1992</v>
      </c>
      <c r="B34" s="69">
        <v>1900093</v>
      </c>
      <c r="C34" s="69">
        <v>462048</v>
      </c>
      <c r="D34" s="69">
        <f>B34+C34</f>
        <v>2362141</v>
      </c>
      <c r="E34" s="69">
        <v>481718</v>
      </c>
      <c r="F34" s="69">
        <v>1644041</v>
      </c>
      <c r="G34" s="69">
        <v>429835</v>
      </c>
      <c r="H34" s="69">
        <f t="shared" si="1"/>
        <v>2073876</v>
      </c>
      <c r="I34" s="69">
        <v>467850</v>
      </c>
      <c r="J34" s="78">
        <v>87.316673278808594</v>
      </c>
      <c r="K34" s="78">
        <v>138.66166687011719</v>
      </c>
      <c r="L34" s="78">
        <v>124.16666412353516</v>
      </c>
    </row>
    <row r="35" spans="1:12" x14ac:dyDescent="0.2">
      <c r="A35" s="11">
        <v>1993</v>
      </c>
      <c r="B35" s="69">
        <v>1768006</v>
      </c>
      <c r="C35" s="69">
        <v>523835</v>
      </c>
      <c r="D35" s="69">
        <f t="shared" ref="D35:D37" si="2">B35+C35</f>
        <v>2291841</v>
      </c>
      <c r="E35" s="69">
        <v>461746</v>
      </c>
      <c r="F35" s="69">
        <v>1423774</v>
      </c>
      <c r="G35" s="69">
        <v>522248</v>
      </c>
      <c r="H35" s="69">
        <f t="shared" si="1"/>
        <v>1946022</v>
      </c>
      <c r="I35" s="69">
        <v>501860</v>
      </c>
      <c r="J35" s="78">
        <v>112.40999603271484</v>
      </c>
      <c r="K35" s="78">
        <v>126.19418334960937</v>
      </c>
      <c r="L35" s="78">
        <v>122</v>
      </c>
    </row>
    <row r="36" spans="1:12" x14ac:dyDescent="0.2">
      <c r="A36" s="11">
        <v>1994</v>
      </c>
      <c r="B36" s="69">
        <v>1955455</v>
      </c>
      <c r="C36" s="69">
        <v>497298</v>
      </c>
      <c r="D36" s="69">
        <f t="shared" si="2"/>
        <v>2452753</v>
      </c>
      <c r="E36" s="69">
        <v>1019523</v>
      </c>
      <c r="F36" s="69">
        <v>1736876</v>
      </c>
      <c r="G36" s="69">
        <v>457104</v>
      </c>
      <c r="H36" s="69">
        <f t="shared" si="1"/>
        <v>2193980</v>
      </c>
      <c r="I36" s="69">
        <v>1016323</v>
      </c>
      <c r="J36" s="78">
        <v>169.22584533691406</v>
      </c>
      <c r="K36" s="78">
        <v>147.96415710449219</v>
      </c>
      <c r="L36" s="78">
        <v>269.16665649414062</v>
      </c>
    </row>
    <row r="37" spans="1:12" x14ac:dyDescent="0.2">
      <c r="A37" s="11">
        <v>1995</v>
      </c>
      <c r="B37" s="69">
        <v>2052808</v>
      </c>
      <c r="C37" s="69">
        <v>572012</v>
      </c>
      <c r="D37" s="69">
        <f t="shared" si="2"/>
        <v>2624820</v>
      </c>
      <c r="E37" s="69">
        <v>963025</v>
      </c>
      <c r="F37" s="69">
        <v>1738086</v>
      </c>
      <c r="G37" s="69">
        <v>530508</v>
      </c>
      <c r="H37" s="69">
        <f t="shared" si="1"/>
        <v>2268594</v>
      </c>
      <c r="I37" s="69">
        <v>963182</v>
      </c>
      <c r="J37" s="78">
        <v>198.8416748046875</v>
      </c>
      <c r="K37" s="78">
        <v>205.63749694824219</v>
      </c>
      <c r="L37" s="78">
        <v>267.66665649414062</v>
      </c>
    </row>
    <row r="38" spans="1:12" x14ac:dyDescent="0.2">
      <c r="A38" s="11">
        <v>1996</v>
      </c>
      <c r="B38" s="69">
        <v>2110687.5</v>
      </c>
      <c r="C38" s="69">
        <v>563562</v>
      </c>
      <c r="D38" s="69">
        <f>B38+C38</f>
        <v>2674249.5</v>
      </c>
      <c r="E38" s="69">
        <v>1354462.5</v>
      </c>
      <c r="F38" s="69">
        <v>1762499</v>
      </c>
      <c r="G38" s="69">
        <v>571177</v>
      </c>
      <c r="H38" s="69">
        <f t="shared" si="1"/>
        <v>2333676</v>
      </c>
      <c r="I38" s="69">
        <v>1317431</v>
      </c>
      <c r="J38" s="78">
        <v>187.56916809082031</v>
      </c>
      <c r="K38" s="78">
        <v>195.01997375488281</v>
      </c>
      <c r="L38" s="78">
        <v>153.16667175292969</v>
      </c>
    </row>
    <row r="39" spans="1:12" x14ac:dyDescent="0.2">
      <c r="A39" s="11">
        <v>1997</v>
      </c>
      <c r="B39" s="69">
        <v>2096173</v>
      </c>
      <c r="C39" s="69">
        <v>594479</v>
      </c>
      <c r="D39" s="69">
        <f>B39+C39</f>
        <v>2690652</v>
      </c>
      <c r="E39" s="69">
        <v>1520262</v>
      </c>
      <c r="F39" s="69">
        <v>1726641</v>
      </c>
      <c r="G39" s="69">
        <v>565089</v>
      </c>
      <c r="H39" s="69">
        <f t="shared" si="1"/>
        <v>2291730</v>
      </c>
      <c r="I39" s="69">
        <v>1545760</v>
      </c>
      <c r="J39" s="78">
        <v>162.33250427246094</v>
      </c>
      <c r="K39" s="78">
        <v>137.89833068847656</v>
      </c>
      <c r="L39" s="78">
        <v>185.33332824707031</v>
      </c>
    </row>
    <row r="40" spans="1:12" x14ac:dyDescent="0.2">
      <c r="A40" s="11">
        <v>1998</v>
      </c>
      <c r="B40" s="69">
        <v>2734213</v>
      </c>
      <c r="C40" s="69">
        <v>512512</v>
      </c>
      <c r="D40" s="69">
        <f t="shared" ref="D40:D41" si="3">B40+C40</f>
        <v>3246725</v>
      </c>
      <c r="E40" s="69">
        <v>1948007</v>
      </c>
      <c r="F40" s="69">
        <v>2432703</v>
      </c>
      <c r="G40" s="69">
        <v>491425</v>
      </c>
      <c r="H40" s="69">
        <f t="shared" si="1"/>
        <v>2924128</v>
      </c>
      <c r="I40" s="69">
        <v>1902310</v>
      </c>
      <c r="J40" s="78">
        <v>118.20917510986328</v>
      </c>
      <c r="K40" s="78">
        <v>105.21582794189453</v>
      </c>
      <c r="L40" s="78">
        <v>138.75</v>
      </c>
    </row>
    <row r="41" spans="1:12" x14ac:dyDescent="0.2">
      <c r="A41" s="11">
        <v>1999</v>
      </c>
      <c r="B41" s="69">
        <v>3358177</v>
      </c>
      <c r="C41" s="69">
        <v>588972</v>
      </c>
      <c r="D41" s="69">
        <f t="shared" si="3"/>
        <v>3947149</v>
      </c>
      <c r="E41" s="69">
        <v>2149787</v>
      </c>
      <c r="F41" s="69">
        <v>3009902</v>
      </c>
      <c r="G41" s="69">
        <v>600466</v>
      </c>
      <c r="H41" s="69">
        <f t="shared" si="1"/>
        <v>3610368</v>
      </c>
      <c r="I41" s="69">
        <v>2168686</v>
      </c>
      <c r="J41" s="78">
        <v>91.727508544921875</v>
      </c>
      <c r="K41" s="78">
        <v>81.681663513183594</v>
      </c>
      <c r="L41" s="78">
        <v>109.33333587646484</v>
      </c>
    </row>
    <row r="42" spans="1:12" x14ac:dyDescent="0.2">
      <c r="A42" s="11">
        <v>2000</v>
      </c>
      <c r="B42" s="69">
        <v>3253887</v>
      </c>
      <c r="C42" s="69">
        <v>565133</v>
      </c>
      <c r="D42" s="69">
        <f>SUM(B42:C42)</f>
        <v>3819020</v>
      </c>
      <c r="E42" s="69">
        <v>2480223</v>
      </c>
      <c r="F42" s="69">
        <v>2931339</v>
      </c>
      <c r="G42" s="69">
        <v>518397</v>
      </c>
      <c r="H42" s="69">
        <f t="shared" si="1"/>
        <v>3449736</v>
      </c>
      <c r="I42" s="69">
        <v>2438631</v>
      </c>
      <c r="J42" s="78">
        <v>146.3800048828125</v>
      </c>
      <c r="K42" s="78">
        <v>130.27833557128906</v>
      </c>
      <c r="L42" s="78">
        <v>167.91667175292969</v>
      </c>
    </row>
    <row r="43" spans="1:12" x14ac:dyDescent="0.2">
      <c r="A43" s="11">
        <v>2001</v>
      </c>
      <c r="B43" s="69">
        <v>3694337</v>
      </c>
      <c r="C43" s="69">
        <v>514103</v>
      </c>
      <c r="D43" s="69">
        <f t="shared" ref="D43:D59" si="4">SUM(B43:C43)</f>
        <v>4208440</v>
      </c>
      <c r="E43" s="69">
        <v>2788954</v>
      </c>
      <c r="F43" s="69">
        <v>3346959</v>
      </c>
      <c r="G43" s="69">
        <v>536103.8125</v>
      </c>
      <c r="H43" s="69">
        <f t="shared" si="1"/>
        <v>3883062.8125</v>
      </c>
      <c r="I43" s="69">
        <v>2794168</v>
      </c>
      <c r="J43" s="78">
        <v>137.58500671386719</v>
      </c>
      <c r="K43" s="78">
        <v>114.33165740966797</v>
      </c>
      <c r="L43" s="78">
        <v>198.08332824707031</v>
      </c>
    </row>
    <row r="44" spans="1:12" x14ac:dyDescent="0.2">
      <c r="A44" s="11">
        <v>2002</v>
      </c>
      <c r="B44" s="69">
        <v>4007893</v>
      </c>
      <c r="C44" s="69">
        <v>674875</v>
      </c>
      <c r="D44" s="69">
        <f t="shared" si="4"/>
        <v>4682768</v>
      </c>
      <c r="E44" s="69">
        <v>2828999</v>
      </c>
      <c r="F44" s="69">
        <v>3565296</v>
      </c>
      <c r="G44" s="69">
        <v>674351</v>
      </c>
      <c r="H44" s="69">
        <f t="shared" si="1"/>
        <v>4239647</v>
      </c>
      <c r="I44" s="69">
        <v>2782429</v>
      </c>
      <c r="J44" s="78">
        <v>110.73332977294922</v>
      </c>
      <c r="K44" s="78">
        <v>115.53333282470703</v>
      </c>
      <c r="L44" s="78">
        <v>163.5</v>
      </c>
    </row>
    <row r="45" spans="1:12" x14ac:dyDescent="0.2">
      <c r="A45" s="11">
        <v>2003</v>
      </c>
      <c r="B45" s="69">
        <v>4348993</v>
      </c>
      <c r="C45" s="69">
        <v>647589</v>
      </c>
      <c r="D45" s="69">
        <f t="shared" si="4"/>
        <v>4996582</v>
      </c>
      <c r="E45" s="69">
        <v>2845660</v>
      </c>
      <c r="F45" s="69">
        <v>3938265</v>
      </c>
      <c r="G45" s="69">
        <v>648009</v>
      </c>
      <c r="H45" s="69">
        <f t="shared" si="1"/>
        <v>4586274</v>
      </c>
      <c r="I45" s="69">
        <v>2868035</v>
      </c>
      <c r="J45" s="78">
        <v>200.92918395996094</v>
      </c>
      <c r="K45" s="78">
        <v>156.44999694824219</v>
      </c>
      <c r="L45" s="78">
        <v>256.83334350585937</v>
      </c>
    </row>
    <row r="46" spans="1:12" x14ac:dyDescent="0.2">
      <c r="A46" s="11">
        <v>2004</v>
      </c>
      <c r="B46" s="69">
        <v>4656459</v>
      </c>
      <c r="C46" s="69">
        <v>621236</v>
      </c>
      <c r="D46" s="69">
        <f t="shared" si="4"/>
        <v>5277695</v>
      </c>
      <c r="E46" s="69">
        <v>3418512</v>
      </c>
      <c r="F46" s="69">
        <v>4251392</v>
      </c>
      <c r="G46" s="69">
        <v>574807</v>
      </c>
      <c r="H46" s="69">
        <f t="shared" si="1"/>
        <v>4826199</v>
      </c>
      <c r="I46" s="69">
        <v>3344450</v>
      </c>
      <c r="J46" s="78">
        <v>252.47499084472656</v>
      </c>
      <c r="K46" s="78">
        <v>190.53334045410156</v>
      </c>
      <c r="L46" s="78">
        <v>264.54165649414062</v>
      </c>
    </row>
    <row r="47" spans="1:12" x14ac:dyDescent="0.2">
      <c r="A47" s="11">
        <v>2005</v>
      </c>
      <c r="B47" s="69">
        <v>5184832</v>
      </c>
      <c r="C47" s="69">
        <v>748496</v>
      </c>
      <c r="D47" s="69">
        <f t="shared" si="4"/>
        <v>5933328</v>
      </c>
      <c r="E47" s="69">
        <v>4694787</v>
      </c>
      <c r="F47" s="69">
        <v>4705454</v>
      </c>
      <c r="G47" s="69">
        <v>741591</v>
      </c>
      <c r="H47" s="69">
        <f t="shared" si="1"/>
        <v>5447045</v>
      </c>
      <c r="I47" s="69">
        <v>4649922</v>
      </c>
      <c r="J47" s="78">
        <v>280.73251342773437</v>
      </c>
      <c r="K47" s="78">
        <v>231.58335876464844</v>
      </c>
      <c r="L47" s="78">
        <v>284.08334350585937</v>
      </c>
    </row>
    <row r="48" spans="1:12" x14ac:dyDescent="0.2">
      <c r="A48" s="11">
        <v>2006</v>
      </c>
      <c r="B48" s="69">
        <v>5114464</v>
      </c>
      <c r="C48" s="69">
        <v>688314</v>
      </c>
      <c r="D48" s="69">
        <f t="shared" si="4"/>
        <v>5802778</v>
      </c>
      <c r="E48" s="69">
        <v>6015630</v>
      </c>
      <c r="F48" s="69">
        <v>4660723</v>
      </c>
      <c r="G48" s="69">
        <v>692484</v>
      </c>
      <c r="H48" s="69">
        <f t="shared" si="1"/>
        <v>5353207</v>
      </c>
      <c r="I48" s="69">
        <v>5872329</v>
      </c>
      <c r="J48" s="78">
        <v>278.43331909179687</v>
      </c>
      <c r="K48" s="78">
        <v>226.52500915527344</v>
      </c>
      <c r="L48" s="78">
        <v>376.41665649414062</v>
      </c>
    </row>
    <row r="49" spans="1:12" x14ac:dyDescent="0.2">
      <c r="A49" s="11">
        <v>2007</v>
      </c>
      <c r="B49" s="69">
        <v>5193988</v>
      </c>
      <c r="C49" s="69">
        <v>709626.25</v>
      </c>
      <c r="D49" s="69">
        <f t="shared" si="4"/>
        <v>5903614.25</v>
      </c>
      <c r="E49" s="69">
        <v>5933397</v>
      </c>
      <c r="F49" s="69">
        <v>4889841</v>
      </c>
      <c r="G49" s="69">
        <v>727022.0625</v>
      </c>
      <c r="H49" s="69">
        <f t="shared" si="1"/>
        <v>5616863.0625</v>
      </c>
      <c r="I49" s="69">
        <v>6037046</v>
      </c>
      <c r="J49" s="78">
        <v>291.01669311523437</v>
      </c>
      <c r="K49" s="78">
        <v>324.07501220703125</v>
      </c>
      <c r="L49" s="78">
        <v>434.16665649414062</v>
      </c>
    </row>
    <row r="50" spans="1:12" x14ac:dyDescent="0.2">
      <c r="A50" s="11">
        <v>2008</v>
      </c>
      <c r="B50" s="69">
        <v>4965453</v>
      </c>
      <c r="C50" s="69">
        <v>633121</v>
      </c>
      <c r="D50" s="69">
        <f t="shared" si="4"/>
        <v>5598574</v>
      </c>
      <c r="E50" s="69">
        <v>5686063</v>
      </c>
      <c r="F50" s="69">
        <v>4588666</v>
      </c>
      <c r="G50" s="69">
        <v>597634</v>
      </c>
      <c r="H50" s="69">
        <f t="shared" si="1"/>
        <v>5186300</v>
      </c>
      <c r="I50" s="69">
        <v>5928199</v>
      </c>
      <c r="J50" s="78">
        <v>545.13165283203125</v>
      </c>
      <c r="K50" s="78">
        <v>564.0274658203125</v>
      </c>
      <c r="L50" s="78">
        <v>504.33334350585937</v>
      </c>
    </row>
    <row r="51" spans="1:12" x14ac:dyDescent="0.2">
      <c r="A51" s="11">
        <v>2009</v>
      </c>
      <c r="B51" s="69">
        <v>5493794</v>
      </c>
      <c r="C51" s="69">
        <v>674107</v>
      </c>
      <c r="D51" s="69">
        <f t="shared" si="4"/>
        <v>6167901</v>
      </c>
      <c r="E51" s="69">
        <v>6111280</v>
      </c>
      <c r="F51" s="69">
        <v>4739867</v>
      </c>
      <c r="G51" s="69">
        <v>687778</v>
      </c>
      <c r="H51" s="69">
        <f t="shared" si="1"/>
        <v>5427645</v>
      </c>
      <c r="I51" s="69">
        <v>6177320</v>
      </c>
      <c r="J51" s="78">
        <v>227.58583068847656</v>
      </c>
      <c r="K51" s="78">
        <v>265.36251831054687</v>
      </c>
      <c r="L51" s="78">
        <v>241.04167175292969</v>
      </c>
    </row>
    <row r="52" spans="1:12" x14ac:dyDescent="0.2">
      <c r="A52" s="11">
        <v>2010</v>
      </c>
      <c r="B52" s="69">
        <v>5553241</v>
      </c>
      <c r="C52" s="69">
        <v>708761</v>
      </c>
      <c r="D52" s="69">
        <f>SUM(B52:C52)</f>
        <v>6262002</v>
      </c>
      <c r="E52" s="69">
        <v>5932231</v>
      </c>
      <c r="F52" s="69">
        <v>5254926</v>
      </c>
      <c r="G52" s="69">
        <v>675710</v>
      </c>
      <c r="H52" s="69">
        <f t="shared" si="1"/>
        <v>5930636</v>
      </c>
      <c r="I52" s="69">
        <v>5978155</v>
      </c>
      <c r="J52" s="78">
        <v>362.6783447265625</v>
      </c>
      <c r="K52" s="78">
        <v>311.41250610351562</v>
      </c>
      <c r="L52" s="78">
        <v>338.31668090820312</v>
      </c>
    </row>
    <row r="53" spans="1:12" x14ac:dyDescent="0.2">
      <c r="A53" s="11">
        <v>2011</v>
      </c>
      <c r="B53" s="69">
        <v>5098928</v>
      </c>
      <c r="C53" s="69">
        <v>616245</v>
      </c>
      <c r="D53" s="69">
        <f t="shared" si="4"/>
        <v>5715173</v>
      </c>
      <c r="E53" s="69">
        <v>5904258</v>
      </c>
      <c r="F53" s="69">
        <v>4636873</v>
      </c>
      <c r="G53" s="69">
        <v>636113</v>
      </c>
      <c r="H53" s="69">
        <f t="shared" si="1"/>
        <v>5272986</v>
      </c>
      <c r="I53" s="69">
        <v>5793081</v>
      </c>
      <c r="J53" s="78">
        <v>534.18829345703125</v>
      </c>
      <c r="K53" s="78">
        <v>435.75332641601562</v>
      </c>
      <c r="L53" s="78">
        <v>429.95834350585937</v>
      </c>
    </row>
    <row r="54" spans="1:12" x14ac:dyDescent="0.2">
      <c r="A54" s="11">
        <v>2012</v>
      </c>
      <c r="B54" s="69">
        <v>4887955</v>
      </c>
      <c r="C54" s="69">
        <v>564893</v>
      </c>
      <c r="D54" s="69">
        <f t="shared" si="4"/>
        <v>5452848</v>
      </c>
      <c r="E54" s="69">
        <v>5490677</v>
      </c>
      <c r="F54" s="69">
        <v>4450762</v>
      </c>
      <c r="G54" s="69">
        <v>541357</v>
      </c>
      <c r="H54" s="69">
        <f t="shared" si="1"/>
        <v>4992119</v>
      </c>
      <c r="I54" s="69">
        <v>5548682</v>
      </c>
      <c r="J54" s="78">
        <v>559.9083251953125</v>
      </c>
      <c r="K54" s="78">
        <v>476.38754272460937</v>
      </c>
      <c r="L54" s="78">
        <v>429.66665649414062</v>
      </c>
    </row>
    <row r="55" spans="1:12" ht="12.75" customHeight="1" x14ac:dyDescent="0.2">
      <c r="A55" s="11">
        <v>2013</v>
      </c>
      <c r="B55" s="69">
        <v>4639796</v>
      </c>
      <c r="C55" s="69">
        <v>489611</v>
      </c>
      <c r="D55" s="69">
        <f t="shared" si="4"/>
        <v>5129407</v>
      </c>
      <c r="E55" s="69">
        <v>5632923</v>
      </c>
      <c r="F55" s="69">
        <v>4213543</v>
      </c>
      <c r="G55" s="69">
        <v>490328</v>
      </c>
      <c r="H55" s="69">
        <f t="shared" si="1"/>
        <v>4703871</v>
      </c>
      <c r="I55" s="69">
        <v>5714391</v>
      </c>
      <c r="J55" s="78">
        <v>506.33749389648438</v>
      </c>
      <c r="K55" s="78">
        <v>347.274169921875</v>
      </c>
      <c r="L55" s="78">
        <v>517.25</v>
      </c>
    </row>
    <row r="56" spans="1:12" ht="12.75" customHeight="1" x14ac:dyDescent="0.2">
      <c r="A56" s="11">
        <v>2014</v>
      </c>
      <c r="B56" s="69">
        <v>4730448</v>
      </c>
      <c r="C56" s="69">
        <v>441816</v>
      </c>
      <c r="D56" s="69">
        <f t="shared" si="4"/>
        <v>5172264</v>
      </c>
      <c r="E56" s="69">
        <v>5481383</v>
      </c>
      <c r="F56" s="69">
        <v>4311807</v>
      </c>
      <c r="G56" s="69">
        <v>457653</v>
      </c>
      <c r="H56" s="69">
        <f t="shared" si="1"/>
        <v>4769460</v>
      </c>
      <c r="I56" s="69">
        <v>5525098</v>
      </c>
      <c r="J56" s="78">
        <v>505.58749389648437</v>
      </c>
      <c r="K56" s="78">
        <v>360.316650390625</v>
      </c>
      <c r="L56" s="78">
        <v>513.45831298828125</v>
      </c>
    </row>
    <row r="57" spans="1:12" ht="12.75" customHeight="1" x14ac:dyDescent="0.2">
      <c r="A57" s="11">
        <v>2015</v>
      </c>
      <c r="B57" s="69">
        <v>4905319</v>
      </c>
      <c r="C57" s="69">
        <v>547399</v>
      </c>
      <c r="D57" s="69">
        <f t="shared" si="4"/>
        <v>5452718</v>
      </c>
      <c r="E57" s="69">
        <v>5515878</v>
      </c>
      <c r="F57" s="69">
        <v>4412169</v>
      </c>
      <c r="G57" s="69">
        <v>534143</v>
      </c>
      <c r="H57" s="69">
        <f t="shared" si="1"/>
        <v>4946312</v>
      </c>
      <c r="I57" s="69">
        <v>5479044</v>
      </c>
      <c r="J57" s="78">
        <v>413.10583241780597</v>
      </c>
      <c r="K57" s="78">
        <v>282.20416259765625</v>
      </c>
      <c r="L57" s="78">
        <v>381.875</v>
      </c>
    </row>
    <row r="58" spans="1:12" ht="12.75" customHeight="1" x14ac:dyDescent="0.2">
      <c r="A58" s="11">
        <v>2016</v>
      </c>
      <c r="B58" s="69">
        <v>4814524</v>
      </c>
      <c r="C58" s="69">
        <v>607366</v>
      </c>
      <c r="D58" s="69">
        <f t="shared" si="4"/>
        <v>5421890</v>
      </c>
      <c r="E58" s="69">
        <v>4655029</v>
      </c>
      <c r="F58" s="69">
        <v>4588642</v>
      </c>
      <c r="G58" s="69">
        <v>561160</v>
      </c>
      <c r="H58" s="69">
        <f t="shared" si="1"/>
        <v>5149802</v>
      </c>
      <c r="I58" s="69">
        <v>4637342</v>
      </c>
      <c r="J58" s="78">
        <v>235.11458333333334</v>
      </c>
      <c r="K58" s="78">
        <v>206.8125</v>
      </c>
      <c r="L58" s="78">
        <v>272.08333333333331</v>
      </c>
    </row>
    <row r="59" spans="1:12" ht="12.75" customHeight="1" x14ac:dyDescent="0.2">
      <c r="A59" s="11">
        <v>2017</v>
      </c>
      <c r="B59" s="69">
        <v>5041048</v>
      </c>
      <c r="C59" s="69">
        <v>553995</v>
      </c>
      <c r="D59" s="69">
        <f t="shared" si="4"/>
        <v>5595043</v>
      </c>
      <c r="E59" s="69">
        <v>4974911</v>
      </c>
      <c r="F59" s="69">
        <v>4564711</v>
      </c>
      <c r="G59" s="69">
        <v>576087</v>
      </c>
      <c r="H59" s="69">
        <f t="shared" si="1"/>
        <v>5140798</v>
      </c>
      <c r="I59" s="69">
        <v>4461508</v>
      </c>
      <c r="J59" s="78">
        <v>236.625</v>
      </c>
      <c r="K59" s="78">
        <v>214.92333333333337</v>
      </c>
      <c r="L59" s="78">
        <v>399.08333333333331</v>
      </c>
    </row>
    <row r="60" spans="1:12" ht="12.75" customHeight="1" x14ac:dyDescent="0.2">
      <c r="A60" s="11">
        <v>2018</v>
      </c>
      <c r="B60" s="69">
        <v>4851165</v>
      </c>
      <c r="C60" s="69">
        <v>579970</v>
      </c>
      <c r="D60" s="69">
        <v>5431135</v>
      </c>
      <c r="E60" s="69">
        <v>5081259</v>
      </c>
      <c r="F60" s="69">
        <v>4337879</v>
      </c>
      <c r="G60" s="69">
        <v>586429</v>
      </c>
      <c r="H60" s="69">
        <v>4924308</v>
      </c>
      <c r="I60" s="69">
        <v>5010096</v>
      </c>
      <c r="J60" s="78">
        <v>268.25</v>
      </c>
      <c r="K60" s="78">
        <v>245.43333333333331</v>
      </c>
      <c r="L60" s="78">
        <v>474.16666666666669</v>
      </c>
    </row>
    <row r="61" spans="1:12" ht="12.75" customHeight="1" x14ac:dyDescent="0.2">
      <c r="A61" s="11">
        <v>2019</v>
      </c>
      <c r="B61" s="70">
        <v>5444339</v>
      </c>
      <c r="C61" s="70">
        <v>659539</v>
      </c>
      <c r="D61" s="70">
        <v>6103878</v>
      </c>
      <c r="E61" s="70">
        <v>5671815</v>
      </c>
      <c r="F61" s="70">
        <v>4563400</v>
      </c>
      <c r="G61" s="70">
        <v>642463</v>
      </c>
      <c r="H61" s="70">
        <v>5205863</v>
      </c>
      <c r="I61" s="70">
        <v>5721962</v>
      </c>
      <c r="J61" s="79">
        <v>206.04999999999998</v>
      </c>
      <c r="K61" s="79">
        <v>249.13750000000005</v>
      </c>
      <c r="L61" s="79">
        <v>362.95833333333331</v>
      </c>
    </row>
    <row r="62" spans="1:12" ht="25.5" customHeight="1" x14ac:dyDescent="0.2">
      <c r="A62" s="169" t="s">
        <v>114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</row>
    <row r="64" spans="1:12" x14ac:dyDescent="0.2">
      <c r="C64" s="16"/>
    </row>
    <row r="65" spans="1:12" x14ac:dyDescent="0.2">
      <c r="C65" s="16"/>
    </row>
    <row r="66" spans="1:12" x14ac:dyDescent="0.2">
      <c r="A66" s="6"/>
      <c r="B66" s="6"/>
      <c r="C66" s="16"/>
      <c r="D66" s="6"/>
      <c r="E66" s="6"/>
      <c r="F66" s="6"/>
      <c r="G66" s="6"/>
      <c r="H66" s="6"/>
      <c r="I66" s="6"/>
      <c r="J66" s="6"/>
      <c r="K66" s="6"/>
      <c r="L66" s="4"/>
    </row>
    <row r="67" spans="1:12" x14ac:dyDescent="0.2">
      <c r="A67" s="6"/>
      <c r="B67" s="6"/>
      <c r="C67" s="16"/>
      <c r="D67" s="6"/>
      <c r="E67" s="6"/>
      <c r="F67" s="6"/>
      <c r="G67" s="6"/>
      <c r="H67" s="6"/>
      <c r="I67" s="6"/>
      <c r="J67" s="6"/>
      <c r="K67" s="6"/>
      <c r="L67" s="4"/>
    </row>
    <row r="68" spans="1:12" x14ac:dyDescent="0.2">
      <c r="A68" s="6"/>
      <c r="B68" s="6"/>
      <c r="C68" s="16"/>
      <c r="D68" s="6"/>
      <c r="E68" s="6"/>
      <c r="F68" s="6"/>
      <c r="G68" s="6"/>
      <c r="H68" s="6"/>
      <c r="I68" s="6"/>
      <c r="J68" s="6"/>
      <c r="K68" s="6"/>
      <c r="L68" s="4"/>
    </row>
    <row r="69" spans="1:12" x14ac:dyDescent="0.2">
      <c r="A69" s="6"/>
      <c r="B69" s="6"/>
      <c r="C69" s="1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">
      <c r="A70" s="6"/>
      <c r="B70" s="6"/>
      <c r="C70" s="1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">
      <c r="A71" s="6"/>
      <c r="B71" s="6"/>
      <c r="C71" s="1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">
      <c r="A72" s="6"/>
      <c r="B72" s="6"/>
      <c r="C72" s="1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">
      <c r="A73" s="6"/>
      <c r="B73" s="6"/>
      <c r="C73" s="1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">
      <c r="A74" s="6"/>
      <c r="B74" s="6"/>
      <c r="C74" s="1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">
      <c r="A75" s="6"/>
      <c r="B75" s="6"/>
      <c r="C75" s="1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">
      <c r="A76" s="6"/>
      <c r="B76" s="6"/>
      <c r="C76" s="1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">
      <c r="A77" s="6"/>
      <c r="B77" s="6"/>
      <c r="C77" s="1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">
      <c r="A78" s="6"/>
      <c r="B78" s="6"/>
      <c r="C78" s="1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">
      <c r="A79" s="6"/>
      <c r="B79" s="6"/>
      <c r="C79" s="1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">
      <c r="A80" s="6"/>
      <c r="B80" s="6"/>
      <c r="C80" s="1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">
      <c r="A81" s="6"/>
      <c r="B81" s="6"/>
      <c r="C81" s="1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">
      <c r="A82" s="6"/>
      <c r="B82" s="6"/>
      <c r="C82" s="1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">
      <c r="A83" s="6"/>
      <c r="B83" s="6"/>
      <c r="C83" s="1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">
      <c r="A84" s="6"/>
      <c r="B84" s="6"/>
      <c r="C84" s="1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">
      <c r="C85" s="16"/>
    </row>
    <row r="86" spans="1:12" x14ac:dyDescent="0.2">
      <c r="C86" s="16"/>
    </row>
    <row r="87" spans="1:12" x14ac:dyDescent="0.2">
      <c r="C87" s="16"/>
    </row>
    <row r="88" spans="1:12" x14ac:dyDescent="0.2">
      <c r="C88" s="16"/>
    </row>
    <row r="89" spans="1:12" x14ac:dyDescent="0.2">
      <c r="C89" s="16"/>
    </row>
    <row r="90" spans="1:12" x14ac:dyDescent="0.2">
      <c r="C90" s="16"/>
    </row>
  </sheetData>
  <customSheetViews>
    <customSheetView guid="{92D3C1BB-5618-42F8-8F6C-B7E9C6283D80}" showPageBreaks="1" printArea="1">
      <pane xSplit="1" ySplit="5" topLeftCell="B33" activePane="bottomRight" state="frozen"/>
      <selection pane="bottomRight" activeCell="E57" sqref="E57"/>
      <pageMargins left="0.28000000000000003" right="0.2" top="0.75" bottom="0.75" header="0.3" footer="0.3"/>
      <pageSetup paperSize="9" scale="95" orientation="landscape" r:id="rId1"/>
    </customSheetView>
    <customSheetView guid="{B9A0F6FB-17C7-47EB-A6D4-C52B471BD8B4}" showPageBreaks="1" printArea="1">
      <pane xSplit="1" ySplit="5" topLeftCell="B30" activePane="bottomRight" state="frozen"/>
      <selection pane="bottomRight" activeCell="N53" sqref="N53"/>
      <pageMargins left="0.28000000000000003" right="0.2" top="0.75" bottom="0.75" header="0.3" footer="0.3"/>
      <pageSetup paperSize="5" scale="95" orientation="portrait" r:id="rId2"/>
    </customSheetView>
  </customSheetViews>
  <mergeCells count="7">
    <mergeCell ref="A62:L62"/>
    <mergeCell ref="A1:L1"/>
    <mergeCell ref="A2:L2"/>
    <mergeCell ref="B4:E4"/>
    <mergeCell ref="F4:I4"/>
    <mergeCell ref="J4:L4"/>
    <mergeCell ref="A4:A5"/>
  </mergeCells>
  <pageMargins left="0.28000000000000003" right="0.17" top="0.28999999999999998" bottom="0.75" header="0.18" footer="0.3"/>
  <pageSetup paperSize="9" scale="95" orientation="landscape" r:id="rId3"/>
  <ignoredErrors>
    <ignoredError sqref="D52:D5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xSplit="1" ySplit="5" topLeftCell="B61" activePane="bottomRight" state="frozen"/>
      <selection activeCell="L43" sqref="L43"/>
      <selection pane="topRight" activeCell="L43" sqref="L43"/>
      <selection pane="bottomLeft" activeCell="L43" sqref="L43"/>
      <selection pane="bottomRight" activeCell="F81" sqref="F81"/>
    </sheetView>
  </sheetViews>
  <sheetFormatPr defaultColWidth="9.140625" defaultRowHeight="12.75" x14ac:dyDescent="0.2"/>
  <cols>
    <col min="1" max="1" width="12.28515625" style="6" customWidth="1"/>
    <col min="2" max="2" width="12.140625" style="1" bestFit="1" customWidth="1"/>
    <col min="3" max="4" width="11.28515625" style="1" bestFit="1" customWidth="1"/>
    <col min="5" max="5" width="9.5703125" style="1" bestFit="1" customWidth="1"/>
    <col min="6" max="6" width="24" style="1" customWidth="1"/>
    <col min="7" max="7" width="22.5703125" style="1" customWidth="1"/>
    <col min="8" max="8" width="26.42578125" style="1" customWidth="1"/>
    <col min="9" max="9" width="25" style="1" customWidth="1"/>
    <col min="10" max="10" width="17.5703125" style="1" customWidth="1"/>
    <col min="11" max="11" width="9.28515625" style="1" bestFit="1" customWidth="1"/>
    <col min="12" max="12" width="11.140625" style="1" bestFit="1" customWidth="1"/>
    <col min="13" max="13" width="9.28515625" style="1" bestFit="1" customWidth="1"/>
    <col min="14" max="16384" width="9.140625" style="1"/>
  </cols>
  <sheetData>
    <row r="1" spans="1:13" x14ac:dyDescent="0.2">
      <c r="A1" s="189" t="s">
        <v>25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3" x14ac:dyDescent="0.2">
      <c r="A2" s="189" t="s">
        <v>96</v>
      </c>
      <c r="B2" s="189"/>
      <c r="C2" s="189"/>
      <c r="D2" s="189"/>
      <c r="E2" s="189"/>
      <c r="F2" s="189"/>
      <c r="G2" s="189"/>
      <c r="H2" s="189"/>
      <c r="I2" s="189"/>
      <c r="J2" s="189"/>
      <c r="K2" s="7"/>
      <c r="L2" s="7"/>
      <c r="M2" s="7"/>
    </row>
    <row r="3" spans="1:13" x14ac:dyDescent="0.2">
      <c r="B3" s="89"/>
      <c r="C3" s="89"/>
      <c r="D3" s="89"/>
      <c r="E3" s="89"/>
      <c r="F3" s="89"/>
      <c r="G3" s="89"/>
      <c r="H3" s="89"/>
      <c r="I3" s="89"/>
      <c r="J3" s="89"/>
      <c r="K3" s="7"/>
      <c r="L3" s="7"/>
      <c r="M3" s="7"/>
    </row>
    <row r="4" spans="1:13" s="37" customFormat="1" ht="31.5" customHeight="1" x14ac:dyDescent="0.25">
      <c r="A4" s="103"/>
      <c r="B4" s="192" t="s">
        <v>29</v>
      </c>
      <c r="C4" s="193"/>
      <c r="D4" s="193"/>
      <c r="E4" s="194"/>
      <c r="F4" s="90" t="s">
        <v>30</v>
      </c>
      <c r="G4" s="187" t="s">
        <v>6</v>
      </c>
      <c r="H4" s="195" t="s">
        <v>94</v>
      </c>
      <c r="I4" s="196"/>
      <c r="J4" s="187" t="s">
        <v>31</v>
      </c>
    </row>
    <row r="5" spans="1:13" s="37" customFormat="1" ht="33.75" customHeight="1" x14ac:dyDescent="0.25">
      <c r="A5" s="104" t="s">
        <v>102</v>
      </c>
      <c r="B5" s="25" t="s">
        <v>32</v>
      </c>
      <c r="C5" s="25" t="s">
        <v>33</v>
      </c>
      <c r="D5" s="25" t="s">
        <v>34</v>
      </c>
      <c r="E5" s="25" t="s">
        <v>35</v>
      </c>
      <c r="F5" s="25" t="s">
        <v>36</v>
      </c>
      <c r="G5" s="188"/>
      <c r="H5" s="90" t="s">
        <v>7</v>
      </c>
      <c r="I5" s="90" t="s">
        <v>8</v>
      </c>
      <c r="J5" s="188"/>
    </row>
    <row r="6" spans="1:13" x14ac:dyDescent="0.2">
      <c r="A6" s="10">
        <v>1955</v>
      </c>
      <c r="B6" s="38" t="s">
        <v>27</v>
      </c>
      <c r="C6" s="38" t="s">
        <v>27</v>
      </c>
      <c r="D6" s="38" t="s">
        <v>27</v>
      </c>
      <c r="E6" s="38" t="s">
        <v>27</v>
      </c>
      <c r="F6" s="38" t="s">
        <v>27</v>
      </c>
      <c r="G6" s="57">
        <v>1157</v>
      </c>
      <c r="H6" s="35" t="s">
        <v>27</v>
      </c>
      <c r="I6" s="35" t="s">
        <v>27</v>
      </c>
      <c r="J6" s="36" t="s">
        <v>27</v>
      </c>
    </row>
    <row r="7" spans="1:13" x14ac:dyDescent="0.2">
      <c r="A7" s="11">
        <v>1956</v>
      </c>
      <c r="B7" s="38" t="s">
        <v>27</v>
      </c>
      <c r="C7" s="38" t="s">
        <v>27</v>
      </c>
      <c r="D7" s="38" t="s">
        <v>27</v>
      </c>
      <c r="E7" s="38" t="s">
        <v>27</v>
      </c>
      <c r="F7" s="38" t="s">
        <v>27</v>
      </c>
      <c r="G7" s="57">
        <v>1465.2</v>
      </c>
      <c r="H7" s="36" t="s">
        <v>27</v>
      </c>
      <c r="I7" s="36" t="s">
        <v>27</v>
      </c>
      <c r="J7" s="36" t="s">
        <v>27</v>
      </c>
    </row>
    <row r="8" spans="1:13" x14ac:dyDescent="0.2">
      <c r="A8" s="11">
        <v>1957</v>
      </c>
      <c r="B8" s="38" t="s">
        <v>27</v>
      </c>
      <c r="C8" s="38" t="s">
        <v>27</v>
      </c>
      <c r="D8" s="38" t="s">
        <v>27</v>
      </c>
      <c r="E8" s="38" t="s">
        <v>27</v>
      </c>
      <c r="F8" s="38" t="s">
        <v>27</v>
      </c>
      <c r="G8" s="57">
        <v>1852.4</v>
      </c>
      <c r="H8" s="36" t="s">
        <v>27</v>
      </c>
      <c r="I8" s="36" t="s">
        <v>27</v>
      </c>
      <c r="J8" s="36" t="s">
        <v>27</v>
      </c>
    </row>
    <row r="9" spans="1:13" x14ac:dyDescent="0.2">
      <c r="A9" s="11">
        <v>1958</v>
      </c>
      <c r="B9" s="38" t="s">
        <v>27</v>
      </c>
      <c r="C9" s="38" t="s">
        <v>27</v>
      </c>
      <c r="D9" s="38" t="s">
        <v>27</v>
      </c>
      <c r="E9" s="38" t="s">
        <v>27</v>
      </c>
      <c r="F9" s="38" t="s">
        <v>27</v>
      </c>
      <c r="G9" s="57">
        <v>2242.4</v>
      </c>
      <c r="H9" s="36" t="s">
        <v>27</v>
      </c>
      <c r="I9" s="36" t="s">
        <v>27</v>
      </c>
      <c r="J9" s="36" t="s">
        <v>27</v>
      </c>
    </row>
    <row r="10" spans="1:13" x14ac:dyDescent="0.2">
      <c r="A10" s="11">
        <v>1959</v>
      </c>
      <c r="B10" s="38" t="s">
        <v>27</v>
      </c>
      <c r="C10" s="38" t="s">
        <v>27</v>
      </c>
      <c r="D10" s="38" t="s">
        <v>27</v>
      </c>
      <c r="E10" s="38" t="s">
        <v>27</v>
      </c>
      <c r="F10" s="38" t="s">
        <v>27</v>
      </c>
      <c r="G10" s="57">
        <v>2604.1</v>
      </c>
      <c r="H10" s="36" t="s">
        <v>27</v>
      </c>
      <c r="I10" s="36" t="s">
        <v>27</v>
      </c>
      <c r="J10" s="36" t="s">
        <v>27</v>
      </c>
    </row>
    <row r="11" spans="1:13" x14ac:dyDescent="0.2">
      <c r="A11" s="11">
        <v>1960</v>
      </c>
      <c r="B11" s="38" t="s">
        <v>27</v>
      </c>
      <c r="C11" s="38" t="s">
        <v>27</v>
      </c>
      <c r="D11" s="38" t="s">
        <v>27</v>
      </c>
      <c r="E11" s="38" t="s">
        <v>27</v>
      </c>
      <c r="F11" s="38" t="s">
        <v>27</v>
      </c>
      <c r="G11" s="57">
        <v>2482</v>
      </c>
      <c r="H11" s="36" t="s">
        <v>27</v>
      </c>
      <c r="I11" s="36" t="s">
        <v>27</v>
      </c>
      <c r="J11" s="36" t="s">
        <v>27</v>
      </c>
    </row>
    <row r="12" spans="1:13" x14ac:dyDescent="0.2">
      <c r="A12" s="11">
        <v>1961</v>
      </c>
      <c r="B12" s="38" t="s">
        <v>27</v>
      </c>
      <c r="C12" s="38" t="s">
        <v>27</v>
      </c>
      <c r="D12" s="38" t="s">
        <v>27</v>
      </c>
      <c r="E12" s="38" t="s">
        <v>27</v>
      </c>
      <c r="F12" s="38" t="s">
        <v>27</v>
      </c>
      <c r="G12" s="57">
        <v>2897.8</v>
      </c>
      <c r="H12" s="36" t="s">
        <v>27</v>
      </c>
      <c r="I12" s="36" t="s">
        <v>27</v>
      </c>
      <c r="J12" s="36" t="s">
        <v>27</v>
      </c>
    </row>
    <row r="13" spans="1:13" x14ac:dyDescent="0.2">
      <c r="A13" s="11">
        <v>1962</v>
      </c>
      <c r="B13" s="38" t="s">
        <v>27</v>
      </c>
      <c r="C13" s="38" t="s">
        <v>27</v>
      </c>
      <c r="D13" s="38" t="s">
        <v>27</v>
      </c>
      <c r="E13" s="38" t="s">
        <v>27</v>
      </c>
      <c r="F13" s="38" t="s">
        <v>27</v>
      </c>
      <c r="G13" s="57">
        <v>2830.2</v>
      </c>
      <c r="H13" s="36" t="s">
        <v>27</v>
      </c>
      <c r="I13" s="36" t="s">
        <v>27</v>
      </c>
      <c r="J13" s="36" t="s">
        <v>27</v>
      </c>
    </row>
    <row r="14" spans="1:13" x14ac:dyDescent="0.2">
      <c r="A14" s="11">
        <v>1963</v>
      </c>
      <c r="B14" s="38" t="s">
        <v>27</v>
      </c>
      <c r="C14" s="38" t="s">
        <v>27</v>
      </c>
      <c r="D14" s="38" t="s">
        <v>27</v>
      </c>
      <c r="E14" s="38" t="s">
        <v>27</v>
      </c>
      <c r="F14" s="38" t="s">
        <v>27</v>
      </c>
      <c r="G14" s="57">
        <v>2814.3</v>
      </c>
      <c r="H14" s="36" t="s">
        <v>27</v>
      </c>
      <c r="I14" s="36" t="s">
        <v>27</v>
      </c>
      <c r="J14" s="36" t="s">
        <v>27</v>
      </c>
    </row>
    <row r="15" spans="1:13" x14ac:dyDescent="0.2">
      <c r="A15" s="11">
        <v>1964</v>
      </c>
      <c r="B15" s="38" t="s">
        <v>27</v>
      </c>
      <c r="C15" s="38" t="s">
        <v>27</v>
      </c>
      <c r="D15" s="38" t="s">
        <v>27</v>
      </c>
      <c r="E15" s="38" t="s">
        <v>27</v>
      </c>
      <c r="F15" s="38" t="s">
        <v>27</v>
      </c>
      <c r="G15" s="58">
        <v>2135.6</v>
      </c>
      <c r="H15" s="73">
        <v>119</v>
      </c>
      <c r="I15" s="36" t="s">
        <v>27</v>
      </c>
      <c r="J15" s="36" t="s">
        <v>27</v>
      </c>
    </row>
    <row r="16" spans="1:13" x14ac:dyDescent="0.2">
      <c r="A16" s="11">
        <v>1965</v>
      </c>
      <c r="B16" s="38" t="s">
        <v>27</v>
      </c>
      <c r="C16" s="38" t="s">
        <v>27</v>
      </c>
      <c r="D16" s="38" t="s">
        <v>27</v>
      </c>
      <c r="E16" s="38" t="s">
        <v>27</v>
      </c>
      <c r="F16" s="38" t="s">
        <v>27</v>
      </c>
      <c r="G16" s="58">
        <v>3157.4</v>
      </c>
      <c r="H16" s="73">
        <v>127</v>
      </c>
      <c r="I16" s="36" t="s">
        <v>27</v>
      </c>
      <c r="J16" s="36" t="s">
        <v>27</v>
      </c>
    </row>
    <row r="17" spans="1:10" x14ac:dyDescent="0.2">
      <c r="A17" s="11">
        <v>1966</v>
      </c>
      <c r="B17" s="38" t="s">
        <v>27</v>
      </c>
      <c r="C17" s="38" t="s">
        <v>27</v>
      </c>
      <c r="D17" s="38" t="s">
        <v>27</v>
      </c>
      <c r="E17" s="38" t="s">
        <v>27</v>
      </c>
      <c r="F17" s="38" t="s">
        <v>27</v>
      </c>
      <c r="G17" s="58">
        <v>3367.6</v>
      </c>
      <c r="H17" s="73">
        <v>190</v>
      </c>
      <c r="I17" s="36" t="s">
        <v>27</v>
      </c>
      <c r="J17" s="36" t="s">
        <v>27</v>
      </c>
    </row>
    <row r="18" spans="1:10" x14ac:dyDescent="0.2">
      <c r="A18" s="11">
        <v>1967</v>
      </c>
      <c r="B18" s="38" t="s">
        <v>27</v>
      </c>
      <c r="C18" s="38" t="s">
        <v>27</v>
      </c>
      <c r="D18" s="38" t="s">
        <v>27</v>
      </c>
      <c r="E18" s="38" t="s">
        <v>27</v>
      </c>
      <c r="F18" s="38" t="s">
        <v>27</v>
      </c>
      <c r="G18" s="58">
        <v>3973.9</v>
      </c>
      <c r="H18" s="73">
        <v>263</v>
      </c>
      <c r="I18" s="36" t="s">
        <v>27</v>
      </c>
      <c r="J18" s="36" t="s">
        <v>27</v>
      </c>
    </row>
    <row r="19" spans="1:10" x14ac:dyDescent="0.2">
      <c r="A19" s="11">
        <v>1968</v>
      </c>
      <c r="B19" s="38" t="s">
        <v>27</v>
      </c>
      <c r="C19" s="38" t="s">
        <v>27</v>
      </c>
      <c r="D19" s="38" t="s">
        <v>27</v>
      </c>
      <c r="E19" s="38" t="s">
        <v>27</v>
      </c>
      <c r="F19" s="38" t="s">
        <v>27</v>
      </c>
      <c r="G19" s="58">
        <v>4288.3999999999996</v>
      </c>
      <c r="H19" s="73">
        <v>300</v>
      </c>
      <c r="I19" s="36" t="s">
        <v>27</v>
      </c>
      <c r="J19" s="36" t="s">
        <v>27</v>
      </c>
    </row>
    <row r="20" spans="1:10" x14ac:dyDescent="0.2">
      <c r="A20" s="11">
        <v>1969</v>
      </c>
      <c r="B20" s="38" t="s">
        <v>27</v>
      </c>
      <c r="C20" s="38" t="s">
        <v>27</v>
      </c>
      <c r="D20" s="38" t="s">
        <v>27</v>
      </c>
      <c r="E20" s="38" t="s">
        <v>27</v>
      </c>
      <c r="F20" s="38" t="s">
        <v>27</v>
      </c>
      <c r="G20" s="58">
        <v>3893.5</v>
      </c>
      <c r="H20" s="73">
        <v>306</v>
      </c>
      <c r="I20" s="36" t="s">
        <v>27</v>
      </c>
      <c r="J20" s="36" t="s">
        <v>27</v>
      </c>
    </row>
    <row r="21" spans="1:10" x14ac:dyDescent="0.2">
      <c r="A21" s="11">
        <v>1970</v>
      </c>
      <c r="B21" s="38" t="s">
        <v>27</v>
      </c>
      <c r="C21" s="38" t="s">
        <v>27</v>
      </c>
      <c r="D21" s="38" t="s">
        <v>27</v>
      </c>
      <c r="E21" s="38" t="s">
        <v>27</v>
      </c>
      <c r="F21" s="38" t="s">
        <v>27</v>
      </c>
      <c r="G21" s="58">
        <v>3428</v>
      </c>
      <c r="H21" s="73">
        <v>285</v>
      </c>
      <c r="I21" s="36" t="s">
        <v>27</v>
      </c>
      <c r="J21" s="36" t="s">
        <v>27</v>
      </c>
    </row>
    <row r="22" spans="1:10" x14ac:dyDescent="0.2">
      <c r="A22" s="11">
        <v>1971</v>
      </c>
      <c r="B22" s="38" t="s">
        <v>27</v>
      </c>
      <c r="C22" s="38" t="s">
        <v>27</v>
      </c>
      <c r="D22" s="38" t="s">
        <v>27</v>
      </c>
      <c r="E22" s="38" t="s">
        <v>27</v>
      </c>
      <c r="F22" s="38" t="s">
        <v>27</v>
      </c>
      <c r="G22" s="58">
        <v>3109.6</v>
      </c>
      <c r="H22" s="73">
        <v>253</v>
      </c>
      <c r="I22" s="36" t="s">
        <v>27</v>
      </c>
      <c r="J22" s="36" t="s">
        <v>27</v>
      </c>
    </row>
    <row r="23" spans="1:10" x14ac:dyDescent="0.2">
      <c r="A23" s="11">
        <v>1972</v>
      </c>
      <c r="B23" s="38" t="s">
        <v>27</v>
      </c>
      <c r="C23" s="38" t="s">
        <v>27</v>
      </c>
      <c r="D23" s="38" t="s">
        <v>27</v>
      </c>
      <c r="E23" s="38" t="s">
        <v>27</v>
      </c>
      <c r="F23" s="38" t="s">
        <v>27</v>
      </c>
      <c r="G23" s="58">
        <v>2954.5</v>
      </c>
      <c r="H23" s="73">
        <v>279</v>
      </c>
      <c r="I23" s="36" t="s">
        <v>27</v>
      </c>
      <c r="J23" s="36" t="s">
        <v>27</v>
      </c>
    </row>
    <row r="24" spans="1:10" x14ac:dyDescent="0.2">
      <c r="A24" s="11">
        <v>1973</v>
      </c>
      <c r="B24" s="38" t="s">
        <v>27</v>
      </c>
      <c r="C24" s="38" t="s">
        <v>27</v>
      </c>
      <c r="D24" s="38" t="s">
        <v>27</v>
      </c>
      <c r="E24" s="38" t="s">
        <v>27</v>
      </c>
      <c r="F24" s="38" t="s">
        <v>27</v>
      </c>
      <c r="G24" s="58">
        <v>3397.4</v>
      </c>
      <c r="H24" s="73">
        <v>272</v>
      </c>
      <c r="I24" s="36" t="s">
        <v>27</v>
      </c>
      <c r="J24" s="36" t="s">
        <v>27</v>
      </c>
    </row>
    <row r="25" spans="1:10" x14ac:dyDescent="0.2">
      <c r="A25" s="11">
        <v>1974</v>
      </c>
      <c r="B25" s="38" t="s">
        <v>27</v>
      </c>
      <c r="C25" s="38" t="s">
        <v>27</v>
      </c>
      <c r="D25" s="38" t="s">
        <v>27</v>
      </c>
      <c r="E25" s="38" t="s">
        <v>27</v>
      </c>
      <c r="F25" s="38" t="s">
        <v>27</v>
      </c>
      <c r="G25" s="58">
        <v>3632.8</v>
      </c>
      <c r="H25" s="73">
        <v>228</v>
      </c>
      <c r="I25" s="36" t="s">
        <v>27</v>
      </c>
      <c r="J25" s="36" t="s">
        <v>27</v>
      </c>
    </row>
    <row r="26" spans="1:10" x14ac:dyDescent="0.2">
      <c r="A26" s="11">
        <v>1975</v>
      </c>
      <c r="B26" s="38" t="s">
        <v>27</v>
      </c>
      <c r="C26" s="38" t="s">
        <v>27</v>
      </c>
      <c r="D26" s="38" t="s">
        <v>27</v>
      </c>
      <c r="E26" s="38" t="s">
        <v>27</v>
      </c>
      <c r="F26" s="38" t="s">
        <v>27</v>
      </c>
      <c r="G26" s="58">
        <v>3580.2</v>
      </c>
      <c r="H26" s="73">
        <v>193</v>
      </c>
      <c r="I26" s="36" t="s">
        <v>27</v>
      </c>
      <c r="J26" s="36" t="s">
        <v>27</v>
      </c>
    </row>
    <row r="27" spans="1:10" x14ac:dyDescent="0.2">
      <c r="A27" s="11">
        <v>1976</v>
      </c>
      <c r="B27" s="38" t="s">
        <v>27</v>
      </c>
      <c r="C27" s="38" t="s">
        <v>27</v>
      </c>
      <c r="D27" s="38" t="s">
        <v>27</v>
      </c>
      <c r="E27" s="38" t="s">
        <v>27</v>
      </c>
      <c r="F27" s="38" t="s">
        <v>27</v>
      </c>
      <c r="G27" s="58">
        <v>3906.5</v>
      </c>
      <c r="H27" s="73">
        <v>203</v>
      </c>
      <c r="I27" s="36" t="s">
        <v>27</v>
      </c>
      <c r="J27" s="36" t="s">
        <v>27</v>
      </c>
    </row>
    <row r="28" spans="1:10" x14ac:dyDescent="0.2">
      <c r="A28" s="11">
        <v>1977</v>
      </c>
      <c r="B28" s="38" t="s">
        <v>27</v>
      </c>
      <c r="C28" s="38" t="s">
        <v>27</v>
      </c>
      <c r="D28" s="38" t="s">
        <v>27</v>
      </c>
      <c r="E28" s="38" t="s">
        <v>27</v>
      </c>
      <c r="F28" s="38" t="s">
        <v>27</v>
      </c>
      <c r="G28" s="58">
        <v>4236.2</v>
      </c>
      <c r="H28" s="73">
        <v>218</v>
      </c>
      <c r="I28" s="36" t="s">
        <v>27</v>
      </c>
      <c r="J28" s="36" t="s">
        <v>27</v>
      </c>
    </row>
    <row r="29" spans="1:10" x14ac:dyDescent="0.2">
      <c r="A29" s="11">
        <v>1978</v>
      </c>
      <c r="B29" s="38" t="s">
        <v>27</v>
      </c>
      <c r="C29" s="38" t="s">
        <v>27</v>
      </c>
      <c r="D29" s="38" t="s">
        <v>27</v>
      </c>
      <c r="E29" s="38" t="s">
        <v>27</v>
      </c>
      <c r="F29" s="38" t="s">
        <v>27</v>
      </c>
      <c r="G29" s="58">
        <v>4471.3</v>
      </c>
      <c r="H29" s="73">
        <v>434</v>
      </c>
      <c r="I29" s="36" t="s">
        <v>27</v>
      </c>
      <c r="J29" s="36" t="s">
        <v>27</v>
      </c>
    </row>
    <row r="30" spans="1:10" x14ac:dyDescent="0.2">
      <c r="A30" s="11">
        <v>1979</v>
      </c>
      <c r="B30" s="38" t="s">
        <v>27</v>
      </c>
      <c r="C30" s="38" t="s">
        <v>27</v>
      </c>
      <c r="D30" s="38" t="s">
        <v>27</v>
      </c>
      <c r="E30" s="38" t="s">
        <v>27</v>
      </c>
      <c r="F30" s="38" t="s">
        <v>27</v>
      </c>
      <c r="G30" s="58">
        <v>4805.3999999999996</v>
      </c>
      <c r="H30" s="73">
        <v>442</v>
      </c>
      <c r="I30" s="36" t="s">
        <v>27</v>
      </c>
      <c r="J30" s="36" t="s">
        <v>27</v>
      </c>
    </row>
    <row r="31" spans="1:10" x14ac:dyDescent="0.2">
      <c r="A31" s="11">
        <v>1980</v>
      </c>
      <c r="B31" s="38" t="s">
        <v>27</v>
      </c>
      <c r="C31" s="38" t="s">
        <v>27</v>
      </c>
      <c r="D31" s="38" t="s">
        <v>27</v>
      </c>
      <c r="E31" s="38" t="s">
        <v>27</v>
      </c>
      <c r="F31" s="38" t="s">
        <v>27</v>
      </c>
      <c r="G31" s="58">
        <v>5601</v>
      </c>
      <c r="H31" s="73">
        <v>454</v>
      </c>
      <c r="I31" s="36" t="s">
        <v>27</v>
      </c>
      <c r="J31" s="36" t="s">
        <v>27</v>
      </c>
    </row>
    <row r="32" spans="1:10" x14ac:dyDescent="0.2">
      <c r="A32" s="11">
        <v>1981</v>
      </c>
      <c r="B32" s="38" t="s">
        <v>27</v>
      </c>
      <c r="C32" s="38" t="s">
        <v>27</v>
      </c>
      <c r="D32" s="38" t="s">
        <v>27</v>
      </c>
      <c r="E32" s="38" t="s">
        <v>27</v>
      </c>
      <c r="F32" s="38" t="s">
        <v>27</v>
      </c>
      <c r="G32" s="58">
        <v>5604.1</v>
      </c>
      <c r="H32" s="73">
        <v>346</v>
      </c>
      <c r="I32" s="36" t="s">
        <v>27</v>
      </c>
      <c r="J32" s="36" t="s">
        <v>27</v>
      </c>
    </row>
    <row r="33" spans="1:10" x14ac:dyDescent="0.2">
      <c r="A33" s="11">
        <v>1982</v>
      </c>
      <c r="B33" s="38" t="s">
        <v>27</v>
      </c>
      <c r="C33" s="38" t="s">
        <v>27</v>
      </c>
      <c r="D33" s="38" t="s">
        <v>27</v>
      </c>
      <c r="E33" s="38" t="s">
        <v>27</v>
      </c>
      <c r="F33" s="38" t="s">
        <v>27</v>
      </c>
      <c r="G33" s="58">
        <v>5841</v>
      </c>
      <c r="H33" s="73">
        <v>689</v>
      </c>
      <c r="I33" s="36" t="s">
        <v>27</v>
      </c>
      <c r="J33" s="36" t="s">
        <v>27</v>
      </c>
    </row>
    <row r="34" spans="1:10" x14ac:dyDescent="0.2">
      <c r="A34" s="11">
        <v>1983</v>
      </c>
      <c r="B34" s="38" t="s">
        <v>27</v>
      </c>
      <c r="C34" s="38" t="s">
        <v>27</v>
      </c>
      <c r="D34" s="38" t="s">
        <v>27</v>
      </c>
      <c r="E34" s="38" t="s">
        <v>27</v>
      </c>
      <c r="F34" s="38" t="s">
        <v>27</v>
      </c>
      <c r="G34" s="58">
        <v>6318.3</v>
      </c>
      <c r="H34" s="73">
        <v>919</v>
      </c>
      <c r="I34" s="36" t="s">
        <v>27</v>
      </c>
      <c r="J34" s="36" t="s">
        <v>27</v>
      </c>
    </row>
    <row r="35" spans="1:10" x14ac:dyDescent="0.2">
      <c r="A35" s="11">
        <v>1984</v>
      </c>
      <c r="B35" s="38" t="s">
        <v>27</v>
      </c>
      <c r="C35" s="38" t="s">
        <v>27</v>
      </c>
      <c r="D35" s="38" t="s">
        <v>27</v>
      </c>
      <c r="E35" s="38" t="s">
        <v>27</v>
      </c>
      <c r="F35" s="38" t="s">
        <v>27</v>
      </c>
      <c r="G35" s="58">
        <v>7229</v>
      </c>
      <c r="H35" s="73">
        <v>1105</v>
      </c>
      <c r="I35" s="36" t="s">
        <v>27</v>
      </c>
      <c r="J35" s="36" t="s">
        <v>27</v>
      </c>
    </row>
    <row r="36" spans="1:10" x14ac:dyDescent="0.2">
      <c r="A36" s="11">
        <v>1985</v>
      </c>
      <c r="B36" s="38" t="s">
        <v>27</v>
      </c>
      <c r="C36" s="38" t="s">
        <v>27</v>
      </c>
      <c r="D36" s="38" t="s">
        <v>27</v>
      </c>
      <c r="E36" s="38" t="s">
        <v>27</v>
      </c>
      <c r="F36" s="38" t="s">
        <v>27</v>
      </c>
      <c r="G36" s="58">
        <v>7550</v>
      </c>
      <c r="H36" s="73">
        <v>1163</v>
      </c>
      <c r="I36" s="36" t="s">
        <v>27</v>
      </c>
      <c r="J36" s="36" t="s">
        <v>27</v>
      </c>
    </row>
    <row r="37" spans="1:10" x14ac:dyDescent="0.2">
      <c r="A37" s="11">
        <v>1986</v>
      </c>
      <c r="B37" s="38" t="s">
        <v>27</v>
      </c>
      <c r="C37" s="38" t="s">
        <v>27</v>
      </c>
      <c r="D37" s="38" t="s">
        <v>27</v>
      </c>
      <c r="E37" s="38" t="s">
        <v>27</v>
      </c>
      <c r="F37" s="38" t="s">
        <v>27</v>
      </c>
      <c r="G37" s="58">
        <v>7584.7</v>
      </c>
      <c r="H37" s="73">
        <v>1203</v>
      </c>
      <c r="I37" s="36" t="s">
        <v>27</v>
      </c>
      <c r="J37" s="36" t="s">
        <v>27</v>
      </c>
    </row>
    <row r="38" spans="1:10" x14ac:dyDescent="0.2">
      <c r="A38" s="11">
        <v>1987</v>
      </c>
      <c r="B38" s="38" t="s">
        <v>27</v>
      </c>
      <c r="C38" s="38" t="s">
        <v>27</v>
      </c>
      <c r="D38" s="38" t="s">
        <v>27</v>
      </c>
      <c r="E38" s="38" t="s">
        <v>27</v>
      </c>
      <c r="F38" s="38" t="s">
        <v>27</v>
      </c>
      <c r="G38" s="58">
        <v>7672.3</v>
      </c>
      <c r="H38" s="73">
        <v>1258</v>
      </c>
      <c r="I38" s="36" t="s">
        <v>27</v>
      </c>
      <c r="J38" s="36" t="s">
        <v>27</v>
      </c>
    </row>
    <row r="39" spans="1:10" x14ac:dyDescent="0.2">
      <c r="A39" s="11">
        <v>1988</v>
      </c>
      <c r="B39" s="38" t="s">
        <v>27</v>
      </c>
      <c r="C39" s="38" t="s">
        <v>27</v>
      </c>
      <c r="D39" s="38" t="s">
        <v>27</v>
      </c>
      <c r="E39" s="38" t="s">
        <v>27</v>
      </c>
      <c r="F39" s="38" t="s">
        <v>27</v>
      </c>
      <c r="G39" s="58">
        <v>7442.2</v>
      </c>
      <c r="H39" s="73">
        <v>1492.6</v>
      </c>
      <c r="I39" s="36" t="s">
        <v>27</v>
      </c>
      <c r="J39" s="36" t="s">
        <v>27</v>
      </c>
    </row>
    <row r="40" spans="1:10" x14ac:dyDescent="0.2">
      <c r="A40" s="11">
        <v>1989</v>
      </c>
      <c r="B40" s="38" t="s">
        <v>27</v>
      </c>
      <c r="C40" s="38" t="s">
        <v>27</v>
      </c>
      <c r="D40" s="38" t="s">
        <v>27</v>
      </c>
      <c r="E40" s="38" t="s">
        <v>27</v>
      </c>
      <c r="F40" s="38" t="s">
        <v>27</v>
      </c>
      <c r="G40" s="58">
        <v>7244</v>
      </c>
      <c r="H40" s="73">
        <v>1502.9</v>
      </c>
      <c r="I40" s="36" t="s">
        <v>27</v>
      </c>
      <c r="J40" s="36" t="s">
        <v>27</v>
      </c>
    </row>
    <row r="41" spans="1:10" x14ac:dyDescent="0.2">
      <c r="A41" s="11">
        <v>1990</v>
      </c>
      <c r="B41" s="38" t="s">
        <v>27</v>
      </c>
      <c r="C41" s="38" t="s">
        <v>27</v>
      </c>
      <c r="D41" s="38" t="s">
        <v>27</v>
      </c>
      <c r="E41" s="38" t="s">
        <v>27</v>
      </c>
      <c r="F41" s="38" t="s">
        <v>27</v>
      </c>
      <c r="G41" s="58">
        <v>6645.5</v>
      </c>
      <c r="H41" s="73">
        <v>2665</v>
      </c>
      <c r="I41" s="36" t="s">
        <v>27</v>
      </c>
      <c r="J41" s="36" t="s">
        <v>27</v>
      </c>
    </row>
    <row r="42" spans="1:10" x14ac:dyDescent="0.2">
      <c r="A42" s="11">
        <v>1991</v>
      </c>
      <c r="B42" s="38" t="s">
        <v>27</v>
      </c>
      <c r="C42" s="38" t="s">
        <v>27</v>
      </c>
      <c r="D42" s="38" t="s">
        <v>27</v>
      </c>
      <c r="E42" s="38" t="s">
        <v>27</v>
      </c>
      <c r="F42" s="38" t="s">
        <v>27</v>
      </c>
      <c r="G42" s="58">
        <v>7411.5</v>
      </c>
      <c r="H42" s="73">
        <v>2933.5</v>
      </c>
      <c r="I42" s="36" t="s">
        <v>27</v>
      </c>
      <c r="J42" s="36" t="s">
        <v>27</v>
      </c>
    </row>
    <row r="43" spans="1:10" x14ac:dyDescent="0.2">
      <c r="A43" s="11">
        <v>1992</v>
      </c>
      <c r="B43" s="38" t="s">
        <v>27</v>
      </c>
      <c r="C43" s="38" t="s">
        <v>27</v>
      </c>
      <c r="D43" s="38" t="s">
        <v>27</v>
      </c>
      <c r="E43" s="38" t="s">
        <v>27</v>
      </c>
      <c r="F43" s="38" t="s">
        <v>27</v>
      </c>
      <c r="G43" s="58">
        <v>7483.6</v>
      </c>
      <c r="H43" s="73">
        <v>3078.1</v>
      </c>
      <c r="I43" s="36" t="s">
        <v>27</v>
      </c>
      <c r="J43" s="36" t="s">
        <v>27</v>
      </c>
    </row>
    <row r="44" spans="1:10" x14ac:dyDescent="0.2">
      <c r="A44" s="11">
        <v>1993</v>
      </c>
      <c r="B44" s="38" t="s">
        <v>27</v>
      </c>
      <c r="C44" s="38" t="s">
        <v>27</v>
      </c>
      <c r="D44" s="38" t="s">
        <v>27</v>
      </c>
      <c r="E44" s="38" t="s">
        <v>27</v>
      </c>
      <c r="F44" s="38" t="s">
        <v>27</v>
      </c>
      <c r="G44" s="59">
        <v>7077.6</v>
      </c>
      <c r="H44" s="74">
        <v>2964.5</v>
      </c>
      <c r="I44" s="36" t="s">
        <v>27</v>
      </c>
      <c r="J44" s="36" t="s">
        <v>27</v>
      </c>
    </row>
    <row r="45" spans="1:10" x14ac:dyDescent="0.2">
      <c r="A45" s="11">
        <v>1994</v>
      </c>
      <c r="B45" s="38" t="s">
        <v>27</v>
      </c>
      <c r="C45" s="38" t="s">
        <v>27</v>
      </c>
      <c r="D45" s="38" t="s">
        <v>27</v>
      </c>
      <c r="E45" s="38" t="s">
        <v>27</v>
      </c>
      <c r="F45" s="38" t="s">
        <v>27</v>
      </c>
      <c r="G45" s="58">
        <v>7695.4</v>
      </c>
      <c r="H45" s="73">
        <v>3450</v>
      </c>
      <c r="I45" s="36" t="s">
        <v>27</v>
      </c>
      <c r="J45" s="36" t="s">
        <v>27</v>
      </c>
    </row>
    <row r="46" spans="1:10" x14ac:dyDescent="0.2">
      <c r="A46" s="11">
        <v>1995</v>
      </c>
      <c r="B46" s="38" t="s">
        <v>27</v>
      </c>
      <c r="C46" s="38" t="s">
        <v>27</v>
      </c>
      <c r="D46" s="38" t="s">
        <v>27</v>
      </c>
      <c r="E46" s="38" t="s">
        <v>27</v>
      </c>
      <c r="F46" s="38" t="s">
        <v>27</v>
      </c>
      <c r="G46" s="58">
        <v>7757.4</v>
      </c>
      <c r="H46" s="73">
        <v>3450.6</v>
      </c>
      <c r="I46" s="36" t="s">
        <v>27</v>
      </c>
      <c r="J46" s="36" t="s">
        <v>27</v>
      </c>
    </row>
    <row r="47" spans="1:10" x14ac:dyDescent="0.2">
      <c r="A47" s="11">
        <v>1996</v>
      </c>
      <c r="B47" s="38" t="s">
        <v>27</v>
      </c>
      <c r="C47" s="38" t="s">
        <v>27</v>
      </c>
      <c r="D47" s="38" t="s">
        <v>27</v>
      </c>
      <c r="E47" s="38" t="s">
        <v>27</v>
      </c>
      <c r="F47" s="38" t="s">
        <v>27</v>
      </c>
      <c r="G47" s="58">
        <v>9058</v>
      </c>
      <c r="H47" s="73">
        <v>4307.3999999999996</v>
      </c>
      <c r="I47" s="36" t="s">
        <v>27</v>
      </c>
      <c r="J47" s="36" t="s">
        <v>27</v>
      </c>
    </row>
    <row r="48" spans="1:10" x14ac:dyDescent="0.2">
      <c r="A48" s="11">
        <v>1997</v>
      </c>
      <c r="B48" s="38" t="s">
        <v>27</v>
      </c>
      <c r="C48" s="38" t="s">
        <v>27</v>
      </c>
      <c r="D48" s="38" t="s">
        <v>27</v>
      </c>
      <c r="E48" s="38" t="s">
        <v>27</v>
      </c>
      <c r="F48" s="38" t="s">
        <v>27</v>
      </c>
      <c r="G48" s="58">
        <v>9137</v>
      </c>
      <c r="H48" s="73">
        <v>4410.6000000000004</v>
      </c>
      <c r="I48" s="36" t="s">
        <v>27</v>
      </c>
      <c r="J48" s="36" t="s">
        <v>27</v>
      </c>
    </row>
    <row r="49" spans="1:10" x14ac:dyDescent="0.2">
      <c r="A49" s="11">
        <v>1998</v>
      </c>
      <c r="B49" s="38" t="s">
        <v>27</v>
      </c>
      <c r="C49" s="38" t="s">
        <v>27</v>
      </c>
      <c r="D49" s="38" t="s">
        <v>27</v>
      </c>
      <c r="E49" s="38" t="s">
        <v>27</v>
      </c>
      <c r="F49" s="38" t="s">
        <v>27</v>
      </c>
      <c r="G49" s="58">
        <v>10294</v>
      </c>
      <c r="H49" s="73">
        <v>5557.2</v>
      </c>
      <c r="I49" s="36" t="s">
        <v>27</v>
      </c>
      <c r="J49" s="36" t="s">
        <v>27</v>
      </c>
    </row>
    <row r="50" spans="1:10" x14ac:dyDescent="0.2">
      <c r="A50" s="11">
        <v>1999</v>
      </c>
      <c r="B50" s="38" t="s">
        <v>27</v>
      </c>
      <c r="C50" s="38" t="s">
        <v>27</v>
      </c>
      <c r="D50" s="38" t="s">
        <v>27</v>
      </c>
      <c r="E50" s="38" t="s">
        <v>27</v>
      </c>
      <c r="F50" s="38" t="s">
        <v>27</v>
      </c>
      <c r="G50" s="58">
        <v>13240</v>
      </c>
      <c r="H50" s="73">
        <v>6150.4</v>
      </c>
      <c r="I50" s="73">
        <v>2324.1</v>
      </c>
      <c r="J50" s="36" t="s">
        <v>27</v>
      </c>
    </row>
    <row r="51" spans="1:10" x14ac:dyDescent="0.2">
      <c r="A51" s="11">
        <v>2000</v>
      </c>
      <c r="B51" s="44">
        <v>19674</v>
      </c>
      <c r="C51" s="44">
        <v>7693</v>
      </c>
      <c r="D51" s="44">
        <v>5468</v>
      </c>
      <c r="E51" s="43">
        <f>SUM(B51:D51)</f>
        <v>32835</v>
      </c>
      <c r="F51" s="63">
        <v>36</v>
      </c>
      <c r="G51" s="58">
        <v>15346.380000000001</v>
      </c>
      <c r="H51" s="73">
        <v>9602.3760000000002</v>
      </c>
      <c r="I51" s="73">
        <v>4457.88</v>
      </c>
      <c r="J51" s="31">
        <v>3.95</v>
      </c>
    </row>
    <row r="52" spans="1:10" x14ac:dyDescent="0.2">
      <c r="A52" s="11">
        <v>2001</v>
      </c>
      <c r="B52" s="44">
        <v>20348</v>
      </c>
      <c r="C52" s="44">
        <v>8117</v>
      </c>
      <c r="D52" s="44">
        <v>5857</v>
      </c>
      <c r="E52" s="43">
        <f t="shared" ref="E52:E68" si="0">SUM(B52:D52)</f>
        <v>34322</v>
      </c>
      <c r="F52" s="63">
        <v>35</v>
      </c>
      <c r="G52" s="58">
        <v>16352.852082519532</v>
      </c>
      <c r="H52" s="73">
        <v>10649.24</v>
      </c>
      <c r="I52" s="73">
        <v>4312.84</v>
      </c>
      <c r="J52" s="31">
        <v>3.1863999999999999</v>
      </c>
    </row>
    <row r="53" spans="1:10" x14ac:dyDescent="0.2">
      <c r="A53" s="11">
        <v>2002</v>
      </c>
      <c r="B53" s="44">
        <v>20758</v>
      </c>
      <c r="C53" s="44">
        <v>8280</v>
      </c>
      <c r="D53" s="44">
        <v>6062</v>
      </c>
      <c r="E53" s="43">
        <f t="shared" si="0"/>
        <v>35100</v>
      </c>
      <c r="F53" s="63">
        <v>31</v>
      </c>
      <c r="G53" s="58">
        <v>18658.312917480471</v>
      </c>
      <c r="H53" s="73">
        <v>11139.800000000001</v>
      </c>
      <c r="I53" s="73">
        <v>6397.72</v>
      </c>
      <c r="J53" s="31">
        <v>3.3563000000000001</v>
      </c>
    </row>
    <row r="54" spans="1:10" x14ac:dyDescent="0.2">
      <c r="A54" s="11">
        <v>2003</v>
      </c>
      <c r="B54" s="44">
        <v>18809</v>
      </c>
      <c r="C54" s="44">
        <v>8627</v>
      </c>
      <c r="D54" s="44">
        <v>5890</v>
      </c>
      <c r="E54" s="43">
        <f t="shared" si="0"/>
        <v>33326</v>
      </c>
      <c r="F54" s="63">
        <v>20</v>
      </c>
      <c r="G54" s="58">
        <v>26514.342832031252</v>
      </c>
      <c r="H54" s="73">
        <v>11701.9</v>
      </c>
      <c r="I54" s="73">
        <v>13878.76</v>
      </c>
      <c r="J54" s="31">
        <v>5.4710000000000001</v>
      </c>
    </row>
    <row r="55" spans="1:10" x14ac:dyDescent="0.2">
      <c r="A55" s="11">
        <v>2004</v>
      </c>
      <c r="B55" s="44">
        <v>18775</v>
      </c>
      <c r="C55" s="44">
        <v>9029</v>
      </c>
      <c r="D55" s="44">
        <v>7066</v>
      </c>
      <c r="E55" s="43">
        <f t="shared" si="0"/>
        <v>34870</v>
      </c>
      <c r="F55" s="63">
        <v>17</v>
      </c>
      <c r="G55" s="58">
        <v>30017.245166015626</v>
      </c>
      <c r="H55" s="73">
        <v>12902.232</v>
      </c>
      <c r="I55" s="73">
        <v>16150.848</v>
      </c>
      <c r="J55" s="31">
        <v>5.8925000000000001</v>
      </c>
    </row>
    <row r="56" spans="1:10" x14ac:dyDescent="0.2">
      <c r="A56" s="11">
        <v>2005</v>
      </c>
      <c r="B56" s="31" t="s">
        <v>27</v>
      </c>
      <c r="C56" s="31" t="s">
        <v>27</v>
      </c>
      <c r="D56" s="31" t="s">
        <v>27</v>
      </c>
      <c r="E56" s="31" t="s">
        <v>27</v>
      </c>
      <c r="F56" s="31" t="s">
        <v>27</v>
      </c>
      <c r="G56" s="58">
        <v>32897.32916503906</v>
      </c>
      <c r="H56" s="73">
        <v>14328.44</v>
      </c>
      <c r="I56" s="73">
        <v>16198.7</v>
      </c>
      <c r="J56" s="31">
        <v>8.7072000000000003</v>
      </c>
    </row>
    <row r="57" spans="1:10" x14ac:dyDescent="0.2">
      <c r="A57" s="11">
        <v>2006</v>
      </c>
      <c r="B57" s="44">
        <v>17052</v>
      </c>
      <c r="C57" s="44">
        <v>7760</v>
      </c>
      <c r="D57" s="44">
        <v>6225</v>
      </c>
      <c r="E57" s="43">
        <f t="shared" si="0"/>
        <v>31037</v>
      </c>
      <c r="F57" s="63">
        <v>12</v>
      </c>
      <c r="G57" s="58">
        <v>39630.605000000003</v>
      </c>
      <c r="H57" s="73">
        <v>15595.720000000001</v>
      </c>
      <c r="I57" s="73">
        <v>20542.2</v>
      </c>
      <c r="J57" s="31">
        <v>6.7313000000000001</v>
      </c>
    </row>
    <row r="58" spans="1:10" x14ac:dyDescent="0.2">
      <c r="A58" s="11">
        <v>2007</v>
      </c>
      <c r="B58" s="44">
        <v>16997</v>
      </c>
      <c r="C58" s="44">
        <v>7883</v>
      </c>
      <c r="D58" s="44">
        <v>5888</v>
      </c>
      <c r="E58" s="43">
        <f t="shared" si="0"/>
        <v>30768</v>
      </c>
      <c r="F58" s="63">
        <v>13</v>
      </c>
      <c r="G58" s="58">
        <v>41791.284165039062</v>
      </c>
      <c r="H58" s="73">
        <v>16300.9</v>
      </c>
      <c r="I58" s="73">
        <v>22044.54</v>
      </c>
      <c r="J58" s="31">
        <v>6.9686000000000003</v>
      </c>
    </row>
    <row r="59" spans="1:10" x14ac:dyDescent="0.2">
      <c r="A59" s="11">
        <v>2008</v>
      </c>
      <c r="B59" s="44">
        <v>15374</v>
      </c>
      <c r="C59" s="44">
        <v>8451</v>
      </c>
      <c r="D59" s="44">
        <v>6286</v>
      </c>
      <c r="E59" s="43">
        <f t="shared" si="0"/>
        <v>30111</v>
      </c>
      <c r="F59" s="63">
        <v>11</v>
      </c>
      <c r="G59" s="58">
        <v>41483.904000000002</v>
      </c>
      <c r="H59" s="73">
        <v>15515.472</v>
      </c>
      <c r="I59" s="73">
        <v>22504.608</v>
      </c>
      <c r="J59" s="31">
        <v>8.8919999999999995</v>
      </c>
    </row>
    <row r="60" spans="1:10" x14ac:dyDescent="0.2">
      <c r="A60" s="11">
        <v>2009</v>
      </c>
      <c r="B60" s="44">
        <v>14416</v>
      </c>
      <c r="C60" s="44">
        <v>7837</v>
      </c>
      <c r="D60" s="44">
        <v>5893</v>
      </c>
      <c r="E60" s="43">
        <f t="shared" si="0"/>
        <v>28146</v>
      </c>
      <c r="F60" s="63">
        <v>10</v>
      </c>
      <c r="G60" s="58">
        <v>42749.920664062498</v>
      </c>
      <c r="H60" s="73">
        <v>15953.42</v>
      </c>
      <c r="I60" s="73">
        <v>23260.720000000001</v>
      </c>
      <c r="J60" s="31">
        <v>3.9428999999999998</v>
      </c>
    </row>
    <row r="61" spans="1:10" x14ac:dyDescent="0.2">
      <c r="A61" s="11">
        <v>2010</v>
      </c>
      <c r="B61" s="44">
        <v>13460</v>
      </c>
      <c r="C61" s="44">
        <v>7642</v>
      </c>
      <c r="D61" s="44">
        <v>5995</v>
      </c>
      <c r="E61" s="43">
        <f t="shared" si="0"/>
        <v>27097</v>
      </c>
      <c r="F61" s="63">
        <v>9</v>
      </c>
      <c r="G61" s="58">
        <v>44247.49</v>
      </c>
      <c r="H61" s="73">
        <v>17261.580000000002</v>
      </c>
      <c r="I61" s="73">
        <v>23720.62</v>
      </c>
      <c r="J61" s="31">
        <v>4.3719999999999999</v>
      </c>
    </row>
    <row r="62" spans="1:10" x14ac:dyDescent="0.2">
      <c r="A62" s="11">
        <v>2011</v>
      </c>
      <c r="B62" s="44">
        <v>13257</v>
      </c>
      <c r="C62" s="44">
        <v>6035</v>
      </c>
      <c r="D62" s="44">
        <v>6158</v>
      </c>
      <c r="E62" s="43">
        <f t="shared" si="0"/>
        <v>25450</v>
      </c>
      <c r="F62" s="63">
        <v>10</v>
      </c>
      <c r="G62" s="58">
        <v>42399.371669921878</v>
      </c>
      <c r="H62" s="73">
        <v>17179.82</v>
      </c>
      <c r="I62" s="73">
        <v>22177.4</v>
      </c>
      <c r="J62" s="31">
        <v>4.0010000000000003</v>
      </c>
    </row>
    <row r="63" spans="1:10" x14ac:dyDescent="0.2">
      <c r="A63" s="11">
        <v>2012</v>
      </c>
      <c r="B63" s="44">
        <v>13106</v>
      </c>
      <c r="C63" s="44">
        <v>6142</v>
      </c>
      <c r="D63" s="44">
        <v>5987</v>
      </c>
      <c r="E63" s="43">
        <f t="shared" si="0"/>
        <v>25235</v>
      </c>
      <c r="F63" s="63">
        <v>9</v>
      </c>
      <c r="G63" s="58">
        <v>42245.896000000001</v>
      </c>
      <c r="H63" s="73">
        <v>16888.704000000002</v>
      </c>
      <c r="I63" s="73">
        <v>22289.4</v>
      </c>
      <c r="J63" s="31">
        <v>2.7511999999999999</v>
      </c>
    </row>
    <row r="64" spans="1:10" x14ac:dyDescent="0.2">
      <c r="A64" s="11">
        <v>2013</v>
      </c>
      <c r="B64" s="44">
        <v>12240</v>
      </c>
      <c r="C64" s="106">
        <v>5526</v>
      </c>
      <c r="D64" s="106">
        <v>6116</v>
      </c>
      <c r="E64" s="43">
        <f t="shared" si="0"/>
        <v>23882</v>
      </c>
      <c r="F64" s="86">
        <v>9</v>
      </c>
      <c r="G64" s="58">
        <v>42361.06</v>
      </c>
      <c r="H64" s="73">
        <v>16760.8</v>
      </c>
      <c r="I64" s="73">
        <v>22627.08</v>
      </c>
      <c r="J64" s="31">
        <v>3.7</v>
      </c>
    </row>
    <row r="65" spans="1:13" x14ac:dyDescent="0.2">
      <c r="A65" s="11">
        <v>2014</v>
      </c>
      <c r="B65" s="44">
        <v>11503</v>
      </c>
      <c r="C65" s="106">
        <v>5470</v>
      </c>
      <c r="D65" s="106">
        <v>5721</v>
      </c>
      <c r="E65" s="43">
        <f t="shared" si="0"/>
        <v>22694</v>
      </c>
      <c r="F65" s="86">
        <v>8</v>
      </c>
      <c r="G65" s="58">
        <v>41571.292000000001</v>
      </c>
      <c r="H65" s="73">
        <v>16443.98</v>
      </c>
      <c r="I65" s="73">
        <v>22259.16</v>
      </c>
      <c r="J65" s="31">
        <v>4.4000000000000004</v>
      </c>
      <c r="K65" s="163"/>
      <c r="M65" s="163"/>
    </row>
    <row r="66" spans="1:13" x14ac:dyDescent="0.2">
      <c r="A66" s="11">
        <v>2015</v>
      </c>
      <c r="B66" s="44">
        <v>10601</v>
      </c>
      <c r="C66" s="106">
        <v>5274</v>
      </c>
      <c r="D66" s="106">
        <v>4933</v>
      </c>
      <c r="E66" s="43">
        <f t="shared" si="0"/>
        <v>20808</v>
      </c>
      <c r="F66" s="86">
        <v>8</v>
      </c>
      <c r="G66" s="58">
        <v>39163.46</v>
      </c>
      <c r="H66" s="73">
        <v>16463.776000000002</v>
      </c>
      <c r="I66" s="73">
        <v>20093.444</v>
      </c>
      <c r="J66" s="31">
        <v>2.613691657781601</v>
      </c>
      <c r="L66" s="163"/>
    </row>
    <row r="67" spans="1:13" x14ac:dyDescent="0.2">
      <c r="A67" s="11">
        <v>2016</v>
      </c>
      <c r="B67" s="44">
        <v>9917</v>
      </c>
      <c r="C67" s="106">
        <v>5379</v>
      </c>
      <c r="D67" s="106">
        <v>4722</v>
      </c>
      <c r="E67" s="43">
        <f t="shared" si="0"/>
        <v>20018</v>
      </c>
      <c r="F67" s="31">
        <v>8</v>
      </c>
      <c r="G67" s="58">
        <v>34091.175999999999</v>
      </c>
      <c r="H67" s="73">
        <v>14848.288</v>
      </c>
      <c r="I67" s="73">
        <v>16864.792000000001</v>
      </c>
      <c r="J67" s="31">
        <v>2.4923000000000006</v>
      </c>
      <c r="L67" s="163"/>
    </row>
    <row r="68" spans="1:13" x14ac:dyDescent="0.2">
      <c r="A68" s="11">
        <v>2017</v>
      </c>
      <c r="B68" s="44">
        <v>10515</v>
      </c>
      <c r="C68" s="106">
        <v>6127</v>
      </c>
      <c r="D68" s="106">
        <v>5392</v>
      </c>
      <c r="E68" s="43">
        <f t="shared" si="0"/>
        <v>22034</v>
      </c>
      <c r="F68" s="31">
        <v>9</v>
      </c>
      <c r="G68" s="58">
        <v>34289.948000000004</v>
      </c>
      <c r="H68" s="73">
        <v>14816.462493574483</v>
      </c>
      <c r="I68" s="73">
        <v>17591.030599029949</v>
      </c>
      <c r="J68" s="31">
        <v>2.9592500000000004</v>
      </c>
      <c r="L68" s="163"/>
    </row>
    <row r="69" spans="1:13" x14ac:dyDescent="0.2">
      <c r="A69" s="11">
        <v>2018</v>
      </c>
      <c r="B69" s="47" t="s">
        <v>27</v>
      </c>
      <c r="C69" s="150" t="s">
        <v>27</v>
      </c>
      <c r="D69" s="150" t="s">
        <v>27</v>
      </c>
      <c r="E69" s="45" t="s">
        <v>27</v>
      </c>
      <c r="F69" s="31" t="s">
        <v>27</v>
      </c>
      <c r="G69" s="58">
        <v>36647.184000000001</v>
      </c>
      <c r="H69" s="73">
        <v>14887.091827430668</v>
      </c>
      <c r="I69" s="73">
        <v>19643.609406127933</v>
      </c>
      <c r="J69" s="31">
        <v>3.1551000000000005</v>
      </c>
    </row>
    <row r="70" spans="1:13" x14ac:dyDescent="0.2">
      <c r="A70" s="11">
        <v>2019</v>
      </c>
      <c r="B70" s="47" t="s">
        <v>27</v>
      </c>
      <c r="C70" s="150" t="s">
        <v>27</v>
      </c>
      <c r="D70" s="150" t="s">
        <v>27</v>
      </c>
      <c r="E70" s="45" t="s">
        <v>27</v>
      </c>
      <c r="F70" s="31" t="s">
        <v>27</v>
      </c>
      <c r="G70" s="165">
        <v>36769.432000000001</v>
      </c>
      <c r="H70" s="166">
        <v>14989.296303996005</v>
      </c>
      <c r="I70" s="166">
        <v>20151.241600898058</v>
      </c>
      <c r="J70" s="164">
        <v>2.5664916666666668</v>
      </c>
    </row>
    <row r="71" spans="1:13" ht="15" customHeight="1" x14ac:dyDescent="0.2">
      <c r="A71" s="190" t="s">
        <v>114</v>
      </c>
      <c r="B71" s="191"/>
      <c r="C71" s="191"/>
      <c r="D71" s="191"/>
      <c r="E71" s="191"/>
      <c r="F71" s="191"/>
      <c r="G71" s="191"/>
      <c r="H71" s="191"/>
      <c r="I71" s="191"/>
      <c r="J71" s="191"/>
    </row>
    <row r="72" spans="1:13" x14ac:dyDescent="0.2">
      <c r="F72" s="24"/>
    </row>
    <row r="73" spans="1:13" x14ac:dyDescent="0.2">
      <c r="F73" s="24"/>
      <c r="H73" s="17"/>
      <c r="I73" s="17"/>
      <c r="J73" s="87"/>
    </row>
    <row r="74" spans="1:13" x14ac:dyDescent="0.2">
      <c r="H74" s="16"/>
    </row>
    <row r="76" spans="1:13" x14ac:dyDescent="0.2">
      <c r="H76" s="16"/>
    </row>
  </sheetData>
  <customSheetViews>
    <customSheetView guid="{92D3C1BB-5618-42F8-8F6C-B7E9C6283D80}" showPageBreaks="1" printArea="1">
      <pane xSplit="1" ySplit="5" topLeftCell="B54" activePane="bottomRight" state="frozen"/>
      <selection pane="bottomRight" activeCell="F66" sqref="F66"/>
      <pageMargins left="0.7" right="0.7" top="0.75" bottom="0.75" header="0.3" footer="0.3"/>
      <pageSetup paperSize="9" orientation="landscape" cellComments="atEnd" r:id="rId1"/>
    </customSheetView>
    <customSheetView guid="{B9A0F6FB-17C7-47EB-A6D4-C52B471BD8B4}" showPageBreaks="1" printArea="1">
      <selection activeCell="G21" sqref="G21"/>
      <pageMargins left="0.7" right="0.7" top="0.75" bottom="0.75" header="0.3" footer="0.3"/>
      <pageSetup orientation="landscape" cellComments="atEnd" r:id="rId2"/>
    </customSheetView>
  </customSheetViews>
  <mergeCells count="7">
    <mergeCell ref="A2:J2"/>
    <mergeCell ref="A1:J1"/>
    <mergeCell ref="A71:J71"/>
    <mergeCell ref="B4:E4"/>
    <mergeCell ref="H4:I4"/>
    <mergeCell ref="G4:G5"/>
    <mergeCell ref="J4:J5"/>
  </mergeCells>
  <pageMargins left="0.7" right="0.7" top="0.75" bottom="0.75" header="0.3" footer="0.3"/>
  <pageSetup paperSize="9" orientation="landscape" cellComments="atEnd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x14ac:dyDescent="0.25">
      <c r="A1">
        <v>3</v>
      </c>
      <c r="B1" t="s">
        <v>39</v>
      </c>
    </row>
    <row r="2" spans="1:5" x14ac:dyDescent="0.25">
      <c r="A2" s="84" t="s">
        <v>23</v>
      </c>
      <c r="B2" t="s">
        <v>110</v>
      </c>
      <c r="C2" t="s">
        <v>38</v>
      </c>
      <c r="E2" s="85">
        <v>42243.429456018515</v>
      </c>
    </row>
    <row r="3" spans="1:5" x14ac:dyDescent="0.25">
      <c r="A3" s="84" t="s">
        <v>23</v>
      </c>
      <c r="B3" t="s">
        <v>111</v>
      </c>
      <c r="D3" t="s">
        <v>37</v>
      </c>
      <c r="E3" s="15">
        <v>0</v>
      </c>
    </row>
    <row r="4" spans="1:5" x14ac:dyDescent="0.25">
      <c r="A4" s="84" t="s">
        <v>23</v>
      </c>
      <c r="B4" t="s">
        <v>131</v>
      </c>
      <c r="C4" t="s">
        <v>129</v>
      </c>
      <c r="D4">
        <v>45202.51</v>
      </c>
      <c r="E4" s="85">
        <v>43790.60732638889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pane xSplit="1" ySplit="5" topLeftCell="B33" activePane="bottomRight" state="frozen"/>
      <selection activeCell="L43" sqref="L43"/>
      <selection pane="topRight" activeCell="L43" sqref="L43"/>
      <selection pane="bottomLeft" activeCell="L43" sqref="L43"/>
      <selection pane="bottomRight" activeCell="L43" sqref="L43"/>
    </sheetView>
  </sheetViews>
  <sheetFormatPr defaultColWidth="9.140625" defaultRowHeight="12.75" x14ac:dyDescent="0.2"/>
  <cols>
    <col min="1" max="1" width="9.42578125" style="6" bestFit="1" customWidth="1"/>
    <col min="2" max="2" width="10.7109375" style="1" customWidth="1"/>
    <col min="3" max="3" width="11.85546875" style="1" customWidth="1"/>
    <col min="4" max="8" width="10.7109375" style="1" customWidth="1"/>
    <col min="9" max="9" width="11.85546875" style="1" customWidth="1"/>
    <col min="10" max="10" width="11.42578125" style="1" customWidth="1"/>
    <col min="11" max="11" width="11.7109375" style="1" customWidth="1"/>
    <col min="12" max="13" width="10.7109375" style="1" customWidth="1"/>
    <col min="14" max="14" width="4.85546875" style="1" customWidth="1"/>
    <col min="15" max="16384" width="9.140625" style="1"/>
  </cols>
  <sheetData>
    <row r="1" spans="1:13" x14ac:dyDescent="0.2">
      <c r="A1" s="171" t="s">
        <v>39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ht="15.75" x14ac:dyDescent="0.2">
      <c r="A2" s="171" t="s">
        <v>40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</row>
    <row r="3" spans="1:13" ht="9.75" customHeight="1" x14ac:dyDescent="0.2"/>
    <row r="4" spans="1:13" ht="18" customHeight="1" x14ac:dyDescent="0.2">
      <c r="A4" s="172" t="s">
        <v>102</v>
      </c>
      <c r="B4" s="186" t="s">
        <v>35</v>
      </c>
      <c r="C4" s="186"/>
      <c r="D4" s="186"/>
      <c r="E4" s="186" t="s">
        <v>41</v>
      </c>
      <c r="F4" s="186"/>
      <c r="G4" s="186"/>
      <c r="H4" s="186" t="s">
        <v>42</v>
      </c>
      <c r="I4" s="186"/>
      <c r="J4" s="186"/>
      <c r="K4" s="186" t="s">
        <v>109</v>
      </c>
      <c r="L4" s="186"/>
      <c r="M4" s="186"/>
    </row>
    <row r="5" spans="1:13" ht="31.5" customHeight="1" x14ac:dyDescent="0.2">
      <c r="A5" s="172"/>
      <c r="B5" s="90" t="s">
        <v>35</v>
      </c>
      <c r="C5" s="90" t="s">
        <v>43</v>
      </c>
      <c r="D5" s="90" t="s">
        <v>44</v>
      </c>
      <c r="E5" s="90" t="s">
        <v>35</v>
      </c>
      <c r="F5" s="90" t="s">
        <v>43</v>
      </c>
      <c r="G5" s="90" t="s">
        <v>44</v>
      </c>
      <c r="H5" s="90" t="s">
        <v>35</v>
      </c>
      <c r="I5" s="90" t="s">
        <v>43</v>
      </c>
      <c r="J5" s="90" t="s">
        <v>44</v>
      </c>
      <c r="K5" s="90" t="s">
        <v>35</v>
      </c>
      <c r="L5" s="90" t="s">
        <v>43</v>
      </c>
      <c r="M5" s="90" t="s">
        <v>44</v>
      </c>
    </row>
    <row r="6" spans="1:13" x14ac:dyDescent="0.2">
      <c r="A6" s="10">
        <v>1970</v>
      </c>
      <c r="B6" s="75">
        <f>E6+H6+K6</f>
        <v>18167</v>
      </c>
      <c r="C6" s="77">
        <f>F6+I6+L6</f>
        <v>8038</v>
      </c>
      <c r="D6" s="75">
        <f>G6+J6+M6</f>
        <v>10129</v>
      </c>
      <c r="E6" s="69">
        <v>10375</v>
      </c>
      <c r="F6" s="75">
        <v>3343</v>
      </c>
      <c r="G6" s="75">
        <v>7032</v>
      </c>
      <c r="H6" s="69">
        <f t="shared" ref="H6:H46" si="0">I6+J6</f>
        <v>6108</v>
      </c>
      <c r="I6" s="77">
        <v>4614</v>
      </c>
      <c r="J6" s="77">
        <v>1494</v>
      </c>
      <c r="K6" s="77">
        <f>L6+M6</f>
        <v>1684</v>
      </c>
      <c r="L6" s="77">
        <v>81</v>
      </c>
      <c r="M6" s="77">
        <v>1603</v>
      </c>
    </row>
    <row r="7" spans="1:13" x14ac:dyDescent="0.2">
      <c r="A7" s="11">
        <v>1971</v>
      </c>
      <c r="B7" s="69">
        <f t="shared" ref="B7:D47" si="1">E7+H7+K7</f>
        <v>16525</v>
      </c>
      <c r="C7" s="71">
        <f t="shared" si="1"/>
        <v>7163</v>
      </c>
      <c r="D7" s="69">
        <f t="shared" si="1"/>
        <v>9362</v>
      </c>
      <c r="E7" s="69">
        <v>9741</v>
      </c>
      <c r="F7" s="69">
        <v>3506</v>
      </c>
      <c r="G7" s="69">
        <v>6235</v>
      </c>
      <c r="H7" s="69">
        <f t="shared" si="0"/>
        <v>5447</v>
      </c>
      <c r="I7" s="71">
        <v>3606</v>
      </c>
      <c r="J7" s="71">
        <v>1841</v>
      </c>
      <c r="K7" s="71">
        <f t="shared" ref="K7:K47" si="2">L7+M7</f>
        <v>1337</v>
      </c>
      <c r="L7" s="71">
        <v>51</v>
      </c>
      <c r="M7" s="71">
        <v>1286</v>
      </c>
    </row>
    <row r="8" spans="1:13" x14ac:dyDescent="0.2">
      <c r="A8" s="11">
        <v>1972</v>
      </c>
      <c r="B8" s="69">
        <f t="shared" si="1"/>
        <v>17776</v>
      </c>
      <c r="C8" s="71">
        <f t="shared" si="1"/>
        <v>7254</v>
      </c>
      <c r="D8" s="69">
        <f t="shared" si="1"/>
        <v>10522</v>
      </c>
      <c r="E8" s="69">
        <v>10694</v>
      </c>
      <c r="F8" s="69">
        <v>3244</v>
      </c>
      <c r="G8" s="69">
        <v>7450</v>
      </c>
      <c r="H8" s="69">
        <f t="shared" si="0"/>
        <v>5439</v>
      </c>
      <c r="I8" s="71">
        <v>3904</v>
      </c>
      <c r="J8" s="71">
        <v>1535</v>
      </c>
      <c r="K8" s="71">
        <f t="shared" si="2"/>
        <v>1643</v>
      </c>
      <c r="L8" s="71">
        <v>106</v>
      </c>
      <c r="M8" s="71">
        <v>1537</v>
      </c>
    </row>
    <row r="9" spans="1:13" x14ac:dyDescent="0.2">
      <c r="A9" s="11">
        <v>1973</v>
      </c>
      <c r="B9" s="69">
        <f t="shared" si="1"/>
        <v>16844</v>
      </c>
      <c r="C9" s="71">
        <f t="shared" si="1"/>
        <v>8886</v>
      </c>
      <c r="D9" s="69">
        <f t="shared" si="1"/>
        <v>7958</v>
      </c>
      <c r="E9" s="69">
        <v>9293</v>
      </c>
      <c r="F9" s="69">
        <v>3444</v>
      </c>
      <c r="G9" s="69">
        <v>5849</v>
      </c>
      <c r="H9" s="69">
        <f t="shared" si="0"/>
        <v>6394</v>
      </c>
      <c r="I9" s="71">
        <v>5335</v>
      </c>
      <c r="J9" s="71">
        <v>1059</v>
      </c>
      <c r="K9" s="71">
        <f t="shared" si="2"/>
        <v>1157</v>
      </c>
      <c r="L9" s="71">
        <v>107</v>
      </c>
      <c r="M9" s="71">
        <v>1050</v>
      </c>
    </row>
    <row r="10" spans="1:13" x14ac:dyDescent="0.2">
      <c r="A10" s="11">
        <v>1974</v>
      </c>
      <c r="B10" s="69">
        <f t="shared" si="1"/>
        <v>14941</v>
      </c>
      <c r="C10" s="71">
        <f t="shared" si="1"/>
        <v>7717</v>
      </c>
      <c r="D10" s="69">
        <f t="shared" si="1"/>
        <v>7224</v>
      </c>
      <c r="E10" s="69">
        <v>8107</v>
      </c>
      <c r="F10" s="69">
        <v>3236</v>
      </c>
      <c r="G10" s="69">
        <v>4871</v>
      </c>
      <c r="H10" s="69">
        <f t="shared" si="0"/>
        <v>5250</v>
      </c>
      <c r="I10" s="71">
        <v>4363</v>
      </c>
      <c r="J10" s="71">
        <v>887</v>
      </c>
      <c r="K10" s="71">
        <f t="shared" si="2"/>
        <v>1584</v>
      </c>
      <c r="L10" s="71">
        <v>118</v>
      </c>
      <c r="M10" s="71">
        <v>1466</v>
      </c>
    </row>
    <row r="11" spans="1:13" x14ac:dyDescent="0.2">
      <c r="A11" s="11">
        <v>1975</v>
      </c>
      <c r="B11" s="69">
        <f t="shared" si="1"/>
        <v>19121</v>
      </c>
      <c r="C11" s="71">
        <f t="shared" si="1"/>
        <v>6287</v>
      </c>
      <c r="D11" s="69">
        <f t="shared" si="1"/>
        <v>12834</v>
      </c>
      <c r="E11" s="69">
        <v>12826</v>
      </c>
      <c r="F11" s="69">
        <v>2707</v>
      </c>
      <c r="G11" s="69">
        <v>10119</v>
      </c>
      <c r="H11" s="69">
        <f t="shared" si="0"/>
        <v>4755</v>
      </c>
      <c r="I11" s="71">
        <v>3463</v>
      </c>
      <c r="J11" s="71">
        <v>1292</v>
      </c>
      <c r="K11" s="71">
        <f t="shared" si="2"/>
        <v>1540</v>
      </c>
      <c r="L11" s="71">
        <v>117</v>
      </c>
      <c r="M11" s="71">
        <v>1423</v>
      </c>
    </row>
    <row r="12" spans="1:13" x14ac:dyDescent="0.2">
      <c r="A12" s="11">
        <v>1976</v>
      </c>
      <c r="B12" s="69">
        <f t="shared" si="1"/>
        <v>24163</v>
      </c>
      <c r="C12" s="71">
        <f t="shared" si="1"/>
        <v>8282</v>
      </c>
      <c r="D12" s="69">
        <f t="shared" si="1"/>
        <v>15881</v>
      </c>
      <c r="E12" s="69">
        <v>16427</v>
      </c>
      <c r="F12" s="69">
        <v>2858</v>
      </c>
      <c r="G12" s="69">
        <v>13569</v>
      </c>
      <c r="H12" s="69">
        <f t="shared" si="0"/>
        <v>5720</v>
      </c>
      <c r="I12" s="71">
        <v>5252</v>
      </c>
      <c r="J12" s="71">
        <v>468</v>
      </c>
      <c r="K12" s="71">
        <f t="shared" si="2"/>
        <v>2016</v>
      </c>
      <c r="L12" s="71">
        <v>172</v>
      </c>
      <c r="M12" s="71">
        <v>1844</v>
      </c>
    </row>
    <row r="13" spans="1:13" x14ac:dyDescent="0.2">
      <c r="A13" s="11">
        <v>1977</v>
      </c>
      <c r="B13" s="69">
        <f t="shared" si="1"/>
        <v>23688</v>
      </c>
      <c r="C13" s="71">
        <f t="shared" si="1"/>
        <v>8815</v>
      </c>
      <c r="D13" s="69">
        <f t="shared" si="1"/>
        <v>14873</v>
      </c>
      <c r="E13" s="69">
        <v>15125</v>
      </c>
      <c r="F13" s="69">
        <v>2892</v>
      </c>
      <c r="G13" s="69">
        <v>12233</v>
      </c>
      <c r="H13" s="69">
        <f t="shared" si="0"/>
        <v>6404</v>
      </c>
      <c r="I13" s="71">
        <v>5765</v>
      </c>
      <c r="J13" s="71">
        <v>639</v>
      </c>
      <c r="K13" s="71">
        <f t="shared" si="2"/>
        <v>2159</v>
      </c>
      <c r="L13" s="71">
        <v>158</v>
      </c>
      <c r="M13" s="71">
        <v>2001</v>
      </c>
    </row>
    <row r="14" spans="1:13" x14ac:dyDescent="0.2">
      <c r="A14" s="11">
        <v>1978</v>
      </c>
      <c r="B14" s="69">
        <f t="shared" si="1"/>
        <v>14514</v>
      </c>
      <c r="C14" s="71">
        <f t="shared" si="1"/>
        <v>3673</v>
      </c>
      <c r="D14" s="69">
        <f t="shared" si="1"/>
        <v>10841</v>
      </c>
      <c r="E14" s="69">
        <v>10213</v>
      </c>
      <c r="F14" s="69">
        <v>1436</v>
      </c>
      <c r="G14" s="69">
        <v>8777</v>
      </c>
      <c r="H14" s="69">
        <f t="shared" si="0"/>
        <v>2915</v>
      </c>
      <c r="I14" s="71">
        <v>2157</v>
      </c>
      <c r="J14" s="71">
        <v>758</v>
      </c>
      <c r="K14" s="71">
        <f t="shared" si="2"/>
        <v>1386</v>
      </c>
      <c r="L14" s="71">
        <v>80</v>
      </c>
      <c r="M14" s="71">
        <v>1306</v>
      </c>
    </row>
    <row r="15" spans="1:13" x14ac:dyDescent="0.2">
      <c r="A15" s="11">
        <v>1979</v>
      </c>
      <c r="B15" s="69">
        <f t="shared" si="1"/>
        <v>11870</v>
      </c>
      <c r="C15" s="71">
        <f t="shared" si="1"/>
        <v>4481</v>
      </c>
      <c r="D15" s="69">
        <f t="shared" si="1"/>
        <v>7389</v>
      </c>
      <c r="E15" s="69">
        <v>7996</v>
      </c>
      <c r="F15" s="69">
        <v>1969</v>
      </c>
      <c r="G15" s="69">
        <v>6027</v>
      </c>
      <c r="H15" s="69">
        <f t="shared" si="0"/>
        <v>2865</v>
      </c>
      <c r="I15" s="71">
        <v>2418</v>
      </c>
      <c r="J15" s="71">
        <v>447</v>
      </c>
      <c r="K15" s="71">
        <f t="shared" si="2"/>
        <v>1009</v>
      </c>
      <c r="L15" s="71">
        <v>94</v>
      </c>
      <c r="M15" s="71">
        <v>915</v>
      </c>
    </row>
    <row r="16" spans="1:13" x14ac:dyDescent="0.2">
      <c r="A16" s="11">
        <v>1980</v>
      </c>
      <c r="B16" s="69">
        <f t="shared" si="1"/>
        <v>12121</v>
      </c>
      <c r="C16" s="71">
        <f t="shared" si="1"/>
        <v>3883</v>
      </c>
      <c r="D16" s="69">
        <f t="shared" si="1"/>
        <v>8238</v>
      </c>
      <c r="E16" s="69">
        <v>7684</v>
      </c>
      <c r="F16" s="69">
        <v>2013</v>
      </c>
      <c r="G16" s="69">
        <v>5671</v>
      </c>
      <c r="H16" s="69">
        <f t="shared" si="0"/>
        <v>2970</v>
      </c>
      <c r="I16" s="71">
        <v>1791</v>
      </c>
      <c r="J16" s="71">
        <v>1179</v>
      </c>
      <c r="K16" s="71">
        <f t="shared" si="2"/>
        <v>1467</v>
      </c>
      <c r="L16" s="71">
        <v>79</v>
      </c>
      <c r="M16" s="71">
        <v>1388</v>
      </c>
    </row>
    <row r="17" spans="1:14" x14ac:dyDescent="0.2">
      <c r="A17" s="11">
        <v>1981</v>
      </c>
      <c r="B17" s="69">
        <f t="shared" si="1"/>
        <v>13705</v>
      </c>
      <c r="C17" s="71">
        <f t="shared" si="1"/>
        <v>3435</v>
      </c>
      <c r="D17" s="69">
        <f t="shared" si="1"/>
        <v>10270</v>
      </c>
      <c r="E17" s="69">
        <v>8972</v>
      </c>
      <c r="F17" s="69">
        <v>1746</v>
      </c>
      <c r="G17" s="69">
        <v>7226</v>
      </c>
      <c r="H17" s="69">
        <f t="shared" si="0"/>
        <v>3265</v>
      </c>
      <c r="I17" s="71">
        <v>1613</v>
      </c>
      <c r="J17" s="71">
        <v>1652</v>
      </c>
      <c r="K17" s="71">
        <f t="shared" si="2"/>
        <v>1468</v>
      </c>
      <c r="L17" s="71">
        <v>76</v>
      </c>
      <c r="M17" s="71">
        <v>1392</v>
      </c>
      <c r="N17" s="2"/>
    </row>
    <row r="18" spans="1:14" x14ac:dyDescent="0.2">
      <c r="A18" s="11">
        <v>1982</v>
      </c>
      <c r="B18" s="69">
        <f t="shared" si="1"/>
        <v>17003</v>
      </c>
      <c r="C18" s="71">
        <f t="shared" si="1"/>
        <v>4646</v>
      </c>
      <c r="D18" s="69">
        <f t="shared" si="1"/>
        <v>12357</v>
      </c>
      <c r="E18" s="69">
        <v>10932</v>
      </c>
      <c r="F18" s="69">
        <v>1648</v>
      </c>
      <c r="G18" s="69">
        <v>9284</v>
      </c>
      <c r="H18" s="69">
        <f t="shared" si="0"/>
        <v>3785</v>
      </c>
      <c r="I18" s="71">
        <v>2931</v>
      </c>
      <c r="J18" s="71">
        <v>854</v>
      </c>
      <c r="K18" s="71">
        <f t="shared" si="2"/>
        <v>2286</v>
      </c>
      <c r="L18" s="71">
        <v>67</v>
      </c>
      <c r="M18" s="71">
        <v>2219</v>
      </c>
      <c r="N18" s="6"/>
    </row>
    <row r="19" spans="1:14" x14ac:dyDescent="0.2">
      <c r="A19" s="11">
        <v>1983</v>
      </c>
      <c r="B19" s="69">
        <f t="shared" si="1"/>
        <v>16460</v>
      </c>
      <c r="C19" s="71">
        <f t="shared" si="1"/>
        <v>4982</v>
      </c>
      <c r="D19" s="69">
        <f t="shared" si="1"/>
        <v>11478</v>
      </c>
      <c r="E19" s="69">
        <v>9538</v>
      </c>
      <c r="F19" s="69">
        <v>1396</v>
      </c>
      <c r="G19" s="69">
        <v>8142</v>
      </c>
      <c r="H19" s="69">
        <f t="shared" si="0"/>
        <v>4489</v>
      </c>
      <c r="I19" s="71">
        <v>3519</v>
      </c>
      <c r="J19" s="71">
        <v>970</v>
      </c>
      <c r="K19" s="71">
        <f t="shared" si="2"/>
        <v>2433</v>
      </c>
      <c r="L19" s="71">
        <v>67</v>
      </c>
      <c r="M19" s="71">
        <v>2366</v>
      </c>
      <c r="N19" s="6"/>
    </row>
    <row r="20" spans="1:14" x14ac:dyDescent="0.2">
      <c r="A20" s="11">
        <v>1984</v>
      </c>
      <c r="B20" s="69">
        <f t="shared" si="1"/>
        <v>17144</v>
      </c>
      <c r="C20" s="71">
        <f t="shared" si="1"/>
        <v>4987</v>
      </c>
      <c r="D20" s="69">
        <f t="shared" si="1"/>
        <v>12157</v>
      </c>
      <c r="E20" s="69">
        <v>10339</v>
      </c>
      <c r="F20" s="69">
        <v>1375</v>
      </c>
      <c r="G20" s="69">
        <v>8964</v>
      </c>
      <c r="H20" s="69">
        <f t="shared" si="0"/>
        <v>3712</v>
      </c>
      <c r="I20" s="71">
        <v>3553</v>
      </c>
      <c r="J20" s="71">
        <v>159</v>
      </c>
      <c r="K20" s="71">
        <f t="shared" si="2"/>
        <v>3093</v>
      </c>
      <c r="L20" s="71">
        <v>59</v>
      </c>
      <c r="M20" s="71">
        <v>3034</v>
      </c>
      <c r="N20" s="6"/>
    </row>
    <row r="21" spans="1:14" x14ac:dyDescent="0.2">
      <c r="A21" s="11">
        <v>1985</v>
      </c>
      <c r="B21" s="69">
        <f t="shared" si="1"/>
        <v>16975</v>
      </c>
      <c r="C21" s="71">
        <f t="shared" si="1"/>
        <v>4651</v>
      </c>
      <c r="D21" s="69">
        <f t="shared" si="1"/>
        <v>12324</v>
      </c>
      <c r="E21" s="69">
        <v>10705</v>
      </c>
      <c r="F21" s="69">
        <v>1236</v>
      </c>
      <c r="G21" s="69">
        <v>9469</v>
      </c>
      <c r="H21" s="69">
        <f t="shared" si="0"/>
        <v>3844</v>
      </c>
      <c r="I21" s="71">
        <v>3364</v>
      </c>
      <c r="J21" s="71">
        <v>480</v>
      </c>
      <c r="K21" s="71">
        <f t="shared" si="2"/>
        <v>2426</v>
      </c>
      <c r="L21" s="71">
        <v>51</v>
      </c>
      <c r="M21" s="71">
        <v>2375</v>
      </c>
      <c r="N21" s="6"/>
    </row>
    <row r="22" spans="1:14" x14ac:dyDescent="0.2">
      <c r="A22" s="11">
        <v>1986</v>
      </c>
      <c r="B22" s="69">
        <f t="shared" si="1"/>
        <v>15612</v>
      </c>
      <c r="C22" s="71">
        <f t="shared" si="1"/>
        <v>4185</v>
      </c>
      <c r="D22" s="69">
        <f t="shared" si="1"/>
        <v>11427</v>
      </c>
      <c r="E22" s="69">
        <v>10198</v>
      </c>
      <c r="F22" s="69">
        <v>1233</v>
      </c>
      <c r="G22" s="69">
        <v>8965</v>
      </c>
      <c r="H22" s="69">
        <f t="shared" si="0"/>
        <v>3487</v>
      </c>
      <c r="I22" s="71">
        <v>2885</v>
      </c>
      <c r="J22" s="71">
        <v>602</v>
      </c>
      <c r="K22" s="71">
        <f t="shared" si="2"/>
        <v>1927</v>
      </c>
      <c r="L22" s="71">
        <v>67</v>
      </c>
      <c r="M22" s="71">
        <v>1860</v>
      </c>
      <c r="N22" s="6"/>
    </row>
    <row r="23" spans="1:14" x14ac:dyDescent="0.2">
      <c r="A23" s="11">
        <v>1987</v>
      </c>
      <c r="B23" s="69">
        <f t="shared" si="1"/>
        <v>12090</v>
      </c>
      <c r="C23" s="71">
        <f t="shared" si="1"/>
        <v>4770</v>
      </c>
      <c r="D23" s="69">
        <f t="shared" si="1"/>
        <v>7320</v>
      </c>
      <c r="E23" s="69">
        <v>6379</v>
      </c>
      <c r="F23" s="69">
        <v>1324</v>
      </c>
      <c r="G23" s="69">
        <v>5055</v>
      </c>
      <c r="H23" s="69">
        <f t="shared" si="0"/>
        <v>3774</v>
      </c>
      <c r="I23" s="71">
        <v>3382</v>
      </c>
      <c r="J23" s="71">
        <v>392</v>
      </c>
      <c r="K23" s="71">
        <f t="shared" si="2"/>
        <v>1937</v>
      </c>
      <c r="L23" s="71">
        <v>64</v>
      </c>
      <c r="M23" s="71">
        <v>1873</v>
      </c>
      <c r="N23" s="6"/>
    </row>
    <row r="24" spans="1:14" x14ac:dyDescent="0.2">
      <c r="A24" s="11">
        <v>1988</v>
      </c>
      <c r="B24" s="69">
        <f t="shared" si="1"/>
        <v>9871</v>
      </c>
      <c r="C24" s="71">
        <f t="shared" si="1"/>
        <v>4841</v>
      </c>
      <c r="D24" s="69">
        <f t="shared" si="1"/>
        <v>5030</v>
      </c>
      <c r="E24" s="69">
        <v>5250</v>
      </c>
      <c r="F24" s="69">
        <v>1783</v>
      </c>
      <c r="G24" s="69">
        <v>3467</v>
      </c>
      <c r="H24" s="69">
        <f t="shared" si="0"/>
        <v>3318</v>
      </c>
      <c r="I24" s="71">
        <v>2973</v>
      </c>
      <c r="J24" s="71">
        <v>345</v>
      </c>
      <c r="K24" s="71">
        <f t="shared" si="2"/>
        <v>1303</v>
      </c>
      <c r="L24" s="71">
        <v>85</v>
      </c>
      <c r="M24" s="71">
        <v>1218</v>
      </c>
      <c r="N24" s="6"/>
    </row>
    <row r="25" spans="1:14" x14ac:dyDescent="0.2">
      <c r="A25" s="11">
        <v>1989</v>
      </c>
      <c r="B25" s="69">
        <f t="shared" si="1"/>
        <v>8186</v>
      </c>
      <c r="C25" s="71">
        <f t="shared" si="1"/>
        <v>3838</v>
      </c>
      <c r="D25" s="69">
        <f t="shared" si="1"/>
        <v>4348</v>
      </c>
      <c r="E25" s="69">
        <v>4534</v>
      </c>
      <c r="F25" s="69">
        <v>1499</v>
      </c>
      <c r="G25" s="69">
        <v>3035</v>
      </c>
      <c r="H25" s="69">
        <f t="shared" si="0"/>
        <v>2500</v>
      </c>
      <c r="I25" s="71">
        <v>2286</v>
      </c>
      <c r="J25" s="71">
        <v>214</v>
      </c>
      <c r="K25" s="71">
        <f t="shared" si="2"/>
        <v>1152</v>
      </c>
      <c r="L25" s="71">
        <v>53</v>
      </c>
      <c r="M25" s="71">
        <v>1099</v>
      </c>
      <c r="N25" s="6"/>
    </row>
    <row r="26" spans="1:14" x14ac:dyDescent="0.2">
      <c r="A26" s="11">
        <v>1990</v>
      </c>
      <c r="B26" s="69">
        <f t="shared" si="1"/>
        <v>8149.999870300293</v>
      </c>
      <c r="C26" s="71">
        <f t="shared" si="1"/>
        <v>3705.9999923706055</v>
      </c>
      <c r="D26" s="69">
        <f t="shared" si="1"/>
        <v>4443.9998779296875</v>
      </c>
      <c r="E26" s="69">
        <f>F26+G26</f>
        <v>4252</v>
      </c>
      <c r="F26" s="69">
        <v>1206</v>
      </c>
      <c r="G26" s="69">
        <v>3046</v>
      </c>
      <c r="H26" s="69">
        <f t="shared" si="0"/>
        <v>2650</v>
      </c>
      <c r="I26" s="71">
        <v>2443</v>
      </c>
      <c r="J26" s="71">
        <v>207</v>
      </c>
      <c r="K26" s="71">
        <f t="shared" si="2"/>
        <v>1247.999870300293</v>
      </c>
      <c r="L26" s="71">
        <v>56.999992370605469</v>
      </c>
      <c r="M26" s="71">
        <v>1190.9998779296875</v>
      </c>
      <c r="N26" s="6"/>
    </row>
    <row r="27" spans="1:14" x14ac:dyDescent="0.2">
      <c r="A27" s="11">
        <v>1991</v>
      </c>
      <c r="B27" s="69">
        <f t="shared" si="1"/>
        <v>10924.000022888184</v>
      </c>
      <c r="C27" s="71">
        <f t="shared" si="1"/>
        <v>3709.9999923706055</v>
      </c>
      <c r="D27" s="69">
        <f t="shared" si="1"/>
        <v>7214.0000305175781</v>
      </c>
      <c r="E27" s="69">
        <f>F27+G27</f>
        <v>6016</v>
      </c>
      <c r="F27" s="69">
        <v>1203</v>
      </c>
      <c r="G27" s="69">
        <v>4813</v>
      </c>
      <c r="H27" s="69">
        <f t="shared" si="0"/>
        <v>2927.0000305175781</v>
      </c>
      <c r="I27" s="71">
        <v>2449</v>
      </c>
      <c r="J27" s="71">
        <v>478.00003051757813</v>
      </c>
      <c r="K27" s="71">
        <f t="shared" si="2"/>
        <v>1980.9999923706055</v>
      </c>
      <c r="L27" s="71">
        <v>57.999992370605469</v>
      </c>
      <c r="M27" s="71">
        <v>1923</v>
      </c>
      <c r="N27" s="6"/>
    </row>
    <row r="28" spans="1:14" x14ac:dyDescent="0.2">
      <c r="A28" s="11">
        <v>1992</v>
      </c>
      <c r="B28" s="69">
        <f t="shared" si="1"/>
        <v>8974.9999389648437</v>
      </c>
      <c r="C28" s="71">
        <f t="shared" si="1"/>
        <v>3502.0000610351563</v>
      </c>
      <c r="D28" s="69">
        <f t="shared" si="1"/>
        <v>5472.9998779296875</v>
      </c>
      <c r="E28" s="69">
        <f t="shared" ref="E28:E47" si="3">F28+G28</f>
        <v>4800.9998168945312</v>
      </c>
      <c r="F28" s="69">
        <v>989.00006103515625</v>
      </c>
      <c r="G28" s="69">
        <v>3811.999755859375</v>
      </c>
      <c r="H28" s="69">
        <f t="shared" si="0"/>
        <v>2645</v>
      </c>
      <c r="I28" s="71">
        <v>2458</v>
      </c>
      <c r="J28" s="71">
        <v>187</v>
      </c>
      <c r="K28" s="71">
        <f t="shared" si="2"/>
        <v>1529.0001220703125</v>
      </c>
      <c r="L28" s="71">
        <v>55</v>
      </c>
      <c r="M28" s="71">
        <v>1474.0001220703125</v>
      </c>
      <c r="N28" s="6"/>
    </row>
    <row r="29" spans="1:14" x14ac:dyDescent="0.2">
      <c r="A29" s="11">
        <v>1993</v>
      </c>
      <c r="B29" s="69">
        <f t="shared" si="1"/>
        <v>10760.999515533447</v>
      </c>
      <c r="C29" s="71">
        <f t="shared" si="1"/>
        <v>2991.0000038146973</v>
      </c>
      <c r="D29" s="69">
        <f t="shared" si="1"/>
        <v>7769.99951171875</v>
      </c>
      <c r="E29" s="69">
        <f t="shared" si="3"/>
        <v>6396.99951171875</v>
      </c>
      <c r="F29" s="69">
        <v>1007</v>
      </c>
      <c r="G29" s="69">
        <v>5389.99951171875</v>
      </c>
      <c r="H29" s="69">
        <f t="shared" si="0"/>
        <v>2232</v>
      </c>
      <c r="I29" s="71">
        <v>1938</v>
      </c>
      <c r="J29" s="71">
        <v>294</v>
      </c>
      <c r="K29" s="71">
        <f t="shared" si="2"/>
        <v>2132.0000038146973</v>
      </c>
      <c r="L29" s="71">
        <v>46.000003814697266</v>
      </c>
      <c r="M29" s="71">
        <v>2086</v>
      </c>
      <c r="N29" s="6"/>
    </row>
    <row r="30" spans="1:14" x14ac:dyDescent="0.2">
      <c r="A30" s="11">
        <v>1994</v>
      </c>
      <c r="B30" s="69">
        <f t="shared" si="1"/>
        <v>8966.0003662109375</v>
      </c>
      <c r="C30" s="71">
        <f t="shared" si="1"/>
        <v>3652.000244140625</v>
      </c>
      <c r="D30" s="69">
        <f t="shared" si="1"/>
        <v>5314.0001220703125</v>
      </c>
      <c r="E30" s="69">
        <f t="shared" si="3"/>
        <v>4841</v>
      </c>
      <c r="F30" s="69">
        <v>1148</v>
      </c>
      <c r="G30" s="69">
        <v>3693</v>
      </c>
      <c r="H30" s="69">
        <f t="shared" si="0"/>
        <v>2976.000244140625</v>
      </c>
      <c r="I30" s="71">
        <v>2447.000244140625</v>
      </c>
      <c r="J30" s="71">
        <v>529</v>
      </c>
      <c r="K30" s="71">
        <f t="shared" si="2"/>
        <v>1149.0001220703125</v>
      </c>
      <c r="L30" s="71">
        <v>57</v>
      </c>
      <c r="M30" s="71">
        <v>1092.0001220703125</v>
      </c>
      <c r="N30" s="6"/>
    </row>
    <row r="31" spans="1:14" x14ac:dyDescent="0.2">
      <c r="A31" s="11">
        <v>1995</v>
      </c>
      <c r="B31" s="69">
        <f t="shared" si="1"/>
        <v>7795.999755859375</v>
      </c>
      <c r="C31" s="71">
        <f t="shared" si="1"/>
        <v>3811</v>
      </c>
      <c r="D31" s="69">
        <f t="shared" si="1"/>
        <v>3984.999755859375</v>
      </c>
      <c r="E31" s="69">
        <f t="shared" si="3"/>
        <v>3603.999755859375</v>
      </c>
      <c r="F31" s="69">
        <v>1175</v>
      </c>
      <c r="G31" s="69">
        <v>2428.999755859375</v>
      </c>
      <c r="H31" s="69">
        <f t="shared" si="0"/>
        <v>2887</v>
      </c>
      <c r="I31" s="71">
        <v>2567</v>
      </c>
      <c r="J31" s="71">
        <v>320</v>
      </c>
      <c r="K31" s="71">
        <f t="shared" si="2"/>
        <v>1305</v>
      </c>
      <c r="L31" s="71">
        <v>69</v>
      </c>
      <c r="M31" s="71">
        <v>1236</v>
      </c>
      <c r="N31" s="6"/>
    </row>
    <row r="32" spans="1:14" x14ac:dyDescent="0.2">
      <c r="A32" s="11">
        <v>1996</v>
      </c>
      <c r="B32" s="69">
        <f t="shared" si="1"/>
        <v>9383.4004516601562</v>
      </c>
      <c r="C32" s="71">
        <f t="shared" si="1"/>
        <v>4333.4002685546875</v>
      </c>
      <c r="D32" s="69">
        <f t="shared" si="1"/>
        <v>5050.0001831054688</v>
      </c>
      <c r="E32" s="69">
        <f t="shared" si="3"/>
        <v>3712.0003662109375</v>
      </c>
      <c r="F32" s="69">
        <v>1210.0001220703125</v>
      </c>
      <c r="G32" s="69">
        <v>2502.000244140625</v>
      </c>
      <c r="H32" s="69">
        <f t="shared" si="0"/>
        <v>4878.400146484375</v>
      </c>
      <c r="I32" s="71">
        <v>3061.400146484375</v>
      </c>
      <c r="J32" s="71">
        <v>1817</v>
      </c>
      <c r="K32" s="71">
        <f t="shared" si="2"/>
        <v>792.99993896484375</v>
      </c>
      <c r="L32" s="71">
        <v>62</v>
      </c>
      <c r="M32" s="71">
        <v>730.99993896484375</v>
      </c>
      <c r="N32" s="6"/>
    </row>
    <row r="33" spans="1:14" x14ac:dyDescent="0.2">
      <c r="A33" s="11">
        <v>1997</v>
      </c>
      <c r="B33" s="69">
        <f t="shared" si="1"/>
        <v>10667.899772644043</v>
      </c>
      <c r="C33" s="71">
        <f t="shared" si="1"/>
        <v>3938.8998947143555</v>
      </c>
      <c r="D33" s="69">
        <f t="shared" si="1"/>
        <v>6728.9998779296875</v>
      </c>
      <c r="E33" s="69">
        <f t="shared" si="3"/>
        <v>4269</v>
      </c>
      <c r="F33" s="69">
        <v>1069</v>
      </c>
      <c r="G33" s="69">
        <v>3200</v>
      </c>
      <c r="H33" s="69">
        <f t="shared" si="0"/>
        <v>4299.89990234375</v>
      </c>
      <c r="I33" s="71">
        <v>2807.89990234375</v>
      </c>
      <c r="J33" s="71">
        <v>1492</v>
      </c>
      <c r="K33" s="71">
        <f t="shared" si="2"/>
        <v>2098.999870300293</v>
      </c>
      <c r="L33" s="71">
        <v>61.999992370605469</v>
      </c>
      <c r="M33" s="71">
        <v>2036.9998779296875</v>
      </c>
      <c r="N33" s="6"/>
    </row>
    <row r="34" spans="1:14" x14ac:dyDescent="0.2">
      <c r="A34" s="11">
        <v>1998</v>
      </c>
      <c r="B34" s="69">
        <f t="shared" si="1"/>
        <v>10901.599914550781</v>
      </c>
      <c r="C34" s="71">
        <f t="shared" si="1"/>
        <v>3873.6001586914062</v>
      </c>
      <c r="D34" s="69">
        <f t="shared" si="1"/>
        <v>7027.999755859375</v>
      </c>
      <c r="E34" s="69">
        <f t="shared" si="3"/>
        <v>4394.0000610351562</v>
      </c>
      <c r="F34" s="69">
        <v>914.00006103515625</v>
      </c>
      <c r="G34" s="69">
        <v>3480</v>
      </c>
      <c r="H34" s="69">
        <f t="shared" si="0"/>
        <v>5053.599853515625</v>
      </c>
      <c r="I34" s="71">
        <v>2922.60009765625</v>
      </c>
      <c r="J34" s="71">
        <v>2130.999755859375</v>
      </c>
      <c r="K34" s="71">
        <f t="shared" si="2"/>
        <v>1454</v>
      </c>
      <c r="L34" s="71">
        <v>37</v>
      </c>
      <c r="M34" s="71">
        <v>1417</v>
      </c>
      <c r="N34" s="6"/>
    </row>
    <row r="35" spans="1:14" x14ac:dyDescent="0.2">
      <c r="A35" s="11">
        <v>1999</v>
      </c>
      <c r="B35" s="69">
        <f t="shared" si="1"/>
        <v>10971.500244140625</v>
      </c>
      <c r="C35" s="71">
        <f t="shared" si="1"/>
        <v>3702.500244140625</v>
      </c>
      <c r="D35" s="69">
        <f t="shared" si="1"/>
        <v>7269</v>
      </c>
      <c r="E35" s="69">
        <f t="shared" si="3"/>
        <v>4576</v>
      </c>
      <c r="F35" s="69">
        <v>982</v>
      </c>
      <c r="G35" s="69">
        <v>3594</v>
      </c>
      <c r="H35" s="69">
        <f t="shared" si="0"/>
        <v>5200.500244140625</v>
      </c>
      <c r="I35" s="71">
        <v>2700.500244140625</v>
      </c>
      <c r="J35" s="71">
        <v>2500</v>
      </c>
      <c r="K35" s="71">
        <f t="shared" si="2"/>
        <v>1195</v>
      </c>
      <c r="L35" s="71">
        <v>20</v>
      </c>
      <c r="M35" s="71">
        <v>1175</v>
      </c>
      <c r="N35" s="6"/>
    </row>
    <row r="36" spans="1:14" x14ac:dyDescent="0.2">
      <c r="A36" s="11">
        <v>2000</v>
      </c>
      <c r="B36" s="69">
        <f t="shared" si="1"/>
        <v>9414.900146484375</v>
      </c>
      <c r="C36" s="71">
        <f t="shared" si="1"/>
        <v>3529.900146484375</v>
      </c>
      <c r="D36" s="69">
        <f t="shared" si="1"/>
        <v>5885</v>
      </c>
      <c r="E36" s="69">
        <f t="shared" si="3"/>
        <v>3860</v>
      </c>
      <c r="F36" s="69">
        <v>810</v>
      </c>
      <c r="G36" s="69">
        <v>3050</v>
      </c>
      <c r="H36" s="69">
        <f t="shared" si="0"/>
        <v>4852.900146484375</v>
      </c>
      <c r="I36" s="71">
        <v>2708.900146484375</v>
      </c>
      <c r="J36" s="71">
        <v>2144</v>
      </c>
      <c r="K36" s="71">
        <f t="shared" si="2"/>
        <v>702</v>
      </c>
      <c r="L36" s="71">
        <v>11</v>
      </c>
      <c r="M36" s="71">
        <v>691</v>
      </c>
      <c r="N36" s="6"/>
    </row>
    <row r="37" spans="1:14" x14ac:dyDescent="0.2">
      <c r="A37" s="11">
        <v>2001</v>
      </c>
      <c r="B37" s="69">
        <f t="shared" si="1"/>
        <v>10478.199768066406</v>
      </c>
      <c r="C37" s="71">
        <f t="shared" si="1"/>
        <v>3748.1997680664062</v>
      </c>
      <c r="D37" s="69">
        <f t="shared" si="1"/>
        <v>6730</v>
      </c>
      <c r="E37" s="69">
        <f t="shared" si="3"/>
        <v>3767.0000610351562</v>
      </c>
      <c r="F37" s="69">
        <v>823.00006103515625</v>
      </c>
      <c r="G37" s="69">
        <v>2944</v>
      </c>
      <c r="H37" s="69">
        <f t="shared" si="0"/>
        <v>5739.19970703125</v>
      </c>
      <c r="I37" s="71">
        <v>2904.19970703125</v>
      </c>
      <c r="J37" s="71">
        <v>2835</v>
      </c>
      <c r="K37" s="71">
        <f t="shared" si="2"/>
        <v>972</v>
      </c>
      <c r="L37" s="71">
        <v>21</v>
      </c>
      <c r="M37" s="71">
        <v>951</v>
      </c>
      <c r="N37" s="6"/>
    </row>
    <row r="38" spans="1:14" x14ac:dyDescent="0.2">
      <c r="A38" s="11">
        <v>2002</v>
      </c>
      <c r="B38" s="69">
        <f t="shared" si="1"/>
        <v>9447.500244140625</v>
      </c>
      <c r="C38" s="71">
        <f t="shared" si="1"/>
        <v>3856.5</v>
      </c>
      <c r="D38" s="69">
        <f t="shared" si="1"/>
        <v>5591.000244140625</v>
      </c>
      <c r="E38" s="69">
        <f t="shared" si="3"/>
        <v>3588.000244140625</v>
      </c>
      <c r="F38" s="69">
        <v>848</v>
      </c>
      <c r="G38" s="69">
        <v>2740.000244140625</v>
      </c>
      <c r="H38" s="69">
        <f t="shared" si="0"/>
        <v>5285.5</v>
      </c>
      <c r="I38" s="71">
        <v>2981.5</v>
      </c>
      <c r="J38" s="71">
        <v>2304</v>
      </c>
      <c r="K38" s="71">
        <f t="shared" si="2"/>
        <v>574</v>
      </c>
      <c r="L38" s="71">
        <v>27</v>
      </c>
      <c r="M38" s="71">
        <v>547</v>
      </c>
      <c r="N38" s="6"/>
    </row>
    <row r="39" spans="1:14" x14ac:dyDescent="0.2">
      <c r="A39" s="11">
        <v>2003</v>
      </c>
      <c r="B39" s="69">
        <f t="shared" si="1"/>
        <v>13130.699953079224</v>
      </c>
      <c r="C39" s="71">
        <f t="shared" si="1"/>
        <v>3810.6997089385986</v>
      </c>
      <c r="D39" s="69">
        <f t="shared" si="1"/>
        <v>9320.000244140625</v>
      </c>
      <c r="E39" s="69">
        <f t="shared" si="3"/>
        <v>4629.000244140625</v>
      </c>
      <c r="F39" s="69">
        <v>762</v>
      </c>
      <c r="G39" s="69">
        <v>3867.000244140625</v>
      </c>
      <c r="H39" s="69">
        <f t="shared" si="0"/>
        <v>7535.69970703125</v>
      </c>
      <c r="I39" s="71">
        <v>3022.69970703125</v>
      </c>
      <c r="J39" s="71">
        <v>4513</v>
      </c>
      <c r="K39" s="71">
        <f t="shared" si="2"/>
        <v>966.00000190734863</v>
      </c>
      <c r="L39" s="71">
        <v>26.000001907348633</v>
      </c>
      <c r="M39" s="71">
        <v>940</v>
      </c>
      <c r="N39" s="6"/>
    </row>
    <row r="40" spans="1:14" x14ac:dyDescent="0.2">
      <c r="A40" s="11">
        <v>2004</v>
      </c>
      <c r="B40" s="69">
        <f t="shared" si="1"/>
        <v>11619.200134277344</v>
      </c>
      <c r="C40" s="71">
        <f t="shared" si="1"/>
        <v>2394.2001342773437</v>
      </c>
      <c r="D40" s="69">
        <f t="shared" si="1"/>
        <v>9225</v>
      </c>
      <c r="E40" s="69">
        <f t="shared" si="3"/>
        <v>5093.0000610351562</v>
      </c>
      <c r="F40" s="69">
        <v>707.00006103515625</v>
      </c>
      <c r="G40" s="69">
        <v>4386</v>
      </c>
      <c r="H40" s="69">
        <f t="shared" si="0"/>
        <v>5349.2000732421875</v>
      </c>
      <c r="I40" s="71">
        <v>1671.2000732421875</v>
      </c>
      <c r="J40" s="71">
        <v>3678</v>
      </c>
      <c r="K40" s="71">
        <f t="shared" si="2"/>
        <v>1177</v>
      </c>
      <c r="L40" s="71">
        <v>16</v>
      </c>
      <c r="M40" s="71">
        <v>1161</v>
      </c>
      <c r="N40" s="6"/>
    </row>
    <row r="41" spans="1:14" x14ac:dyDescent="0.2">
      <c r="A41" s="11">
        <v>2005</v>
      </c>
      <c r="B41" s="69">
        <f t="shared" si="1"/>
        <v>13342.899415016174</v>
      </c>
      <c r="C41" s="71">
        <f t="shared" si="1"/>
        <v>4006.8999032974243</v>
      </c>
      <c r="D41" s="69">
        <f t="shared" si="1"/>
        <v>9335.99951171875</v>
      </c>
      <c r="E41" s="69">
        <f t="shared" si="3"/>
        <v>4648</v>
      </c>
      <c r="F41" s="69">
        <v>606</v>
      </c>
      <c r="G41" s="69">
        <v>4042</v>
      </c>
      <c r="H41" s="69">
        <f t="shared" si="0"/>
        <v>7587.8994140625</v>
      </c>
      <c r="I41" s="71">
        <v>3386.89990234375</v>
      </c>
      <c r="J41" s="71">
        <v>4200.99951171875</v>
      </c>
      <c r="K41" s="71">
        <f t="shared" si="2"/>
        <v>1107.0000009536743</v>
      </c>
      <c r="L41" s="71">
        <v>14.000000953674316</v>
      </c>
      <c r="M41" s="71">
        <v>1093</v>
      </c>
      <c r="N41" s="6"/>
    </row>
    <row r="42" spans="1:14" x14ac:dyDescent="0.2">
      <c r="A42" s="11">
        <v>2006</v>
      </c>
      <c r="B42" s="69">
        <f t="shared" si="1"/>
        <v>15454.109985351563</v>
      </c>
      <c r="C42" s="71">
        <f t="shared" si="1"/>
        <v>4270.1099853515625</v>
      </c>
      <c r="D42" s="69">
        <f t="shared" si="1"/>
        <v>11184</v>
      </c>
      <c r="E42" s="69">
        <f t="shared" si="3"/>
        <v>4789.6099853515625</v>
      </c>
      <c r="F42" s="69">
        <v>413.6099853515625</v>
      </c>
      <c r="G42" s="69">
        <v>4376</v>
      </c>
      <c r="H42" s="69">
        <f t="shared" si="0"/>
        <v>8087.5</v>
      </c>
      <c r="I42" s="71">
        <v>3547.5</v>
      </c>
      <c r="J42" s="71">
        <v>4540</v>
      </c>
      <c r="K42" s="71">
        <f t="shared" si="2"/>
        <v>2577</v>
      </c>
      <c r="L42" s="71">
        <v>309</v>
      </c>
      <c r="M42" s="71">
        <v>2268</v>
      </c>
      <c r="N42" s="6"/>
    </row>
    <row r="43" spans="1:14" x14ac:dyDescent="0.2">
      <c r="A43" s="11">
        <v>2007</v>
      </c>
      <c r="B43" s="69">
        <f t="shared" si="1"/>
        <v>17569.300674438477</v>
      </c>
      <c r="C43" s="71">
        <f t="shared" si="1"/>
        <v>4420.3004302978516</v>
      </c>
      <c r="D43" s="69">
        <f t="shared" si="1"/>
        <v>13149.000244140625</v>
      </c>
      <c r="E43" s="69">
        <f t="shared" si="3"/>
        <v>4438.9997253417969</v>
      </c>
      <c r="F43" s="69">
        <v>419.99996948242187</v>
      </c>
      <c r="G43" s="69">
        <v>4018.999755859375</v>
      </c>
      <c r="H43" s="69">
        <f t="shared" si="0"/>
        <v>8234.200927734375</v>
      </c>
      <c r="I43" s="71">
        <v>3866.200439453125</v>
      </c>
      <c r="J43" s="71">
        <v>4368.00048828125</v>
      </c>
      <c r="K43" s="71">
        <f t="shared" si="2"/>
        <v>4896.1000213623047</v>
      </c>
      <c r="L43" s="71">
        <v>134.10002136230469</v>
      </c>
      <c r="M43" s="71">
        <v>4762</v>
      </c>
      <c r="N43" s="6"/>
    </row>
    <row r="44" spans="1:14" x14ac:dyDescent="0.2">
      <c r="A44" s="11">
        <v>2008</v>
      </c>
      <c r="B44" s="69">
        <f t="shared" si="1"/>
        <v>26571.100158691406</v>
      </c>
      <c r="C44" s="71">
        <f t="shared" si="1"/>
        <v>3726.1001586914062</v>
      </c>
      <c r="D44" s="69">
        <f t="shared" si="1"/>
        <v>22845</v>
      </c>
      <c r="E44" s="69">
        <f t="shared" si="3"/>
        <v>5118.5000152587891</v>
      </c>
      <c r="F44" s="69">
        <v>235.50001525878906</v>
      </c>
      <c r="G44" s="69">
        <v>4883</v>
      </c>
      <c r="H44" s="69">
        <f t="shared" si="0"/>
        <v>7940.900146484375</v>
      </c>
      <c r="I44" s="71">
        <v>3407.900146484375</v>
      </c>
      <c r="J44" s="71">
        <v>4533</v>
      </c>
      <c r="K44" s="71">
        <f t="shared" si="2"/>
        <v>13511.699996948242</v>
      </c>
      <c r="L44" s="71">
        <v>82.699996948242188</v>
      </c>
      <c r="M44" s="71">
        <v>13429</v>
      </c>
      <c r="N44" s="6"/>
    </row>
    <row r="45" spans="1:14" x14ac:dyDescent="0.2">
      <c r="A45" s="11">
        <v>2009</v>
      </c>
      <c r="B45" s="69">
        <f t="shared" si="1"/>
        <v>15775.199157714844</v>
      </c>
      <c r="C45" s="71">
        <f t="shared" si="1"/>
        <v>4062.1996459960937</v>
      </c>
      <c r="D45" s="69">
        <f t="shared" si="1"/>
        <v>11712.99951171875</v>
      </c>
      <c r="E45" s="69">
        <f t="shared" si="3"/>
        <v>4891</v>
      </c>
      <c r="F45" s="69">
        <v>337</v>
      </c>
      <c r="G45" s="69">
        <v>4554</v>
      </c>
      <c r="H45" s="69">
        <f t="shared" si="0"/>
        <v>8267.899169921875</v>
      </c>
      <c r="I45" s="71">
        <v>3428.899658203125</v>
      </c>
      <c r="J45" s="71">
        <v>4838.99951171875</v>
      </c>
      <c r="K45" s="71">
        <f t="shared" si="2"/>
        <v>2616.2999877929687</v>
      </c>
      <c r="L45" s="71">
        <v>296.29998779296875</v>
      </c>
      <c r="M45" s="71">
        <v>2320</v>
      </c>
      <c r="N45" s="6"/>
    </row>
    <row r="46" spans="1:14" x14ac:dyDescent="0.2">
      <c r="A46" s="11">
        <v>2010</v>
      </c>
      <c r="B46" s="69">
        <f t="shared" si="1"/>
        <v>12069.159515380859</v>
      </c>
      <c r="C46" s="71">
        <f t="shared" si="1"/>
        <v>4014.1595153808594</v>
      </c>
      <c r="D46" s="69">
        <f t="shared" si="1"/>
        <v>8055</v>
      </c>
      <c r="E46" s="69">
        <f t="shared" si="3"/>
        <v>3491</v>
      </c>
      <c r="F46" s="69">
        <v>364</v>
      </c>
      <c r="G46" s="69">
        <v>3127</v>
      </c>
      <c r="H46" s="69">
        <f t="shared" si="0"/>
        <v>6642.99951171875</v>
      </c>
      <c r="I46" s="71">
        <v>3340.99951171875</v>
      </c>
      <c r="J46" s="71">
        <v>3302</v>
      </c>
      <c r="K46" s="71">
        <f t="shared" si="2"/>
        <v>1935.1600036621094</v>
      </c>
      <c r="L46" s="71">
        <v>309.16000366210937</v>
      </c>
      <c r="M46" s="71">
        <v>1626</v>
      </c>
      <c r="N46" s="6"/>
    </row>
    <row r="47" spans="1:14" x14ac:dyDescent="0.2">
      <c r="A47" s="11">
        <v>2011</v>
      </c>
      <c r="B47" s="69">
        <f t="shared" si="1"/>
        <v>19370.133471069337</v>
      </c>
      <c r="C47" s="71">
        <f t="shared" si="1"/>
        <v>3915.1320062255859</v>
      </c>
      <c r="D47" s="69">
        <f t="shared" si="1"/>
        <v>15455.00146484375</v>
      </c>
      <c r="E47" s="69">
        <f t="shared" si="3"/>
        <v>5513.7354882812497</v>
      </c>
      <c r="F47" s="76">
        <v>405.73500000000001</v>
      </c>
      <c r="G47" s="69">
        <v>5108.00048828125</v>
      </c>
      <c r="H47" s="69">
        <f>I47+J47</f>
        <v>8285.2000000000007</v>
      </c>
      <c r="I47" s="108">
        <v>3334.2</v>
      </c>
      <c r="J47" s="71">
        <v>4951</v>
      </c>
      <c r="K47" s="71">
        <f t="shared" si="2"/>
        <v>5571.1979827880859</v>
      </c>
      <c r="L47" s="71">
        <v>175.19700622558594</v>
      </c>
      <c r="M47" s="71">
        <v>5396.0009765625</v>
      </c>
      <c r="N47" s="6"/>
    </row>
    <row r="48" spans="1:14" x14ac:dyDescent="0.2">
      <c r="A48" s="11">
        <v>2012</v>
      </c>
      <c r="B48" s="68" t="s">
        <v>27</v>
      </c>
      <c r="C48" s="71">
        <f>F48+I48+L48</f>
        <v>4294.5460662841797</v>
      </c>
      <c r="D48" s="68" t="s">
        <v>27</v>
      </c>
      <c r="E48" s="68" t="s">
        <v>27</v>
      </c>
      <c r="F48" s="69">
        <v>257</v>
      </c>
      <c r="G48" s="68" t="s">
        <v>27</v>
      </c>
      <c r="H48" s="68" t="s">
        <v>27</v>
      </c>
      <c r="I48" s="71">
        <v>3961.5000610351562</v>
      </c>
      <c r="J48" s="68" t="s">
        <v>27</v>
      </c>
      <c r="K48" s="68" t="s">
        <v>27</v>
      </c>
      <c r="L48" s="71">
        <v>76.046005249023437</v>
      </c>
      <c r="M48" s="68" t="s">
        <v>27</v>
      </c>
      <c r="N48" s="6"/>
    </row>
    <row r="49" spans="1:14" x14ac:dyDescent="0.2">
      <c r="A49" s="11">
        <v>2013</v>
      </c>
      <c r="B49" s="68" t="s">
        <v>27</v>
      </c>
      <c r="C49" s="71">
        <f>F49+I49+L49</f>
        <v>3170.8160610198975</v>
      </c>
      <c r="D49" s="68" t="s">
        <v>27</v>
      </c>
      <c r="E49" s="68" t="s">
        <v>27</v>
      </c>
      <c r="F49" s="69">
        <v>307.59999847412109</v>
      </c>
      <c r="G49" s="68" t="s">
        <v>27</v>
      </c>
      <c r="H49" s="68" t="s">
        <v>27</v>
      </c>
      <c r="I49" s="71">
        <v>2666.0000610351562</v>
      </c>
      <c r="J49" s="68" t="s">
        <v>27</v>
      </c>
      <c r="K49" s="68" t="s">
        <v>27</v>
      </c>
      <c r="L49" s="71">
        <v>197.21600151062012</v>
      </c>
      <c r="M49" s="68" t="s">
        <v>27</v>
      </c>
      <c r="N49" s="6"/>
    </row>
    <row r="50" spans="1:14" x14ac:dyDescent="0.2">
      <c r="A50" s="11">
        <v>2014</v>
      </c>
      <c r="B50" s="68" t="s">
        <v>27</v>
      </c>
      <c r="C50" s="71">
        <f t="shared" ref="C50" si="4">F50+I50+L50</f>
        <v>3019.8330000000001</v>
      </c>
      <c r="D50" s="68" t="s">
        <v>27</v>
      </c>
      <c r="E50" s="68" t="s">
        <v>27</v>
      </c>
      <c r="F50" s="69">
        <v>326.32900000000001</v>
      </c>
      <c r="G50" s="68" t="s">
        <v>27</v>
      </c>
      <c r="H50" s="68" t="s">
        <v>27</v>
      </c>
      <c r="I50" s="71">
        <v>2619.3420000000001</v>
      </c>
      <c r="J50" s="68" t="s">
        <v>27</v>
      </c>
      <c r="K50" s="68" t="s">
        <v>27</v>
      </c>
      <c r="L50" s="71">
        <v>74.162000000000006</v>
      </c>
      <c r="M50" s="68" t="s">
        <v>27</v>
      </c>
      <c r="N50" s="6"/>
    </row>
    <row r="51" spans="1:14" x14ac:dyDescent="0.2">
      <c r="A51" s="11">
        <v>2015</v>
      </c>
      <c r="B51" s="68" t="s">
        <v>27</v>
      </c>
      <c r="C51" s="71">
        <f>F51+I51+L51</f>
        <v>2142.5110000000004</v>
      </c>
      <c r="D51" s="68" t="s">
        <v>27</v>
      </c>
      <c r="E51" s="68" t="s">
        <v>27</v>
      </c>
      <c r="F51" s="69">
        <v>287.108</v>
      </c>
      <c r="G51" s="68" t="s">
        <v>27</v>
      </c>
      <c r="H51" s="68" t="s">
        <v>27</v>
      </c>
      <c r="I51" s="71">
        <v>1778.1320000000001</v>
      </c>
      <c r="J51" s="68" t="s">
        <v>27</v>
      </c>
      <c r="K51" s="68" t="s">
        <v>27</v>
      </c>
      <c r="L51" s="71">
        <v>77.271000000000001</v>
      </c>
      <c r="M51" s="68" t="s">
        <v>27</v>
      </c>
      <c r="N51" s="6"/>
    </row>
    <row r="52" spans="1:14" x14ac:dyDescent="0.2">
      <c r="A52" s="11">
        <v>2016</v>
      </c>
      <c r="B52" s="68" t="s">
        <v>27</v>
      </c>
      <c r="C52" s="71">
        <f>F52+I52+L52</f>
        <v>2255.4</v>
      </c>
      <c r="D52" s="68" t="s">
        <v>27</v>
      </c>
      <c r="E52" s="68" t="s">
        <v>27</v>
      </c>
      <c r="F52" s="69">
        <v>285</v>
      </c>
      <c r="G52" s="68" t="s">
        <v>27</v>
      </c>
      <c r="H52" s="68" t="s">
        <v>27</v>
      </c>
      <c r="I52" s="71">
        <v>1910.3810000000001</v>
      </c>
      <c r="J52" s="68" t="s">
        <v>27</v>
      </c>
      <c r="K52" s="68" t="s">
        <v>27</v>
      </c>
      <c r="L52" s="71">
        <v>60.018999999999998</v>
      </c>
      <c r="M52" s="68" t="s">
        <v>27</v>
      </c>
      <c r="N52" s="6"/>
    </row>
    <row r="53" spans="1:14" x14ac:dyDescent="0.2">
      <c r="A53" s="148">
        <v>2017</v>
      </c>
      <c r="B53" s="68" t="s">
        <v>27</v>
      </c>
      <c r="C53" s="71">
        <f>F53+I53+L53</f>
        <v>2473.9920000000002</v>
      </c>
      <c r="D53" s="68" t="s">
        <v>27</v>
      </c>
      <c r="E53" s="68" t="s">
        <v>27</v>
      </c>
      <c r="F53" s="69">
        <v>225.91800000000001</v>
      </c>
      <c r="G53" s="68" t="s">
        <v>27</v>
      </c>
      <c r="H53" s="68" t="s">
        <v>27</v>
      </c>
      <c r="I53" s="71">
        <v>2178.0740000000001</v>
      </c>
      <c r="J53" s="68" t="s">
        <v>27</v>
      </c>
      <c r="K53" s="68" t="s">
        <v>27</v>
      </c>
      <c r="L53" s="71">
        <v>70</v>
      </c>
      <c r="M53" s="68" t="s">
        <v>27</v>
      </c>
    </row>
    <row r="54" spans="1:14" x14ac:dyDescent="0.2">
      <c r="A54" s="105">
        <v>2018</v>
      </c>
      <c r="B54" s="68" t="s">
        <v>27</v>
      </c>
      <c r="C54" s="71">
        <f>F54+I54+L54</f>
        <v>2524.4370000000004</v>
      </c>
      <c r="D54" s="68" t="s">
        <v>27</v>
      </c>
      <c r="E54" s="68" t="s">
        <v>27</v>
      </c>
      <c r="F54" s="70">
        <v>96.9</v>
      </c>
      <c r="G54" s="68" t="s">
        <v>27</v>
      </c>
      <c r="H54" s="68" t="s">
        <v>27</v>
      </c>
      <c r="I54" s="72">
        <v>2378.6860000000001</v>
      </c>
      <c r="J54" s="68" t="s">
        <v>27</v>
      </c>
      <c r="K54" s="68" t="s">
        <v>27</v>
      </c>
      <c r="L54" s="72">
        <v>48.850999999999999</v>
      </c>
      <c r="M54" s="68" t="s">
        <v>27</v>
      </c>
    </row>
    <row r="55" spans="1:14" s="102" customFormat="1" ht="15" customHeight="1" x14ac:dyDescent="0.25">
      <c r="A55" s="169" t="s">
        <v>117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07"/>
    </row>
    <row r="56" spans="1:14" ht="18" customHeight="1" x14ac:dyDescent="0.2">
      <c r="A56" s="197" t="s">
        <v>127</v>
      </c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5"/>
    </row>
    <row r="57" spans="1:14" x14ac:dyDescent="0.2">
      <c r="A57" s="197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5"/>
    </row>
    <row r="58" spans="1:14" ht="15" customHeight="1" x14ac:dyDescent="0.2">
      <c r="A58" s="197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5"/>
    </row>
    <row r="59" spans="1:14" x14ac:dyDescent="0.2">
      <c r="N59" s="5"/>
    </row>
    <row r="60" spans="1:14" x14ac:dyDescent="0.2">
      <c r="N60" s="5"/>
    </row>
    <row r="61" spans="1:14" x14ac:dyDescent="0.2">
      <c r="N61" s="5"/>
    </row>
    <row r="62" spans="1:14" x14ac:dyDescent="0.2">
      <c r="N62" s="5"/>
    </row>
    <row r="63" spans="1:14" x14ac:dyDescent="0.2">
      <c r="N63" s="5"/>
    </row>
    <row r="64" spans="1:14" x14ac:dyDescent="0.2">
      <c r="N64" s="5"/>
    </row>
    <row r="65" spans="1:14" x14ac:dyDescent="0.2">
      <c r="N65" s="5"/>
    </row>
    <row r="66" spans="1:14" x14ac:dyDescent="0.2">
      <c r="N66" s="3"/>
    </row>
    <row r="67" spans="1:14" x14ac:dyDescent="0.2">
      <c r="A67" s="8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">
      <c r="A68" s="8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</sheetData>
  <customSheetViews>
    <customSheetView guid="{92D3C1BB-5618-42F8-8F6C-B7E9C6283D80}">
      <pane xSplit="1" ySplit="5" topLeftCell="B21" activePane="bottomRight" state="frozen"/>
      <selection pane="bottomRight" activeCell="A55" sqref="A55"/>
      <pageMargins left="0.25" right="0.19" top="0.75" bottom="0.75" header="0.3" footer="0.3"/>
      <pageSetup paperSize="9" orientation="landscape" r:id="rId1"/>
    </customSheetView>
    <customSheetView guid="{B9A0F6FB-17C7-47EB-A6D4-C52B471BD8B4}">
      <selection activeCell="O52" sqref="O52"/>
      <pageMargins left="0.25" right="0.19" top="0.75" bottom="0.75" header="0.3" footer="0.3"/>
      <pageSetup paperSize="5" orientation="portrait" r:id="rId2"/>
    </customSheetView>
  </customSheetViews>
  <mergeCells count="11">
    <mergeCell ref="A58:M58"/>
    <mergeCell ref="A55:M55"/>
    <mergeCell ref="A56:M56"/>
    <mergeCell ref="A57:M57"/>
    <mergeCell ref="A1:M1"/>
    <mergeCell ref="A2:M2"/>
    <mergeCell ref="A4:A5"/>
    <mergeCell ref="B4:D4"/>
    <mergeCell ref="E4:G4"/>
    <mergeCell ref="H4:J4"/>
    <mergeCell ref="K4:M4"/>
  </mergeCells>
  <pageMargins left="0.25" right="0.19" top="0.75" bottom="0.75" header="0.3" footer="0.3"/>
  <pageSetup paperSize="9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workbookViewId="0">
      <pane xSplit="1" ySplit="16" topLeftCell="B26" activePane="bottomRight" state="frozen"/>
      <selection activeCell="L43" sqref="L43"/>
      <selection pane="topRight" activeCell="L43" sqref="L43"/>
      <selection pane="bottomLeft" activeCell="L43" sqref="L43"/>
      <selection pane="bottomRight" activeCell="L43" sqref="L43"/>
    </sheetView>
  </sheetViews>
  <sheetFormatPr defaultColWidth="10.5703125" defaultRowHeight="12.75" x14ac:dyDescent="0.2"/>
  <cols>
    <col min="1" max="5" width="10.5703125" style="1"/>
    <col min="6" max="6" width="10.85546875" style="1" bestFit="1" customWidth="1"/>
    <col min="7" max="8" width="11.140625" style="1" customWidth="1"/>
    <col min="9" max="12" width="10.5703125" style="1"/>
    <col min="13" max="13" width="11.140625" style="1" customWidth="1"/>
    <col min="14" max="16384" width="10.5703125" style="1"/>
  </cols>
  <sheetData>
    <row r="1" spans="1:15" x14ac:dyDescent="0.2">
      <c r="A1" s="171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x14ac:dyDescent="0.2">
      <c r="A2" s="171" t="s">
        <v>92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9.75" customHeight="1" x14ac:dyDescent="0.2"/>
    <row r="4" spans="1:15" ht="30" customHeight="1" x14ac:dyDescent="0.2">
      <c r="A4" s="90" t="s">
        <v>102</v>
      </c>
      <c r="B4" s="90" t="s">
        <v>83</v>
      </c>
      <c r="C4" s="90" t="s">
        <v>84</v>
      </c>
      <c r="D4" s="90" t="s">
        <v>85</v>
      </c>
      <c r="E4" s="90" t="s">
        <v>86</v>
      </c>
      <c r="F4" s="90" t="s">
        <v>87</v>
      </c>
      <c r="G4" s="90" t="s">
        <v>97</v>
      </c>
      <c r="H4" s="90" t="s">
        <v>98</v>
      </c>
      <c r="I4" s="90" t="s">
        <v>88</v>
      </c>
      <c r="J4" s="90" t="s">
        <v>89</v>
      </c>
      <c r="K4" s="90" t="s">
        <v>90</v>
      </c>
      <c r="L4" s="90" t="s">
        <v>91</v>
      </c>
      <c r="M4" s="90" t="s">
        <v>80</v>
      </c>
      <c r="N4" s="149" t="s">
        <v>81</v>
      </c>
      <c r="O4" s="90" t="s">
        <v>82</v>
      </c>
    </row>
    <row r="5" spans="1:15" hidden="1" x14ac:dyDescent="0.2">
      <c r="A5" s="10">
        <v>1970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5" hidden="1" x14ac:dyDescent="0.2">
      <c r="A6" s="11">
        <v>1971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5" hidden="1" x14ac:dyDescent="0.2">
      <c r="A7" s="11">
        <v>1972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5" hidden="1" x14ac:dyDescent="0.2">
      <c r="A8" s="11">
        <v>1973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5" hidden="1" x14ac:dyDescent="0.2">
      <c r="A9" s="11">
        <v>1974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5" hidden="1" x14ac:dyDescent="0.2">
      <c r="A10" s="11">
        <v>1975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5" hidden="1" x14ac:dyDescent="0.2">
      <c r="A11" s="11">
        <v>1976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5" hidden="1" x14ac:dyDescent="0.2">
      <c r="A12" s="11">
        <v>1977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5" hidden="1" x14ac:dyDescent="0.2">
      <c r="A13" s="11">
        <v>1978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5" hidden="1" x14ac:dyDescent="0.2">
      <c r="A14" s="11">
        <v>1979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5" hidden="1" x14ac:dyDescent="0.2">
      <c r="A15" s="11">
        <v>1980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5" hidden="1" x14ac:dyDescent="0.2">
      <c r="A16" s="11">
        <v>1981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2"/>
    </row>
    <row r="17" spans="1:15" x14ac:dyDescent="0.2">
      <c r="A17" s="11">
        <v>1982</v>
      </c>
      <c r="B17" s="69">
        <v>2361</v>
      </c>
      <c r="C17" s="69">
        <v>1363.97998046875</v>
      </c>
      <c r="D17" s="69">
        <v>2478</v>
      </c>
      <c r="E17" s="69">
        <v>2139</v>
      </c>
      <c r="F17" s="69">
        <v>4629.0302734375</v>
      </c>
      <c r="G17" s="13" t="s">
        <v>27</v>
      </c>
      <c r="H17" s="13" t="s">
        <v>27</v>
      </c>
      <c r="I17" s="13" t="s">
        <v>27</v>
      </c>
      <c r="J17" s="13" t="s">
        <v>27</v>
      </c>
      <c r="K17" s="71">
        <v>1953.989990234375</v>
      </c>
      <c r="L17" s="13" t="s">
        <v>27</v>
      </c>
      <c r="M17" s="27" t="s">
        <v>27</v>
      </c>
      <c r="N17" s="27" t="s">
        <v>27</v>
      </c>
      <c r="O17" s="27" t="s">
        <v>27</v>
      </c>
    </row>
    <row r="18" spans="1:15" x14ac:dyDescent="0.2">
      <c r="A18" s="11">
        <v>1983</v>
      </c>
      <c r="B18" s="69">
        <v>2457.89990234375</v>
      </c>
      <c r="C18" s="69">
        <v>1424.969970703125</v>
      </c>
      <c r="D18" s="69">
        <v>2583.989990234375</v>
      </c>
      <c r="E18" s="69">
        <v>2232</v>
      </c>
      <c r="F18" s="69">
        <v>4830.0302734375</v>
      </c>
      <c r="G18" s="13" t="s">
        <v>27</v>
      </c>
      <c r="H18" s="13" t="s">
        <v>27</v>
      </c>
      <c r="I18" s="13" t="s">
        <v>27</v>
      </c>
      <c r="J18" s="13" t="s">
        <v>27</v>
      </c>
      <c r="K18" s="71">
        <v>2031.989990234375</v>
      </c>
      <c r="L18" s="13" t="s">
        <v>27</v>
      </c>
      <c r="M18" s="13" t="s">
        <v>27</v>
      </c>
      <c r="N18" s="13" t="s">
        <v>27</v>
      </c>
      <c r="O18" s="13" t="s">
        <v>27</v>
      </c>
    </row>
    <row r="19" spans="1:15" x14ac:dyDescent="0.2">
      <c r="A19" s="11">
        <v>1984</v>
      </c>
      <c r="B19" s="69">
        <v>3857.93994140625</v>
      </c>
      <c r="C19" s="69">
        <v>2045.010009765625</v>
      </c>
      <c r="D19" s="69">
        <v>2278.97998046875</v>
      </c>
      <c r="E19" s="69">
        <v>1869</v>
      </c>
      <c r="F19" s="69">
        <v>3528</v>
      </c>
      <c r="G19" s="13" t="s">
        <v>27</v>
      </c>
      <c r="H19" s="13" t="s">
        <v>27</v>
      </c>
      <c r="I19" s="13" t="s">
        <v>27</v>
      </c>
      <c r="J19" s="13" t="s">
        <v>27</v>
      </c>
      <c r="K19" s="71">
        <v>1947</v>
      </c>
      <c r="L19" s="13" t="s">
        <v>27</v>
      </c>
      <c r="M19" s="13" t="s">
        <v>27</v>
      </c>
      <c r="N19" s="13" t="s">
        <v>27</v>
      </c>
      <c r="O19" s="13" t="s">
        <v>27</v>
      </c>
    </row>
    <row r="20" spans="1:15" x14ac:dyDescent="0.2">
      <c r="A20" s="11">
        <v>1985</v>
      </c>
      <c r="B20" s="69">
        <v>2479.949951171875</v>
      </c>
      <c r="C20" s="69">
        <v>1773</v>
      </c>
      <c r="D20" s="69">
        <v>2358.989990234375</v>
      </c>
      <c r="E20" s="69">
        <v>1632.3599853515625</v>
      </c>
      <c r="F20" s="69">
        <v>1824</v>
      </c>
      <c r="G20" s="13" t="s">
        <v>27</v>
      </c>
      <c r="H20" s="13" t="s">
        <v>27</v>
      </c>
      <c r="I20" s="13" t="s">
        <v>27</v>
      </c>
      <c r="J20" s="13" t="s">
        <v>27</v>
      </c>
      <c r="K20" s="71">
        <v>779.010009765625</v>
      </c>
      <c r="L20" s="13" t="s">
        <v>27</v>
      </c>
      <c r="M20" s="13" t="s">
        <v>27</v>
      </c>
      <c r="N20" s="13" t="s">
        <v>27</v>
      </c>
      <c r="O20" s="13" t="s">
        <v>27</v>
      </c>
    </row>
    <row r="21" spans="1:15" x14ac:dyDescent="0.2">
      <c r="A21" s="11">
        <v>1986</v>
      </c>
      <c r="B21" s="69">
        <v>2343</v>
      </c>
      <c r="C21" s="69">
        <v>2987</v>
      </c>
      <c r="D21" s="69">
        <v>3523</v>
      </c>
      <c r="E21" s="69">
        <v>1937</v>
      </c>
      <c r="F21" s="69">
        <v>2111</v>
      </c>
      <c r="G21" s="71">
        <v>4424</v>
      </c>
      <c r="H21" s="71">
        <v>366</v>
      </c>
      <c r="I21" s="71">
        <v>166</v>
      </c>
      <c r="J21" s="71">
        <v>430</v>
      </c>
      <c r="K21" s="71">
        <v>1064</v>
      </c>
      <c r="L21" s="71">
        <v>186</v>
      </c>
      <c r="M21" s="13" t="s">
        <v>27</v>
      </c>
      <c r="N21" s="13" t="s">
        <v>27</v>
      </c>
      <c r="O21" s="13" t="s">
        <v>27</v>
      </c>
    </row>
    <row r="22" spans="1:15" x14ac:dyDescent="0.2">
      <c r="A22" s="11">
        <v>1987</v>
      </c>
      <c r="B22" s="69">
        <v>3238</v>
      </c>
      <c r="C22" s="69">
        <v>1386</v>
      </c>
      <c r="D22" s="69">
        <v>2125</v>
      </c>
      <c r="E22" s="69">
        <v>2011</v>
      </c>
      <c r="F22" s="69">
        <v>1352</v>
      </c>
      <c r="G22" s="71">
        <v>4197</v>
      </c>
      <c r="H22" s="71">
        <v>439</v>
      </c>
      <c r="I22" s="71">
        <v>95</v>
      </c>
      <c r="J22" s="71">
        <v>717</v>
      </c>
      <c r="K22" s="71">
        <v>325</v>
      </c>
      <c r="L22" s="71">
        <v>554</v>
      </c>
      <c r="M22" s="13" t="s">
        <v>27</v>
      </c>
      <c r="N22" s="13" t="s">
        <v>27</v>
      </c>
      <c r="O22" s="13" t="s">
        <v>27</v>
      </c>
    </row>
    <row r="23" spans="1:15" x14ac:dyDescent="0.2">
      <c r="A23" s="11">
        <v>1988</v>
      </c>
      <c r="B23" s="69">
        <v>2249</v>
      </c>
      <c r="C23" s="69">
        <v>950</v>
      </c>
      <c r="D23" s="69">
        <v>3658</v>
      </c>
      <c r="E23" s="69">
        <v>1414</v>
      </c>
      <c r="F23" s="69">
        <v>1030</v>
      </c>
      <c r="G23" s="71">
        <v>1189</v>
      </c>
      <c r="H23" s="71">
        <v>420</v>
      </c>
      <c r="I23" s="71">
        <v>186</v>
      </c>
      <c r="J23" s="71">
        <v>1462</v>
      </c>
      <c r="K23" s="71">
        <v>401</v>
      </c>
      <c r="L23" s="71">
        <v>402</v>
      </c>
      <c r="M23" s="13" t="s">
        <v>27</v>
      </c>
      <c r="N23" s="78" t="s">
        <v>27</v>
      </c>
      <c r="O23" s="13" t="s">
        <v>27</v>
      </c>
    </row>
    <row r="24" spans="1:15" x14ac:dyDescent="0.2">
      <c r="A24" s="11">
        <v>1989</v>
      </c>
      <c r="B24" s="69">
        <v>2651</v>
      </c>
      <c r="C24" s="69">
        <v>1127</v>
      </c>
      <c r="D24" s="69">
        <v>1589</v>
      </c>
      <c r="E24" s="69">
        <v>503</v>
      </c>
      <c r="F24" s="69">
        <v>4396</v>
      </c>
      <c r="G24" s="71">
        <v>2394</v>
      </c>
      <c r="H24" s="71">
        <v>431</v>
      </c>
      <c r="I24" s="71">
        <v>178</v>
      </c>
      <c r="J24" s="71">
        <v>752</v>
      </c>
      <c r="K24" s="71">
        <v>796</v>
      </c>
      <c r="L24" s="71">
        <v>335</v>
      </c>
      <c r="M24" s="71">
        <v>177</v>
      </c>
      <c r="N24" s="71">
        <v>8</v>
      </c>
      <c r="O24" s="13" t="s">
        <v>27</v>
      </c>
    </row>
    <row r="25" spans="1:15" x14ac:dyDescent="0.2">
      <c r="A25" s="11">
        <v>1990</v>
      </c>
      <c r="B25" s="69">
        <v>993</v>
      </c>
      <c r="C25" s="69">
        <v>1795</v>
      </c>
      <c r="D25" s="69">
        <v>2659</v>
      </c>
      <c r="E25" s="69">
        <v>1081</v>
      </c>
      <c r="F25" s="69">
        <v>2907</v>
      </c>
      <c r="G25" s="71">
        <v>717</v>
      </c>
      <c r="H25" s="71">
        <v>211</v>
      </c>
      <c r="I25" s="71">
        <v>162</v>
      </c>
      <c r="J25" s="71">
        <v>794</v>
      </c>
      <c r="K25" s="71">
        <v>1942</v>
      </c>
      <c r="L25" s="71">
        <v>544</v>
      </c>
      <c r="M25" s="71">
        <v>2127</v>
      </c>
      <c r="N25" s="71">
        <v>1935</v>
      </c>
      <c r="O25" s="69">
        <v>2223</v>
      </c>
    </row>
    <row r="26" spans="1:15" x14ac:dyDescent="0.2">
      <c r="A26" s="11">
        <v>1991</v>
      </c>
      <c r="B26" s="69">
        <v>1463</v>
      </c>
      <c r="C26" s="69">
        <v>2658</v>
      </c>
      <c r="D26" s="69">
        <v>2982</v>
      </c>
      <c r="E26" s="69">
        <v>1083</v>
      </c>
      <c r="F26" s="69">
        <v>2937</v>
      </c>
      <c r="G26" s="71">
        <v>1022</v>
      </c>
      <c r="H26" s="71">
        <v>458</v>
      </c>
      <c r="I26" s="71">
        <v>252</v>
      </c>
      <c r="J26" s="71">
        <v>1107</v>
      </c>
      <c r="K26" s="71">
        <v>1277</v>
      </c>
      <c r="L26" s="71">
        <v>104</v>
      </c>
      <c r="M26" s="71">
        <v>1512</v>
      </c>
      <c r="N26" s="71">
        <v>914</v>
      </c>
      <c r="O26" s="69">
        <v>2466</v>
      </c>
    </row>
    <row r="27" spans="1:15" x14ac:dyDescent="0.2">
      <c r="A27" s="11">
        <v>1992</v>
      </c>
      <c r="B27" s="69">
        <v>1271.7999267578125</v>
      </c>
      <c r="C27" s="69">
        <v>1999.300048828125</v>
      </c>
      <c r="D27" s="69">
        <v>2633.699951171875</v>
      </c>
      <c r="E27" s="69">
        <v>1456.5</v>
      </c>
      <c r="F27" s="69">
        <v>3975.900146484375</v>
      </c>
      <c r="G27" s="71">
        <v>1344</v>
      </c>
      <c r="H27" s="71">
        <v>297</v>
      </c>
      <c r="I27" s="71">
        <v>192</v>
      </c>
      <c r="J27" s="71">
        <v>529.79998779296875</v>
      </c>
      <c r="K27" s="71">
        <v>2206.89990234375</v>
      </c>
      <c r="L27" s="71">
        <v>299</v>
      </c>
      <c r="M27" s="71">
        <v>1139.699951171875</v>
      </c>
      <c r="N27" s="71">
        <v>706.0999755859375</v>
      </c>
      <c r="O27" s="69">
        <v>2212</v>
      </c>
    </row>
    <row r="28" spans="1:15" x14ac:dyDescent="0.2">
      <c r="A28" s="11">
        <v>1993</v>
      </c>
      <c r="B28" s="69">
        <v>1735.5</v>
      </c>
      <c r="C28" s="69">
        <v>962.800048828125</v>
      </c>
      <c r="D28" s="69">
        <v>2509.800048828125</v>
      </c>
      <c r="E28" s="69">
        <v>1699.2999267578125</v>
      </c>
      <c r="F28" s="69">
        <v>4362.7998046875</v>
      </c>
      <c r="G28" s="71">
        <v>1155</v>
      </c>
      <c r="H28" s="71">
        <v>229</v>
      </c>
      <c r="I28" s="71">
        <v>112</v>
      </c>
      <c r="J28" s="71">
        <v>954.4000244140625</v>
      </c>
      <c r="K28" s="71">
        <v>1924.699951171875</v>
      </c>
      <c r="L28" s="71">
        <v>255</v>
      </c>
      <c r="M28" s="71">
        <v>1777.7000732421875</v>
      </c>
      <c r="N28" s="71">
        <v>1180.5</v>
      </c>
      <c r="O28" s="69">
        <v>7088</v>
      </c>
    </row>
    <row r="29" spans="1:15" x14ac:dyDescent="0.2">
      <c r="A29" s="11">
        <v>1994</v>
      </c>
      <c r="B29" s="69">
        <v>2005</v>
      </c>
      <c r="C29" s="69">
        <v>1281.300048828125</v>
      </c>
      <c r="D29" s="69">
        <v>3917.10009765625</v>
      </c>
      <c r="E29" s="69">
        <v>2124.599853515625</v>
      </c>
      <c r="F29" s="69">
        <v>4915.30029296875</v>
      </c>
      <c r="G29" s="71">
        <v>2259</v>
      </c>
      <c r="H29" s="71">
        <v>220</v>
      </c>
      <c r="I29" s="71">
        <v>265</v>
      </c>
      <c r="J29" s="71">
        <v>933</v>
      </c>
      <c r="K29" s="71">
        <v>1805.60009765625</v>
      </c>
      <c r="L29" s="71">
        <v>182</v>
      </c>
      <c r="M29" s="71">
        <v>1488.5999755859375</v>
      </c>
      <c r="N29" s="71">
        <v>1014.7000122070312</v>
      </c>
      <c r="O29" s="69">
        <v>10418</v>
      </c>
    </row>
    <row r="30" spans="1:15" x14ac:dyDescent="0.2">
      <c r="A30" s="11">
        <v>1995</v>
      </c>
      <c r="B30" s="69">
        <v>2000.2000732421875</v>
      </c>
      <c r="C30" s="69">
        <v>1864.4000244140625</v>
      </c>
      <c r="D30" s="69">
        <v>3696.69970703125</v>
      </c>
      <c r="E30" s="69">
        <v>1720.699951171875</v>
      </c>
      <c r="F30" s="69">
        <v>7558.5</v>
      </c>
      <c r="G30" s="71">
        <v>3023</v>
      </c>
      <c r="H30" s="71">
        <v>214</v>
      </c>
      <c r="I30" s="71">
        <v>427</v>
      </c>
      <c r="J30" s="71">
        <v>696.20001220703125</v>
      </c>
      <c r="K30" s="71">
        <v>894.0999755859375</v>
      </c>
      <c r="L30" s="71">
        <v>148</v>
      </c>
      <c r="M30" s="71">
        <v>1762.0999755859375</v>
      </c>
      <c r="N30" s="71">
        <v>829.5999755859375</v>
      </c>
      <c r="O30" s="69">
        <v>10255</v>
      </c>
    </row>
    <row r="31" spans="1:15" x14ac:dyDescent="0.2">
      <c r="A31" s="11">
        <v>1996</v>
      </c>
      <c r="B31" s="69">
        <v>2837.2001953125</v>
      </c>
      <c r="C31" s="69">
        <v>1449.699951171875</v>
      </c>
      <c r="D31" s="69">
        <v>3452.39990234375</v>
      </c>
      <c r="E31" s="69">
        <v>1323.4998779296875</v>
      </c>
      <c r="F31" s="69">
        <v>6652.7001953125</v>
      </c>
      <c r="G31" s="71">
        <v>1784</v>
      </c>
      <c r="H31" s="71">
        <v>505</v>
      </c>
      <c r="I31" s="71">
        <v>228</v>
      </c>
      <c r="J31" s="71">
        <v>1429.800048828125</v>
      </c>
      <c r="K31" s="71">
        <v>1477.5999755859375</v>
      </c>
      <c r="L31" s="71">
        <v>135</v>
      </c>
      <c r="M31" s="71">
        <v>2291.699951171875</v>
      </c>
      <c r="N31" s="71">
        <v>352.5</v>
      </c>
      <c r="O31" s="69">
        <v>11798.2001953125</v>
      </c>
    </row>
    <row r="32" spans="1:15" x14ac:dyDescent="0.2">
      <c r="A32" s="11">
        <v>1997</v>
      </c>
      <c r="B32" s="69">
        <v>1831.800048828125</v>
      </c>
      <c r="C32" s="69">
        <v>1470.5001220703125</v>
      </c>
      <c r="D32" s="69">
        <v>2683.7001953125</v>
      </c>
      <c r="E32" s="69">
        <v>2182.199951171875</v>
      </c>
      <c r="F32" s="69">
        <v>7549.7998046875</v>
      </c>
      <c r="G32" s="71">
        <v>1329</v>
      </c>
      <c r="H32" s="71">
        <v>290</v>
      </c>
      <c r="I32" s="71">
        <v>308</v>
      </c>
      <c r="J32" s="71">
        <v>799.2000732421875</v>
      </c>
      <c r="K32" s="71">
        <v>2404.89990234375</v>
      </c>
      <c r="L32" s="71">
        <v>130</v>
      </c>
      <c r="M32" s="71">
        <v>1740.300048828125</v>
      </c>
      <c r="N32" s="71">
        <v>1101.5</v>
      </c>
      <c r="O32" s="69">
        <v>10442.900390625</v>
      </c>
    </row>
    <row r="33" spans="1:15" x14ac:dyDescent="0.2">
      <c r="A33" s="11">
        <v>1998</v>
      </c>
      <c r="B33" s="69">
        <v>1547.9000244140625</v>
      </c>
      <c r="C33" s="69">
        <v>2659.7998046875</v>
      </c>
      <c r="D33" s="69">
        <v>3860.89990234375</v>
      </c>
      <c r="E33" s="69">
        <v>1794.5</v>
      </c>
      <c r="F33" s="69">
        <v>7657</v>
      </c>
      <c r="G33" s="71">
        <v>2747</v>
      </c>
      <c r="H33" s="71">
        <v>394</v>
      </c>
      <c r="I33" s="71">
        <v>297</v>
      </c>
      <c r="J33" s="71">
        <v>321.5</v>
      </c>
      <c r="K33" s="71">
        <v>1928.5</v>
      </c>
      <c r="L33" s="71">
        <v>12</v>
      </c>
      <c r="M33" s="71">
        <v>1270.300048828125</v>
      </c>
      <c r="N33" s="71">
        <v>367.29998779296875</v>
      </c>
      <c r="O33" s="69">
        <v>7725.400390625</v>
      </c>
    </row>
    <row r="34" spans="1:15" x14ac:dyDescent="0.2">
      <c r="A34" s="11">
        <v>1999</v>
      </c>
      <c r="B34" s="69">
        <v>2728</v>
      </c>
      <c r="C34" s="69">
        <v>1533.199951171875</v>
      </c>
      <c r="D34" s="69">
        <v>2493.7998046875</v>
      </c>
      <c r="E34" s="69">
        <v>1320.199951171875</v>
      </c>
      <c r="F34" s="69">
        <v>2063.7998046875</v>
      </c>
      <c r="G34" s="71">
        <v>1918</v>
      </c>
      <c r="H34" s="71">
        <v>390</v>
      </c>
      <c r="I34" s="71">
        <v>239</v>
      </c>
      <c r="J34" s="71">
        <v>1107.300048828125</v>
      </c>
      <c r="K34" s="71">
        <v>3458.199951171875</v>
      </c>
      <c r="L34" s="71">
        <v>12</v>
      </c>
      <c r="M34" s="71">
        <v>1160</v>
      </c>
      <c r="N34" s="71">
        <v>343.39999389648437</v>
      </c>
      <c r="O34" s="69">
        <v>10677.3349609375</v>
      </c>
    </row>
    <row r="35" spans="1:15" x14ac:dyDescent="0.2">
      <c r="A35" s="11">
        <v>2000</v>
      </c>
      <c r="B35" s="69">
        <v>2737</v>
      </c>
      <c r="C35" s="69">
        <v>1411.5999755859375</v>
      </c>
      <c r="D35" s="69">
        <v>3503.399658203125</v>
      </c>
      <c r="E35" s="69">
        <v>947</v>
      </c>
      <c r="F35" s="69">
        <v>11449.2001953125</v>
      </c>
      <c r="G35" s="71">
        <v>804</v>
      </c>
      <c r="H35" s="71">
        <v>448.39999389648437</v>
      </c>
      <c r="I35" s="71">
        <v>171.89999389648437</v>
      </c>
      <c r="J35" s="71">
        <v>800.60003662109375</v>
      </c>
      <c r="K35" s="71">
        <v>923.0999755859375</v>
      </c>
      <c r="L35" s="71">
        <v>12</v>
      </c>
      <c r="M35" s="71">
        <v>1593</v>
      </c>
      <c r="N35" s="71">
        <v>552.800048828125</v>
      </c>
      <c r="O35" s="69">
        <v>7420.5</v>
      </c>
    </row>
    <row r="36" spans="1:15" x14ac:dyDescent="0.2">
      <c r="A36" s="11">
        <v>2001</v>
      </c>
      <c r="B36" s="69">
        <v>2411.499755859375</v>
      </c>
      <c r="C36" s="69">
        <v>2251.099853515625</v>
      </c>
      <c r="D36" s="69">
        <v>4707.10009765625</v>
      </c>
      <c r="E36" s="69">
        <v>1855.9000244140625</v>
      </c>
      <c r="F36" s="69">
        <v>5795</v>
      </c>
      <c r="G36" s="71">
        <v>2464.89990234375</v>
      </c>
      <c r="H36" s="71">
        <v>486.70001220703125</v>
      </c>
      <c r="I36" s="71">
        <v>565</v>
      </c>
      <c r="J36" s="71">
        <v>267.70001220703125</v>
      </c>
      <c r="K36" s="71">
        <v>2285.89990234375</v>
      </c>
      <c r="L36" s="71">
        <v>12</v>
      </c>
      <c r="M36" s="71">
        <v>649.5999755859375</v>
      </c>
      <c r="N36" s="71">
        <v>406.26998901367187</v>
      </c>
      <c r="O36" s="69">
        <v>3897.300048828125</v>
      </c>
    </row>
    <row r="37" spans="1:15" x14ac:dyDescent="0.2">
      <c r="A37" s="11">
        <v>2002</v>
      </c>
      <c r="B37" s="69">
        <v>1234.60009765625</v>
      </c>
      <c r="C37" s="69">
        <v>1779.7998046875</v>
      </c>
      <c r="D37" s="69">
        <v>3606.5</v>
      </c>
      <c r="E37" s="69">
        <v>1933.0001220703125</v>
      </c>
      <c r="F37" s="69">
        <v>5799.2998046875</v>
      </c>
      <c r="G37" s="71">
        <v>867.29998779296875</v>
      </c>
      <c r="H37" s="71">
        <v>655.5999755859375</v>
      </c>
      <c r="I37" s="71">
        <v>202.69999694824219</v>
      </c>
      <c r="J37" s="71">
        <v>1214.800048828125</v>
      </c>
      <c r="K37" s="71">
        <v>6857.69970703125</v>
      </c>
      <c r="L37" s="71">
        <v>14.5</v>
      </c>
      <c r="M37" s="71">
        <v>1721.6700439453125</v>
      </c>
      <c r="N37" s="71">
        <v>246.50999450683594</v>
      </c>
      <c r="O37" s="69">
        <v>7495.10009765625</v>
      </c>
    </row>
    <row r="38" spans="1:15" x14ac:dyDescent="0.2">
      <c r="A38" s="11">
        <v>2003</v>
      </c>
      <c r="B38" s="69">
        <v>1811</v>
      </c>
      <c r="C38" s="69">
        <v>2225.5</v>
      </c>
      <c r="D38" s="69">
        <v>1888.900146484375</v>
      </c>
      <c r="E38" s="69">
        <v>2975.7998046875</v>
      </c>
      <c r="F38" s="69">
        <v>3718.2998046875</v>
      </c>
      <c r="G38" s="71">
        <v>1591.9998779296875</v>
      </c>
      <c r="H38" s="71">
        <v>1256.5</v>
      </c>
      <c r="I38" s="71">
        <v>267.70001220703125</v>
      </c>
      <c r="J38" s="71">
        <v>515.5</v>
      </c>
      <c r="K38" s="71">
        <v>3930.80029296875</v>
      </c>
      <c r="L38" s="71">
        <v>13</v>
      </c>
      <c r="M38" s="71">
        <v>912</v>
      </c>
      <c r="N38" s="71">
        <v>586.29998779296875</v>
      </c>
      <c r="O38" s="69">
        <v>284.10000610351562</v>
      </c>
    </row>
    <row r="39" spans="1:15" x14ac:dyDescent="0.2">
      <c r="A39" s="11">
        <v>2004</v>
      </c>
      <c r="B39" s="69">
        <v>1975.0001220703125</v>
      </c>
      <c r="C39" s="69">
        <v>1036.5999755859375</v>
      </c>
      <c r="D39" s="69">
        <v>2709.900146484375</v>
      </c>
      <c r="E39" s="69">
        <v>2587.599853515625</v>
      </c>
      <c r="F39" s="69">
        <v>2298.300048828125</v>
      </c>
      <c r="G39" s="71">
        <v>1584.5</v>
      </c>
      <c r="H39" s="71">
        <v>1001.8999633789062</v>
      </c>
      <c r="I39" s="71">
        <v>241.5</v>
      </c>
      <c r="J39" s="71">
        <v>575.29998779296875</v>
      </c>
      <c r="K39" s="71">
        <v>4322.10009765625</v>
      </c>
      <c r="L39" s="71">
        <v>13</v>
      </c>
      <c r="M39" s="71">
        <v>1320.699951171875</v>
      </c>
      <c r="N39" s="71">
        <v>108.99999237060547</v>
      </c>
      <c r="O39" s="69">
        <v>3383.10009765625</v>
      </c>
    </row>
    <row r="40" spans="1:15" x14ac:dyDescent="0.2">
      <c r="A40" s="11">
        <v>2005</v>
      </c>
      <c r="B40" s="69">
        <v>1645.2799072265625</v>
      </c>
      <c r="C40" s="69">
        <v>990.699951171875</v>
      </c>
      <c r="D40" s="69">
        <v>4589.60009765625</v>
      </c>
      <c r="E40" s="69">
        <v>2232.39990234375</v>
      </c>
      <c r="F40" s="69">
        <v>2171.400146484375</v>
      </c>
      <c r="G40" s="71">
        <v>3304.300048828125</v>
      </c>
      <c r="H40" s="71">
        <v>485.60003662109375</v>
      </c>
      <c r="I40" s="71">
        <v>233.19999694824219</v>
      </c>
      <c r="J40" s="71">
        <v>923.800048828125</v>
      </c>
      <c r="K40" s="71">
        <v>4408.39990234375</v>
      </c>
      <c r="L40" s="71">
        <v>1.6000000238418579</v>
      </c>
      <c r="M40" s="71">
        <v>1146.800048828125</v>
      </c>
      <c r="N40" s="71">
        <v>102.20000457763672</v>
      </c>
      <c r="O40" s="69">
        <v>166.69999694824219</v>
      </c>
    </row>
    <row r="41" spans="1:15" x14ac:dyDescent="0.2">
      <c r="A41" s="11">
        <v>2006</v>
      </c>
      <c r="B41" s="69">
        <v>1781.10009765625</v>
      </c>
      <c r="C41" s="69">
        <v>920.79998779296875</v>
      </c>
      <c r="D41" s="69">
        <v>2193.60009765625</v>
      </c>
      <c r="E41" s="69">
        <v>1293.199951171875</v>
      </c>
      <c r="F41" s="69">
        <v>2029.5999755859375</v>
      </c>
      <c r="G41" s="71">
        <v>1654.4000244140625</v>
      </c>
      <c r="H41" s="71">
        <v>299.89999389648437</v>
      </c>
      <c r="I41" s="71">
        <v>143.60000610351562</v>
      </c>
      <c r="J41" s="71">
        <v>1669.800048828125</v>
      </c>
      <c r="K41" s="71">
        <v>2099.699951171875</v>
      </c>
      <c r="L41" s="71">
        <v>2.7999999523162842</v>
      </c>
      <c r="M41" s="71">
        <v>540.11102294921875</v>
      </c>
      <c r="N41" s="71">
        <v>93.5</v>
      </c>
      <c r="O41" s="69">
        <v>978</v>
      </c>
    </row>
    <row r="42" spans="1:15" x14ac:dyDescent="0.2">
      <c r="A42" s="11">
        <v>2007</v>
      </c>
      <c r="B42" s="69">
        <v>3464.69970703125</v>
      </c>
      <c r="C42" s="69">
        <v>936.7999267578125</v>
      </c>
      <c r="D42" s="69">
        <v>2175.800048828125</v>
      </c>
      <c r="E42" s="69">
        <v>2855.89990234375</v>
      </c>
      <c r="F42" s="69">
        <v>2226.199951171875</v>
      </c>
      <c r="G42" s="71">
        <v>2672.800048828125</v>
      </c>
      <c r="H42" s="71">
        <v>382.4000244140625</v>
      </c>
      <c r="I42" s="71">
        <v>186.80000305175781</v>
      </c>
      <c r="J42" s="71">
        <v>2160.39990234375</v>
      </c>
      <c r="K42" s="71">
        <v>2643.30029296875</v>
      </c>
      <c r="L42" s="71">
        <v>13.300000190734863</v>
      </c>
      <c r="M42" s="71">
        <v>598.09100341796875</v>
      </c>
      <c r="N42" s="71">
        <v>620.7239990234375</v>
      </c>
      <c r="O42" s="69">
        <v>758.20001220703125</v>
      </c>
    </row>
    <row r="43" spans="1:15" x14ac:dyDescent="0.2">
      <c r="A43" s="11">
        <v>2008</v>
      </c>
      <c r="B43" s="82">
        <v>1814.7000732421875</v>
      </c>
      <c r="C43" s="69">
        <v>969.9000244140625</v>
      </c>
      <c r="D43" s="69">
        <v>1557.4000244140625</v>
      </c>
      <c r="E43" s="69">
        <v>1775.199951171875</v>
      </c>
      <c r="F43" s="69">
        <v>3328</v>
      </c>
      <c r="G43" s="71">
        <v>639.29998779296875</v>
      </c>
      <c r="H43" s="71">
        <v>498.39999389648438</v>
      </c>
      <c r="I43" s="71">
        <v>188.10000610351562</v>
      </c>
      <c r="J43" s="71">
        <v>2747.199951171875</v>
      </c>
      <c r="K43" s="71">
        <v>2694.199951171875</v>
      </c>
      <c r="L43" s="71">
        <v>28.5</v>
      </c>
      <c r="M43" s="71">
        <v>574.3470458984375</v>
      </c>
      <c r="N43" s="71">
        <v>102.76799774169922</v>
      </c>
      <c r="O43" s="69">
        <v>1933.0999755859375</v>
      </c>
    </row>
    <row r="44" spans="1:15" x14ac:dyDescent="0.2">
      <c r="A44" s="11">
        <v>2009</v>
      </c>
      <c r="B44" s="82">
        <v>1860.5999755859375</v>
      </c>
      <c r="C44" s="69">
        <v>532.79998779296875</v>
      </c>
      <c r="D44" s="69">
        <v>1363.4000244140625</v>
      </c>
      <c r="E44" s="69">
        <v>910.5</v>
      </c>
      <c r="F44" s="69">
        <v>3312.2001953125</v>
      </c>
      <c r="G44" s="71">
        <v>1914.300048828125</v>
      </c>
      <c r="H44" s="71">
        <v>111.29999542236328</v>
      </c>
      <c r="I44" s="71">
        <v>306.79995727539062</v>
      </c>
      <c r="J44" s="71">
        <v>2521.2001953125</v>
      </c>
      <c r="K44" s="71">
        <v>3184.5</v>
      </c>
      <c r="L44" s="71">
        <v>18</v>
      </c>
      <c r="M44" s="71">
        <v>516.9000244140625</v>
      </c>
      <c r="N44" s="71">
        <v>18.899999618530273</v>
      </c>
      <c r="O44" s="69">
        <v>413.60000610351562</v>
      </c>
    </row>
    <row r="45" spans="1:15" x14ac:dyDescent="0.2">
      <c r="A45" s="11">
        <v>2010</v>
      </c>
      <c r="B45" s="82">
        <v>2142.199951171875</v>
      </c>
      <c r="C45" s="69">
        <v>290.5</v>
      </c>
      <c r="D45" s="69">
        <v>1291</v>
      </c>
      <c r="E45" s="69">
        <v>532.5999755859375</v>
      </c>
      <c r="F45" s="69">
        <v>1772.699951171875</v>
      </c>
      <c r="G45" s="71">
        <v>563.9000244140625</v>
      </c>
      <c r="H45" s="71">
        <v>342.79998779296875</v>
      </c>
      <c r="I45" s="71">
        <v>170.5</v>
      </c>
      <c r="J45" s="71">
        <v>4407</v>
      </c>
      <c r="K45" s="71">
        <v>2278.5</v>
      </c>
      <c r="L45" s="71">
        <v>48.599998474121094</v>
      </c>
      <c r="M45" s="71">
        <v>515.21697998046875</v>
      </c>
      <c r="N45" s="71">
        <v>13.069999694824219</v>
      </c>
      <c r="O45" s="69">
        <v>203.12600708007812</v>
      </c>
    </row>
    <row r="46" spans="1:15" x14ac:dyDescent="0.2">
      <c r="A46" s="11">
        <v>2011</v>
      </c>
      <c r="B46" s="82">
        <v>1509.89990234375</v>
      </c>
      <c r="C46" s="69">
        <v>786.9000244140625</v>
      </c>
      <c r="D46" s="69">
        <v>1193.0999755859375</v>
      </c>
      <c r="E46" s="69">
        <v>1577.4000244140625</v>
      </c>
      <c r="F46" s="69">
        <v>4818.10009765625</v>
      </c>
      <c r="G46" s="71">
        <v>818.0999755859375</v>
      </c>
      <c r="H46" s="71">
        <v>526.199951171875</v>
      </c>
      <c r="I46" s="71">
        <v>127.09999847412109</v>
      </c>
      <c r="J46" s="71">
        <v>3030.89990234375</v>
      </c>
      <c r="K46" s="71">
        <v>2741.39990234375</v>
      </c>
      <c r="L46" s="71">
        <v>78.199996948242188</v>
      </c>
      <c r="M46" s="71">
        <v>338.9794921875</v>
      </c>
      <c r="N46" s="71">
        <v>0.94249999523162842</v>
      </c>
      <c r="O46" s="69">
        <v>374.52200317382812</v>
      </c>
    </row>
    <row r="47" spans="1:15" x14ac:dyDescent="0.2">
      <c r="A47" s="11">
        <v>2012</v>
      </c>
      <c r="B47" s="82">
        <v>1469.5999755859375</v>
      </c>
      <c r="C47" s="69">
        <v>1123.0999755859375</v>
      </c>
      <c r="D47" s="69">
        <v>1355.199951171875</v>
      </c>
      <c r="E47" s="69">
        <v>1285.10009765625</v>
      </c>
      <c r="F47" s="69">
        <v>2537.39990234375</v>
      </c>
      <c r="G47" s="71">
        <v>375.69998168945312</v>
      </c>
      <c r="H47" s="71">
        <v>244.59999084472656</v>
      </c>
      <c r="I47" s="71">
        <v>131.69999694824219</v>
      </c>
      <c r="J47" s="71">
        <v>1861.4000244140625</v>
      </c>
      <c r="K47" s="71">
        <v>2803.89990234375</v>
      </c>
      <c r="L47" s="71">
        <v>33.399997711181641</v>
      </c>
      <c r="M47" s="71">
        <v>438.1920166015625</v>
      </c>
      <c r="N47" s="71">
        <v>6.5209994316101074</v>
      </c>
      <c r="O47" s="69">
        <v>355.12298583984375</v>
      </c>
    </row>
    <row r="48" spans="1:15" x14ac:dyDescent="0.2">
      <c r="A48" s="11">
        <v>2013</v>
      </c>
      <c r="B48" s="82">
        <v>1500.8000259399414</v>
      </c>
      <c r="C48" s="69">
        <v>335.59999847412109</v>
      </c>
      <c r="D48" s="69">
        <v>1216.5999755859375</v>
      </c>
      <c r="E48" s="69">
        <v>1112.8000183105469</v>
      </c>
      <c r="F48" s="69">
        <v>2750.6998748779297</v>
      </c>
      <c r="G48" s="71">
        <v>293.80001449584961</v>
      </c>
      <c r="H48" s="71">
        <v>47.100000381469727</v>
      </c>
      <c r="I48" s="71">
        <v>215.30000686645508</v>
      </c>
      <c r="J48" s="71">
        <v>3191.8999938964844</v>
      </c>
      <c r="K48" s="71">
        <v>3426.7999877929687</v>
      </c>
      <c r="L48" s="71">
        <v>7.0999999046325684</v>
      </c>
      <c r="M48" s="71">
        <v>293.53500366210937</v>
      </c>
      <c r="N48" s="71">
        <v>1.0010000467300415</v>
      </c>
      <c r="O48" s="13" t="s">
        <v>27</v>
      </c>
    </row>
    <row r="49" spans="1:15" x14ac:dyDescent="0.2">
      <c r="A49" s="11">
        <v>2014</v>
      </c>
      <c r="B49" s="82">
        <v>1415.5999374389648</v>
      </c>
      <c r="C49" s="69">
        <v>343.59999084472656</v>
      </c>
      <c r="D49" s="69">
        <v>1184.5999298095703</v>
      </c>
      <c r="E49" s="69">
        <v>1164.8000335693359</v>
      </c>
      <c r="F49" s="69">
        <v>2130</v>
      </c>
      <c r="G49" s="71">
        <v>474.70000687241554</v>
      </c>
      <c r="H49" s="71">
        <v>525.00000286102295</v>
      </c>
      <c r="I49" s="71">
        <v>107.09999847412109</v>
      </c>
      <c r="J49" s="71">
        <v>2673.2000732421875</v>
      </c>
      <c r="K49" s="71">
        <v>4059.7001342773437</v>
      </c>
      <c r="L49" s="71">
        <v>74.899998903274536</v>
      </c>
      <c r="M49" s="71">
        <v>328.01699447631836</v>
      </c>
      <c r="N49" s="71">
        <v>2.459000002592802</v>
      </c>
      <c r="O49" s="13" t="s">
        <v>27</v>
      </c>
    </row>
    <row r="50" spans="1:15" x14ac:dyDescent="0.2">
      <c r="A50" s="11">
        <v>2015</v>
      </c>
      <c r="B50" s="82">
        <v>2698.0000610351563</v>
      </c>
      <c r="C50" s="69">
        <v>593.70001983642578</v>
      </c>
      <c r="D50" s="69">
        <v>1173.2999725341797</v>
      </c>
      <c r="E50" s="69">
        <v>905.50001525878906</v>
      </c>
      <c r="F50" s="69">
        <v>3279</v>
      </c>
      <c r="G50" s="71">
        <v>746.59998941421509</v>
      </c>
      <c r="H50" s="71">
        <v>490</v>
      </c>
      <c r="I50" s="71">
        <v>198.89999961853027</v>
      </c>
      <c r="J50" s="71">
        <v>2293.8999938964844</v>
      </c>
      <c r="K50" s="71">
        <v>1916.7999572753906</v>
      </c>
      <c r="L50" s="71">
        <v>2.7000000476837158</v>
      </c>
      <c r="M50" s="13" t="s">
        <v>27</v>
      </c>
      <c r="N50" s="78" t="s">
        <v>27</v>
      </c>
      <c r="O50" s="13" t="s">
        <v>27</v>
      </c>
    </row>
    <row r="51" spans="1:15" x14ac:dyDescent="0.2">
      <c r="A51" s="11">
        <v>2016</v>
      </c>
      <c r="B51" s="82">
        <v>2223.2999999999997</v>
      </c>
      <c r="C51" s="69">
        <v>433.70000000000005</v>
      </c>
      <c r="D51" s="69">
        <v>1101.5</v>
      </c>
      <c r="E51" s="69">
        <v>1713.4</v>
      </c>
      <c r="F51" s="69">
        <v>3031.7000000000007</v>
      </c>
      <c r="G51" s="71">
        <v>537.20000000000005</v>
      </c>
      <c r="H51" s="71">
        <v>563.5</v>
      </c>
      <c r="I51" s="71">
        <v>187.6</v>
      </c>
      <c r="J51" s="71">
        <v>2661.6000000000008</v>
      </c>
      <c r="K51" s="71">
        <v>2395.8000000000002</v>
      </c>
      <c r="L51" s="71">
        <v>15.7</v>
      </c>
      <c r="M51" s="13" t="s">
        <v>27</v>
      </c>
      <c r="N51" s="78" t="s">
        <v>27</v>
      </c>
      <c r="O51" s="13" t="s">
        <v>27</v>
      </c>
    </row>
    <row r="52" spans="1:15" x14ac:dyDescent="0.2">
      <c r="A52" s="11">
        <v>2017</v>
      </c>
      <c r="B52" s="69">
        <v>2645.1246099999994</v>
      </c>
      <c r="C52" s="69">
        <v>434.92375000000004</v>
      </c>
      <c r="D52" s="69">
        <v>803.94071999999994</v>
      </c>
      <c r="E52" s="69">
        <v>913.29215000000022</v>
      </c>
      <c r="F52" s="69">
        <v>1884.2327399999999</v>
      </c>
      <c r="G52" s="71">
        <v>547.80343999999991</v>
      </c>
      <c r="H52" s="71">
        <v>447.74286000000001</v>
      </c>
      <c r="I52" s="71">
        <v>158.66927999999999</v>
      </c>
      <c r="J52" s="71">
        <v>1333.3148199999998</v>
      </c>
      <c r="K52" s="71">
        <v>3224.2831299999998</v>
      </c>
      <c r="L52" s="71">
        <v>21.501000000000001</v>
      </c>
      <c r="M52" s="13" t="s">
        <v>27</v>
      </c>
      <c r="N52" s="78" t="s">
        <v>27</v>
      </c>
      <c r="O52" s="13" t="s">
        <v>27</v>
      </c>
    </row>
    <row r="53" spans="1:15" x14ac:dyDescent="0.2">
      <c r="A53" s="105">
        <v>2018</v>
      </c>
      <c r="B53" s="70">
        <v>1678.2</v>
      </c>
      <c r="C53" s="70">
        <v>755.49</v>
      </c>
      <c r="D53" s="70">
        <v>741.08000000000015</v>
      </c>
      <c r="E53" s="70">
        <v>488.19000000000005</v>
      </c>
      <c r="F53" s="70">
        <v>4532.88</v>
      </c>
      <c r="G53" s="72">
        <v>402.84000000000003</v>
      </c>
      <c r="H53" s="72">
        <v>1003.5400000000001</v>
      </c>
      <c r="I53" s="72">
        <v>131.62999999999997</v>
      </c>
      <c r="J53" s="72">
        <v>2060</v>
      </c>
      <c r="K53" s="72">
        <v>2511.0399999999995</v>
      </c>
      <c r="L53" s="72">
        <v>9.5599999999999987</v>
      </c>
      <c r="M53" s="83" t="s">
        <v>27</v>
      </c>
      <c r="N53" s="79" t="s">
        <v>27</v>
      </c>
      <c r="O53" s="83" t="s">
        <v>27</v>
      </c>
    </row>
    <row r="54" spans="1:15" ht="19.5" customHeight="1" x14ac:dyDescent="0.2">
      <c r="A54" s="199" t="s">
        <v>117</v>
      </c>
      <c r="B54" s="200"/>
      <c r="C54" s="200"/>
      <c r="D54" s="200"/>
      <c r="E54" s="200"/>
      <c r="F54" s="200"/>
      <c r="G54" s="3"/>
      <c r="H54" s="3"/>
      <c r="I54" s="3"/>
      <c r="J54" s="3"/>
      <c r="K54" s="3"/>
      <c r="L54" s="3"/>
      <c r="M54" s="5"/>
    </row>
    <row r="55" spans="1:15" x14ac:dyDescent="0.2">
      <c r="M55" s="5"/>
    </row>
    <row r="56" spans="1:15" x14ac:dyDescent="0.2">
      <c r="M56" s="5"/>
      <c r="N56" s="16"/>
    </row>
    <row r="57" spans="1:15" x14ac:dyDescent="0.2">
      <c r="B57" s="87"/>
      <c r="C57" s="87"/>
      <c r="D57" s="87"/>
      <c r="E57" s="87"/>
      <c r="G57" s="87"/>
      <c r="H57" s="87"/>
      <c r="I57" s="87"/>
      <c r="J57" s="87"/>
      <c r="K57" s="87"/>
      <c r="M57" s="5"/>
      <c r="N57" s="16"/>
    </row>
    <row r="58" spans="1:15" x14ac:dyDescent="0.2">
      <c r="B58" s="87"/>
      <c r="C58" s="87"/>
      <c r="D58" s="87"/>
      <c r="E58" s="87"/>
      <c r="F58" s="24"/>
      <c r="G58" s="87"/>
      <c r="H58" s="87"/>
      <c r="I58" s="87"/>
      <c r="J58" s="87"/>
      <c r="K58" s="87"/>
      <c r="M58" s="5"/>
      <c r="N58" s="16"/>
    </row>
    <row r="59" spans="1:15" x14ac:dyDescent="0.2">
      <c r="M59" s="5"/>
      <c r="N59" s="16"/>
    </row>
    <row r="60" spans="1:15" x14ac:dyDescent="0.2">
      <c r="M60" s="5"/>
      <c r="N60" s="16"/>
    </row>
    <row r="61" spans="1:15" x14ac:dyDescent="0.2">
      <c r="M61" s="5"/>
      <c r="N61" s="16"/>
    </row>
    <row r="62" spans="1:15" x14ac:dyDescent="0.2">
      <c r="M62" s="5"/>
      <c r="N62" s="16"/>
    </row>
    <row r="63" spans="1:15" x14ac:dyDescent="0.2">
      <c r="M63" s="5"/>
      <c r="N63" s="16"/>
    </row>
    <row r="64" spans="1:15" x14ac:dyDescent="0.2">
      <c r="M64" s="5"/>
      <c r="N64" s="16"/>
    </row>
    <row r="65" spans="1:14" x14ac:dyDescent="0.2">
      <c r="M65" s="5"/>
      <c r="N65" s="16"/>
    </row>
    <row r="66" spans="1:14" x14ac:dyDescent="0.2">
      <c r="M66" s="3"/>
      <c r="N66" s="17"/>
    </row>
    <row r="67" spans="1:14" x14ac:dyDescent="0.2">
      <c r="A67" s="8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1:14" x14ac:dyDescent="0.2">
      <c r="A68" s="8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1:14" x14ac:dyDescent="0.2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1:14" x14ac:dyDescent="0.2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1:14" x14ac:dyDescent="0.2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1:14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4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4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</sheetData>
  <customSheetViews>
    <customSheetView guid="{92D3C1BB-5618-42F8-8F6C-B7E9C6283D80}" fitToPage="1" hiddenRows="1">
      <pane xSplit="1" ySplit="15" topLeftCell="B30" activePane="bottomRight" state="frozen"/>
      <selection pane="bottomRight" activeCell="H60" sqref="H60"/>
      <pageMargins left="0.7" right="0.7" top="0.75" bottom="0.75" header="0.3" footer="0.3"/>
      <pageSetup paperSize="9" scale="81" orientation="landscape" r:id="rId1"/>
    </customSheetView>
    <customSheetView guid="{B9A0F6FB-17C7-47EB-A6D4-C52B471BD8B4}">
      <selection activeCell="O52" sqref="O52"/>
      <pageMargins left="0.7" right="0.7" top="0.75" bottom="0.75" header="0.3" footer="0.3"/>
    </customSheetView>
  </customSheetViews>
  <mergeCells count="3">
    <mergeCell ref="A2:O2"/>
    <mergeCell ref="A1:O1"/>
    <mergeCell ref="A54:F54"/>
  </mergeCells>
  <pageMargins left="0.75" right="0.7" top="0.75" bottom="0.75" header="0.3" footer="0.3"/>
  <pageSetup paperSize="9" scale="81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pane xSplit="1" ySplit="11" topLeftCell="B30" activePane="bottomRight" state="frozen"/>
      <selection activeCell="L43" sqref="L43"/>
      <selection pane="topRight" activeCell="L43" sqref="L43"/>
      <selection pane="bottomLeft" activeCell="L43" sqref="L43"/>
      <selection pane="bottomRight" activeCell="J65" sqref="J65"/>
    </sheetView>
  </sheetViews>
  <sheetFormatPr defaultColWidth="9.140625" defaultRowHeight="12.75" x14ac:dyDescent="0.2"/>
  <cols>
    <col min="1" max="1" width="11.5703125" style="1" customWidth="1"/>
    <col min="2" max="6" width="18.7109375" style="1" customWidth="1"/>
    <col min="7" max="7" width="3.5703125" style="1" bestFit="1" customWidth="1"/>
    <col min="8" max="8" width="6.28515625" style="1" bestFit="1" customWidth="1"/>
    <col min="9" max="16384" width="9.140625" style="1"/>
  </cols>
  <sheetData>
    <row r="1" spans="1:6" x14ac:dyDescent="0.2">
      <c r="A1" s="171" t="s">
        <v>51</v>
      </c>
      <c r="B1" s="171"/>
      <c r="C1" s="171"/>
      <c r="D1" s="171"/>
      <c r="E1" s="171"/>
      <c r="F1" s="171"/>
    </row>
    <row r="2" spans="1:6" x14ac:dyDescent="0.2">
      <c r="A2" s="171" t="s">
        <v>79</v>
      </c>
      <c r="B2" s="171"/>
      <c r="C2" s="171"/>
      <c r="D2" s="171"/>
      <c r="E2" s="171"/>
      <c r="F2" s="171"/>
    </row>
    <row r="3" spans="1:6" ht="9.75" customHeight="1" x14ac:dyDescent="0.2">
      <c r="A3" s="18"/>
      <c r="B3" s="18"/>
      <c r="C3" s="18"/>
      <c r="D3" s="18"/>
      <c r="E3" s="18"/>
    </row>
    <row r="4" spans="1:6" ht="34.5" customHeight="1" x14ac:dyDescent="0.2">
      <c r="A4" s="90" t="s">
        <v>102</v>
      </c>
      <c r="B4" s="90" t="s">
        <v>46</v>
      </c>
      <c r="C4" s="90" t="s">
        <v>47</v>
      </c>
      <c r="D4" s="90" t="s">
        <v>48</v>
      </c>
      <c r="E4" s="90" t="s">
        <v>49</v>
      </c>
      <c r="F4" s="90" t="s">
        <v>50</v>
      </c>
    </row>
    <row r="5" spans="1:6" hidden="1" x14ac:dyDescent="0.2">
      <c r="A5" s="19">
        <v>1964</v>
      </c>
      <c r="B5" s="19" t="s">
        <v>27</v>
      </c>
      <c r="C5" s="19" t="s">
        <v>27</v>
      </c>
      <c r="D5" s="19" t="s">
        <v>27</v>
      </c>
      <c r="E5" s="14" t="s">
        <v>12</v>
      </c>
      <c r="F5" s="20"/>
    </row>
    <row r="6" spans="1:6" hidden="1" x14ac:dyDescent="0.2">
      <c r="A6" s="21">
        <v>1965</v>
      </c>
      <c r="B6" s="21" t="s">
        <v>27</v>
      </c>
      <c r="C6" s="21" t="s">
        <v>27</v>
      </c>
      <c r="D6" s="21" t="s">
        <v>27</v>
      </c>
      <c r="E6" s="12" t="s">
        <v>12</v>
      </c>
      <c r="F6" s="22"/>
    </row>
    <row r="7" spans="1:6" hidden="1" x14ac:dyDescent="0.2">
      <c r="A7" s="21">
        <v>1966</v>
      </c>
      <c r="B7" s="21" t="s">
        <v>27</v>
      </c>
      <c r="C7" s="21" t="s">
        <v>27</v>
      </c>
      <c r="D7" s="21" t="s">
        <v>27</v>
      </c>
      <c r="E7" s="12" t="s">
        <v>12</v>
      </c>
      <c r="F7" s="22"/>
    </row>
    <row r="8" spans="1:6" hidden="1" x14ac:dyDescent="0.2">
      <c r="A8" s="21">
        <v>1967</v>
      </c>
      <c r="B8" s="21" t="s">
        <v>27</v>
      </c>
      <c r="C8" s="21" t="s">
        <v>27</v>
      </c>
      <c r="D8" s="21" t="s">
        <v>27</v>
      </c>
      <c r="E8" s="12" t="s">
        <v>12</v>
      </c>
      <c r="F8" s="22"/>
    </row>
    <row r="9" spans="1:6" hidden="1" x14ac:dyDescent="0.2">
      <c r="A9" s="21">
        <v>1968</v>
      </c>
      <c r="B9" s="21" t="s">
        <v>27</v>
      </c>
      <c r="C9" s="21" t="s">
        <v>27</v>
      </c>
      <c r="D9" s="21" t="s">
        <v>27</v>
      </c>
      <c r="E9" s="12" t="s">
        <v>12</v>
      </c>
      <c r="F9" s="22"/>
    </row>
    <row r="10" spans="1:6" hidden="1" x14ac:dyDescent="0.2">
      <c r="A10" s="21">
        <v>1969</v>
      </c>
      <c r="B10" s="21" t="s">
        <v>27</v>
      </c>
      <c r="C10" s="21" t="s">
        <v>27</v>
      </c>
      <c r="D10" s="21" t="s">
        <v>27</v>
      </c>
      <c r="E10" s="12" t="s">
        <v>12</v>
      </c>
      <c r="F10" s="22"/>
    </row>
    <row r="11" spans="1:6" hidden="1" x14ac:dyDescent="0.2">
      <c r="A11" s="21">
        <v>1970</v>
      </c>
      <c r="B11" s="21" t="s">
        <v>27</v>
      </c>
      <c r="C11" s="21" t="s">
        <v>27</v>
      </c>
      <c r="D11" s="21" t="s">
        <v>27</v>
      </c>
      <c r="E11" s="12" t="s">
        <v>12</v>
      </c>
      <c r="F11" s="22"/>
    </row>
    <row r="12" spans="1:6" x14ac:dyDescent="0.2">
      <c r="A12" s="21">
        <v>1971</v>
      </c>
      <c r="B12" s="13" t="s">
        <v>27</v>
      </c>
      <c r="C12" s="13" t="s">
        <v>27</v>
      </c>
      <c r="D12" s="13" t="s">
        <v>27</v>
      </c>
      <c r="E12" s="13">
        <v>252</v>
      </c>
      <c r="F12" s="13" t="s">
        <v>27</v>
      </c>
    </row>
    <row r="13" spans="1:6" x14ac:dyDescent="0.2">
      <c r="A13" s="21">
        <v>1972</v>
      </c>
      <c r="B13" s="13" t="s">
        <v>27</v>
      </c>
      <c r="C13" s="13" t="s">
        <v>27</v>
      </c>
      <c r="D13" s="13" t="s">
        <v>27</v>
      </c>
      <c r="E13" s="13">
        <v>283</v>
      </c>
      <c r="F13" s="13" t="s">
        <v>27</v>
      </c>
    </row>
    <row r="14" spans="1:6" x14ac:dyDescent="0.2">
      <c r="A14" s="21">
        <v>1973</v>
      </c>
      <c r="B14" s="13" t="s">
        <v>27</v>
      </c>
      <c r="C14" s="13" t="s">
        <v>27</v>
      </c>
      <c r="D14" s="13" t="s">
        <v>27</v>
      </c>
      <c r="E14" s="13">
        <v>258</v>
      </c>
      <c r="F14" s="13" t="s">
        <v>27</v>
      </c>
    </row>
    <row r="15" spans="1:6" x14ac:dyDescent="0.2">
      <c r="A15" s="21">
        <v>1974</v>
      </c>
      <c r="B15" s="13" t="s">
        <v>27</v>
      </c>
      <c r="C15" s="13" t="s">
        <v>27</v>
      </c>
      <c r="D15" s="13" t="s">
        <v>27</v>
      </c>
      <c r="E15" s="13">
        <v>238</v>
      </c>
      <c r="F15" s="13" t="s">
        <v>27</v>
      </c>
    </row>
    <row r="16" spans="1:6" x14ac:dyDescent="0.2">
      <c r="A16" s="21">
        <v>1975</v>
      </c>
      <c r="B16" s="13" t="s">
        <v>27</v>
      </c>
      <c r="C16" s="13" t="s">
        <v>27</v>
      </c>
      <c r="D16" s="13" t="s">
        <v>27</v>
      </c>
      <c r="E16" s="13">
        <v>255</v>
      </c>
      <c r="F16" s="13" t="s">
        <v>27</v>
      </c>
    </row>
    <row r="17" spans="1:6" x14ac:dyDescent="0.2">
      <c r="A17" s="21">
        <v>1976</v>
      </c>
      <c r="B17" s="13" t="s">
        <v>27</v>
      </c>
      <c r="C17" s="13" t="s">
        <v>27</v>
      </c>
      <c r="D17" s="13" t="s">
        <v>27</v>
      </c>
      <c r="E17" s="13">
        <v>215</v>
      </c>
      <c r="F17" s="13" t="s">
        <v>27</v>
      </c>
    </row>
    <row r="18" spans="1:6" x14ac:dyDescent="0.2">
      <c r="A18" s="21">
        <v>1977</v>
      </c>
      <c r="B18" s="13" t="s">
        <v>27</v>
      </c>
      <c r="C18" s="13" t="s">
        <v>27</v>
      </c>
      <c r="D18" s="13" t="s">
        <v>27</v>
      </c>
      <c r="E18" s="13">
        <v>218</v>
      </c>
      <c r="F18" s="13" t="s">
        <v>27</v>
      </c>
    </row>
    <row r="19" spans="1:6" x14ac:dyDescent="0.2">
      <c r="A19" s="21">
        <v>1978</v>
      </c>
      <c r="B19" s="13" t="s">
        <v>27</v>
      </c>
      <c r="C19" s="13" t="s">
        <v>27</v>
      </c>
      <c r="D19" s="13" t="s">
        <v>27</v>
      </c>
      <c r="E19" s="13">
        <v>223</v>
      </c>
      <c r="F19" s="13" t="s">
        <v>27</v>
      </c>
    </row>
    <row r="20" spans="1:6" x14ac:dyDescent="0.2">
      <c r="A20" s="21">
        <v>1979</v>
      </c>
      <c r="B20" s="13" t="s">
        <v>27</v>
      </c>
      <c r="C20" s="13" t="s">
        <v>27</v>
      </c>
      <c r="D20" s="13" t="s">
        <v>27</v>
      </c>
      <c r="E20" s="13">
        <v>218</v>
      </c>
      <c r="F20" s="13" t="s">
        <v>27</v>
      </c>
    </row>
    <row r="21" spans="1:6" x14ac:dyDescent="0.2">
      <c r="A21" s="21">
        <v>1980</v>
      </c>
      <c r="B21" s="78">
        <v>21500</v>
      </c>
      <c r="C21" s="13" t="s">
        <v>27</v>
      </c>
      <c r="D21" s="13" t="s">
        <v>27</v>
      </c>
      <c r="E21" s="13">
        <v>186</v>
      </c>
      <c r="F21" s="13" t="s">
        <v>27</v>
      </c>
    </row>
    <row r="22" spans="1:6" x14ac:dyDescent="0.2">
      <c r="A22" s="21">
        <v>1981</v>
      </c>
      <c r="B22" s="78">
        <v>179600</v>
      </c>
      <c r="C22" s="13" t="s">
        <v>27</v>
      </c>
      <c r="D22" s="13" t="s">
        <v>27</v>
      </c>
      <c r="E22" s="13">
        <v>139</v>
      </c>
      <c r="F22" s="13" t="s">
        <v>27</v>
      </c>
    </row>
    <row r="23" spans="1:6" x14ac:dyDescent="0.2">
      <c r="A23" s="21">
        <v>1982</v>
      </c>
      <c r="B23" s="78">
        <v>217900</v>
      </c>
      <c r="C23" s="13" t="s">
        <v>27</v>
      </c>
      <c r="D23" s="13" t="s">
        <v>27</v>
      </c>
      <c r="E23" s="13">
        <v>189.203</v>
      </c>
      <c r="F23" s="13">
        <v>457.90600000000001</v>
      </c>
    </row>
    <row r="24" spans="1:6" x14ac:dyDescent="0.2">
      <c r="A24" s="21">
        <v>1983</v>
      </c>
      <c r="B24" s="78">
        <v>302349</v>
      </c>
      <c r="C24" s="13" t="s">
        <v>27</v>
      </c>
      <c r="D24" s="13" t="s">
        <v>27</v>
      </c>
      <c r="E24" s="13">
        <v>389.84699999999998</v>
      </c>
      <c r="F24" s="13">
        <v>469.96600000000001</v>
      </c>
    </row>
    <row r="25" spans="1:6" x14ac:dyDescent="0.2">
      <c r="A25" s="21">
        <v>1984</v>
      </c>
      <c r="B25" s="78">
        <v>238989</v>
      </c>
      <c r="C25" s="13" t="s">
        <v>27</v>
      </c>
      <c r="D25" s="13" t="s">
        <v>27</v>
      </c>
      <c r="E25" s="13">
        <v>405.43</v>
      </c>
      <c r="F25" s="13">
        <v>409.84199999999998</v>
      </c>
    </row>
    <row r="26" spans="1:6" x14ac:dyDescent="0.2">
      <c r="A26" s="21">
        <v>1985</v>
      </c>
      <c r="B26" s="78">
        <v>243200</v>
      </c>
      <c r="C26" s="13" t="s">
        <v>27</v>
      </c>
      <c r="D26" s="13" t="s">
        <v>27</v>
      </c>
      <c r="E26" s="13">
        <v>328.10599999999999</v>
      </c>
      <c r="F26" s="13">
        <v>341.51600000000002</v>
      </c>
    </row>
    <row r="27" spans="1:6" x14ac:dyDescent="0.2">
      <c r="A27" s="21">
        <v>1986</v>
      </c>
      <c r="B27" s="78">
        <v>337232</v>
      </c>
      <c r="C27" s="13">
        <v>326929.5</v>
      </c>
      <c r="D27" s="13">
        <v>216920.09375</v>
      </c>
      <c r="E27" s="13">
        <v>236.92901562500001</v>
      </c>
      <c r="F27" s="13">
        <v>319.95800000000003</v>
      </c>
    </row>
    <row r="28" spans="1:6" x14ac:dyDescent="0.2">
      <c r="A28" s="21">
        <v>1987</v>
      </c>
      <c r="B28" s="78">
        <v>441148</v>
      </c>
      <c r="C28" s="13">
        <v>375606</v>
      </c>
      <c r="D28" s="13">
        <v>276250</v>
      </c>
      <c r="E28" s="13">
        <v>323.66199999999998</v>
      </c>
      <c r="F28" s="13">
        <v>280.17</v>
      </c>
    </row>
    <row r="29" spans="1:6" x14ac:dyDescent="0.2">
      <c r="A29" s="21">
        <v>1988</v>
      </c>
      <c r="B29" s="78">
        <v>547962</v>
      </c>
      <c r="C29" s="13">
        <v>361171</v>
      </c>
      <c r="D29" s="13">
        <v>251330</v>
      </c>
      <c r="E29" s="13">
        <v>350.71899999999999</v>
      </c>
      <c r="F29" s="13">
        <v>251.97399999999999</v>
      </c>
    </row>
    <row r="30" spans="1:6" x14ac:dyDescent="0.2">
      <c r="A30" s="21">
        <v>1989</v>
      </c>
      <c r="B30" s="78">
        <v>673279</v>
      </c>
      <c r="C30" s="13">
        <v>333478</v>
      </c>
      <c r="D30" s="13">
        <v>273718</v>
      </c>
      <c r="E30" s="13">
        <v>383.589</v>
      </c>
      <c r="F30" s="13">
        <v>216.155</v>
      </c>
    </row>
    <row r="31" spans="1:6" x14ac:dyDescent="0.2">
      <c r="A31" s="21">
        <v>1990</v>
      </c>
      <c r="B31" s="78">
        <v>681642</v>
      </c>
      <c r="C31" s="13">
        <v>364473</v>
      </c>
      <c r="D31" s="13">
        <v>252060</v>
      </c>
      <c r="E31" s="13">
        <v>447.38553124999999</v>
      </c>
      <c r="F31" s="13">
        <v>195.126</v>
      </c>
    </row>
    <row r="32" spans="1:6" x14ac:dyDescent="0.2">
      <c r="A32" s="21">
        <v>1991</v>
      </c>
      <c r="B32" s="78">
        <v>653969</v>
      </c>
      <c r="C32" s="13">
        <v>439735</v>
      </c>
      <c r="D32" s="13">
        <v>364058</v>
      </c>
      <c r="E32" s="13">
        <v>446.21699999999998</v>
      </c>
      <c r="F32" s="13">
        <v>232.93700000000001</v>
      </c>
    </row>
    <row r="33" spans="1:6" x14ac:dyDescent="0.2">
      <c r="A33" s="21">
        <v>1992</v>
      </c>
      <c r="B33" s="78">
        <v>647768</v>
      </c>
      <c r="C33" s="13">
        <v>558829</v>
      </c>
      <c r="D33" s="13">
        <v>446082</v>
      </c>
      <c r="E33" s="13">
        <v>482.17696875000001</v>
      </c>
      <c r="F33" s="13">
        <v>234.44800000000001</v>
      </c>
    </row>
    <row r="34" spans="1:6" x14ac:dyDescent="0.2">
      <c r="A34" s="21">
        <v>1993</v>
      </c>
      <c r="B34" s="78">
        <v>714439</v>
      </c>
      <c r="C34" s="13">
        <v>491998</v>
      </c>
      <c r="D34" s="13">
        <v>413025</v>
      </c>
      <c r="E34" s="13">
        <v>553.99099999999999</v>
      </c>
      <c r="F34" s="13">
        <v>230.238</v>
      </c>
    </row>
    <row r="35" spans="1:6" x14ac:dyDescent="0.2">
      <c r="A35" s="21">
        <v>1994</v>
      </c>
      <c r="B35" s="78">
        <v>946671</v>
      </c>
      <c r="C35" s="13">
        <v>630279</v>
      </c>
      <c r="D35" s="13">
        <v>521010</v>
      </c>
      <c r="E35" s="13">
        <v>582.88499999999999</v>
      </c>
      <c r="F35" s="13">
        <v>245.6</v>
      </c>
    </row>
    <row r="36" spans="1:6" x14ac:dyDescent="0.2">
      <c r="A36" s="21">
        <v>1995</v>
      </c>
      <c r="B36" s="78">
        <v>1039962</v>
      </c>
      <c r="C36" s="13">
        <v>676119</v>
      </c>
      <c r="D36" s="13">
        <v>594484</v>
      </c>
      <c r="E36" s="13">
        <v>558.52499999999998</v>
      </c>
      <c r="F36" s="13">
        <v>265.67399999999998</v>
      </c>
    </row>
    <row r="37" spans="1:6" x14ac:dyDescent="0.2">
      <c r="A37" s="21">
        <v>1996</v>
      </c>
      <c r="B37" s="78">
        <v>966734</v>
      </c>
      <c r="C37" s="13">
        <v>631953</v>
      </c>
      <c r="D37" s="13">
        <v>569882</v>
      </c>
      <c r="E37" s="13">
        <v>617.05399999999997</v>
      </c>
      <c r="F37" s="13">
        <v>288.33800000000002</v>
      </c>
    </row>
    <row r="38" spans="1:6" x14ac:dyDescent="0.2">
      <c r="A38" s="21">
        <v>1997</v>
      </c>
      <c r="B38" s="78">
        <v>1133809</v>
      </c>
      <c r="C38" s="13">
        <v>747035</v>
      </c>
      <c r="D38" s="13">
        <v>668040</v>
      </c>
      <c r="E38" s="13">
        <v>652.48</v>
      </c>
      <c r="F38" s="13">
        <v>350.13499999999999</v>
      </c>
    </row>
    <row r="39" spans="1:6" x14ac:dyDescent="0.2">
      <c r="A39" s="21">
        <v>1998</v>
      </c>
      <c r="B39" s="78">
        <v>1023084</v>
      </c>
      <c r="C39" s="13">
        <v>776926</v>
      </c>
      <c r="D39" s="13">
        <v>649859</v>
      </c>
      <c r="E39" s="13">
        <v>690.41399999999999</v>
      </c>
      <c r="F39" s="13">
        <v>366.22</v>
      </c>
    </row>
    <row r="40" spans="1:6" x14ac:dyDescent="0.2">
      <c r="A40" s="21">
        <v>1999</v>
      </c>
      <c r="B40" s="78">
        <v>1292997</v>
      </c>
      <c r="C40" s="13">
        <v>723979</v>
      </c>
      <c r="D40" s="13">
        <v>638237</v>
      </c>
      <c r="E40" s="13">
        <v>688.375</v>
      </c>
      <c r="F40" s="13">
        <v>348.76499999999999</v>
      </c>
    </row>
    <row r="41" spans="1:6" x14ac:dyDescent="0.2">
      <c r="A41" s="21">
        <v>2000</v>
      </c>
      <c r="B41" s="78">
        <v>1524776</v>
      </c>
      <c r="C41" s="13">
        <v>743753</v>
      </c>
      <c r="D41" s="13">
        <v>630811</v>
      </c>
      <c r="E41" s="13">
        <v>742.69399999999996</v>
      </c>
      <c r="F41" s="13">
        <v>452.99700000000001</v>
      </c>
    </row>
    <row r="42" spans="1:6" x14ac:dyDescent="0.2">
      <c r="A42" s="21">
        <v>2001</v>
      </c>
      <c r="B42" s="78">
        <v>2187436</v>
      </c>
      <c r="C42" s="13">
        <v>668267</v>
      </c>
      <c r="D42" s="13">
        <v>604843</v>
      </c>
      <c r="E42" s="13">
        <v>696.78499999999997</v>
      </c>
      <c r="F42" s="13">
        <v>428.95400000000001</v>
      </c>
    </row>
    <row r="43" spans="1:6" x14ac:dyDescent="0.2">
      <c r="A43" s="21">
        <v>2002</v>
      </c>
      <c r="B43" s="78">
        <v>2316352</v>
      </c>
      <c r="C43" s="13">
        <v>816974</v>
      </c>
      <c r="D43" s="13">
        <v>704461</v>
      </c>
      <c r="E43" s="13">
        <v>743.654</v>
      </c>
      <c r="F43" s="13">
        <v>445.76400000000001</v>
      </c>
    </row>
    <row r="44" spans="1:6" x14ac:dyDescent="0.2">
      <c r="A44" s="21">
        <v>2003</v>
      </c>
      <c r="B44" s="78">
        <v>2275000</v>
      </c>
      <c r="C44" s="13">
        <v>895955</v>
      </c>
      <c r="D44" s="13">
        <v>640873</v>
      </c>
      <c r="E44" s="13">
        <v>765.57100000000003</v>
      </c>
      <c r="F44" s="13">
        <v>509.74099999999999</v>
      </c>
    </row>
    <row r="45" spans="1:6" x14ac:dyDescent="0.2">
      <c r="A45" s="21">
        <v>2004</v>
      </c>
      <c r="B45" s="78">
        <v>2336452</v>
      </c>
      <c r="C45" s="13">
        <v>789846</v>
      </c>
      <c r="D45" s="13">
        <v>616169</v>
      </c>
      <c r="E45" s="13">
        <v>768.471</v>
      </c>
      <c r="F45" s="13">
        <v>525.16399999999999</v>
      </c>
    </row>
    <row r="46" spans="1:6" x14ac:dyDescent="0.2">
      <c r="A46" s="21">
        <v>2005</v>
      </c>
      <c r="B46" s="78">
        <v>2055292</v>
      </c>
      <c r="C46" s="13">
        <v>711961</v>
      </c>
      <c r="D46" s="13">
        <v>472069</v>
      </c>
      <c r="E46" s="13">
        <v>691.44200000000001</v>
      </c>
      <c r="F46" s="13">
        <v>564.76900000000001</v>
      </c>
    </row>
    <row r="47" spans="1:6" x14ac:dyDescent="0.2">
      <c r="A47" s="21">
        <v>2006</v>
      </c>
      <c r="B47" s="78">
        <v>2071525</v>
      </c>
      <c r="C47" s="13">
        <v>673001</v>
      </c>
      <c r="D47" s="13">
        <v>485723</v>
      </c>
      <c r="E47" s="13">
        <v>883.01</v>
      </c>
      <c r="F47" s="13">
        <v>648.37099999999998</v>
      </c>
    </row>
    <row r="48" spans="1:6" x14ac:dyDescent="0.2">
      <c r="A48" s="21">
        <v>2007</v>
      </c>
      <c r="B48" s="78">
        <v>2062838</v>
      </c>
      <c r="C48" s="13">
        <v>694618</v>
      </c>
      <c r="D48" s="13">
        <v>510262</v>
      </c>
      <c r="E48" s="13">
        <v>901.87300000000005</v>
      </c>
      <c r="F48" s="13">
        <v>673.11</v>
      </c>
    </row>
    <row r="49" spans="1:6" x14ac:dyDescent="0.2">
      <c r="A49" s="21">
        <v>2008</v>
      </c>
      <c r="B49" s="78">
        <v>1600987</v>
      </c>
      <c r="C49" s="13">
        <v>489569</v>
      </c>
      <c r="D49" s="13">
        <v>272020</v>
      </c>
      <c r="E49" s="13">
        <v>957.64800000000002</v>
      </c>
      <c r="F49" s="13">
        <v>668.08699999999999</v>
      </c>
    </row>
    <row r="50" spans="1:6" x14ac:dyDescent="0.2">
      <c r="A50" s="21">
        <v>2009</v>
      </c>
      <c r="B50" s="78">
        <v>1181732</v>
      </c>
      <c r="C50" s="13">
        <v>417026</v>
      </c>
      <c r="D50" s="13">
        <v>238271</v>
      </c>
      <c r="E50" s="13">
        <v>869.91099999999994</v>
      </c>
      <c r="F50" s="13">
        <v>634.17999999999995</v>
      </c>
    </row>
    <row r="51" spans="1:6" x14ac:dyDescent="0.2">
      <c r="A51" s="21">
        <v>2010</v>
      </c>
      <c r="B51" s="140">
        <v>1751829</v>
      </c>
      <c r="C51" s="13">
        <v>571569</v>
      </c>
      <c r="D51" s="13">
        <v>361195</v>
      </c>
      <c r="E51" s="13">
        <v>790.88800000000003</v>
      </c>
      <c r="F51" s="13">
        <v>548.43499999999995</v>
      </c>
    </row>
    <row r="52" spans="1:6" x14ac:dyDescent="0.2">
      <c r="A52" s="21">
        <v>2011</v>
      </c>
      <c r="B52" s="140">
        <v>1705588</v>
      </c>
      <c r="C52" s="13">
        <v>603454</v>
      </c>
      <c r="D52" s="13">
        <v>427203</v>
      </c>
      <c r="E52" s="13">
        <v>827.32799999999997</v>
      </c>
      <c r="F52" s="13">
        <v>535.21900000000005</v>
      </c>
    </row>
    <row r="53" spans="1:6" x14ac:dyDescent="0.2">
      <c r="A53" s="21">
        <v>2012</v>
      </c>
      <c r="B53" s="140">
        <v>1684329</v>
      </c>
      <c r="C53" s="13">
        <v>623243</v>
      </c>
      <c r="D53" s="13">
        <v>393840</v>
      </c>
      <c r="E53" s="13">
        <v>654.06899999999996</v>
      </c>
      <c r="F53" s="13">
        <v>511.62</v>
      </c>
    </row>
    <row r="54" spans="1:6" x14ac:dyDescent="0.2">
      <c r="A54" s="21">
        <v>2013</v>
      </c>
      <c r="B54" s="140">
        <v>1749724</v>
      </c>
      <c r="C54" s="13">
        <v>615824</v>
      </c>
      <c r="D54" s="13">
        <v>296744</v>
      </c>
      <c r="E54" s="13">
        <v>801.58500000000004</v>
      </c>
      <c r="F54" s="13">
        <v>618.24</v>
      </c>
    </row>
    <row r="55" spans="1:6" x14ac:dyDescent="0.2">
      <c r="A55" s="21">
        <v>2014</v>
      </c>
      <c r="B55" s="140">
        <v>1632984</v>
      </c>
      <c r="C55" s="13">
        <v>483264</v>
      </c>
      <c r="D55" s="13">
        <v>299965</v>
      </c>
      <c r="E55" s="13">
        <v>836.50199999999995</v>
      </c>
      <c r="F55" s="13">
        <v>665.971</v>
      </c>
    </row>
    <row r="56" spans="1:6" x14ac:dyDescent="0.2">
      <c r="A56" s="21">
        <v>2015</v>
      </c>
      <c r="B56" s="140">
        <v>901086</v>
      </c>
      <c r="C56" s="13">
        <v>266486</v>
      </c>
      <c r="D56" s="13">
        <v>129530</v>
      </c>
      <c r="E56" s="13">
        <v>840.08699999999999</v>
      </c>
      <c r="F56" s="13">
        <v>655.99699999999996</v>
      </c>
    </row>
    <row r="57" spans="1:6" x14ac:dyDescent="0.2">
      <c r="A57" s="21">
        <v>2016</v>
      </c>
      <c r="B57" s="21" t="s">
        <v>27</v>
      </c>
      <c r="C57" s="21" t="s">
        <v>27</v>
      </c>
      <c r="D57" s="21" t="s">
        <v>27</v>
      </c>
      <c r="E57" s="13">
        <v>721.21500000000003</v>
      </c>
      <c r="F57" s="13">
        <v>526.18600000000004</v>
      </c>
    </row>
    <row r="58" spans="1:6" x14ac:dyDescent="0.2">
      <c r="A58" s="21">
        <v>2017</v>
      </c>
      <c r="B58" s="21" t="s">
        <v>27</v>
      </c>
      <c r="C58" s="21" t="s">
        <v>27</v>
      </c>
      <c r="D58" s="21" t="s">
        <v>27</v>
      </c>
      <c r="E58" s="13">
        <v>670.00699999999995</v>
      </c>
      <c r="F58" s="13">
        <v>497.32900000000001</v>
      </c>
    </row>
    <row r="59" spans="1:6" x14ac:dyDescent="0.2">
      <c r="A59" s="21">
        <v>2018</v>
      </c>
      <c r="B59" s="21" t="s">
        <v>27</v>
      </c>
      <c r="C59" s="21" t="s">
        <v>27</v>
      </c>
      <c r="D59" s="21" t="s">
        <v>27</v>
      </c>
      <c r="E59" s="13">
        <v>662.61</v>
      </c>
      <c r="F59" s="13">
        <v>483.75869475000002</v>
      </c>
    </row>
    <row r="60" spans="1:6" x14ac:dyDescent="0.2">
      <c r="A60" s="144">
        <v>2019</v>
      </c>
      <c r="B60" s="144" t="s">
        <v>27</v>
      </c>
      <c r="C60" s="144" t="s">
        <v>27</v>
      </c>
      <c r="D60" s="144" t="s">
        <v>27</v>
      </c>
      <c r="E60" s="83">
        <v>678.33799999999997</v>
      </c>
      <c r="F60" s="83">
        <v>486.72500000000002</v>
      </c>
    </row>
    <row r="61" spans="1:6" ht="18.75" customHeight="1" x14ac:dyDescent="0.2">
      <c r="A61" s="199" t="s">
        <v>118</v>
      </c>
      <c r="B61" s="199"/>
      <c r="C61" s="199"/>
      <c r="D61" s="199"/>
      <c r="E61" s="5"/>
      <c r="F61" s="5"/>
    </row>
    <row r="62" spans="1:6" ht="17.25" customHeight="1" x14ac:dyDescent="0.2">
      <c r="A62" s="141"/>
      <c r="B62" s="141"/>
      <c r="C62" s="141"/>
      <c r="D62" s="141"/>
      <c r="F62" s="5"/>
    </row>
    <row r="63" spans="1:6" x14ac:dyDescent="0.2">
      <c r="F63" s="5"/>
    </row>
    <row r="64" spans="1:6" x14ac:dyDescent="0.2">
      <c r="F64" s="5"/>
    </row>
    <row r="65" spans="1:6" x14ac:dyDescent="0.2">
      <c r="F65" s="5"/>
    </row>
    <row r="66" spans="1:6" x14ac:dyDescent="0.2">
      <c r="F66" s="5"/>
    </row>
    <row r="67" spans="1:6" x14ac:dyDescent="0.2">
      <c r="F67" s="5"/>
    </row>
    <row r="68" spans="1:6" x14ac:dyDescent="0.2">
      <c r="F68" s="5"/>
    </row>
    <row r="69" spans="1:6" x14ac:dyDescent="0.2">
      <c r="F69" s="5"/>
    </row>
    <row r="70" spans="1:6" x14ac:dyDescent="0.2">
      <c r="F70" s="5"/>
    </row>
    <row r="71" spans="1:6" x14ac:dyDescent="0.2">
      <c r="F71" s="5"/>
    </row>
    <row r="72" spans="1:6" x14ac:dyDescent="0.2">
      <c r="F72" s="5"/>
    </row>
    <row r="73" spans="1:6" x14ac:dyDescent="0.2">
      <c r="A73" s="23"/>
      <c r="B73" s="23"/>
      <c r="C73" s="23"/>
      <c r="D73" s="23"/>
      <c r="E73" s="5"/>
      <c r="F73" s="5"/>
    </row>
    <row r="74" spans="1:6" x14ac:dyDescent="0.2">
      <c r="A74" s="23"/>
      <c r="B74" s="23"/>
      <c r="C74" s="23"/>
      <c r="D74" s="23"/>
      <c r="E74" s="5"/>
      <c r="F74" s="5"/>
    </row>
    <row r="75" spans="1:6" x14ac:dyDescent="0.2">
      <c r="A75" s="23"/>
      <c r="B75" s="23"/>
      <c r="C75" s="23"/>
      <c r="D75" s="23"/>
      <c r="E75" s="5"/>
      <c r="F75" s="5"/>
    </row>
    <row r="76" spans="1:6" x14ac:dyDescent="0.2">
      <c r="A76" s="23"/>
      <c r="B76" s="23"/>
      <c r="C76" s="23"/>
      <c r="D76" s="23"/>
      <c r="E76" s="6"/>
      <c r="F76" s="6"/>
    </row>
    <row r="77" spans="1:6" x14ac:dyDescent="0.2">
      <c r="A77" s="23"/>
      <c r="B77" s="23"/>
      <c r="C77" s="23"/>
      <c r="D77" s="23"/>
      <c r="E77" s="6"/>
      <c r="F77" s="6"/>
    </row>
    <row r="78" spans="1:6" x14ac:dyDescent="0.2">
      <c r="A78" s="23"/>
      <c r="B78" s="23"/>
      <c r="C78" s="23"/>
      <c r="D78" s="23"/>
      <c r="E78" s="6"/>
      <c r="F78" s="6"/>
    </row>
    <row r="79" spans="1:6" x14ac:dyDescent="0.2">
      <c r="A79" s="24"/>
      <c r="B79" s="24"/>
      <c r="C79" s="24"/>
      <c r="D79" s="24"/>
    </row>
    <row r="80" spans="1:6" x14ac:dyDescent="0.2">
      <c r="A80" s="24"/>
      <c r="B80" s="24"/>
      <c r="C80" s="24"/>
      <c r="D80" s="24"/>
    </row>
    <row r="81" spans="1:4" x14ac:dyDescent="0.2">
      <c r="A81" s="24"/>
      <c r="B81" s="24"/>
      <c r="C81" s="24"/>
      <c r="D81" s="24"/>
    </row>
    <row r="82" spans="1:4" x14ac:dyDescent="0.2">
      <c r="A82" s="24"/>
      <c r="B82" s="24"/>
      <c r="C82" s="24"/>
      <c r="D82" s="24"/>
    </row>
    <row r="83" spans="1:4" x14ac:dyDescent="0.2">
      <c r="A83" s="24"/>
      <c r="B83" s="24"/>
      <c r="C83" s="24"/>
      <c r="D83" s="24"/>
    </row>
    <row r="84" spans="1:4" x14ac:dyDescent="0.2">
      <c r="A84" s="24"/>
      <c r="B84" s="24"/>
      <c r="C84" s="24"/>
      <c r="D84" s="24"/>
    </row>
    <row r="85" spans="1:4" x14ac:dyDescent="0.2">
      <c r="A85" s="24"/>
      <c r="B85" s="24"/>
      <c r="C85" s="24"/>
      <c r="D85" s="24"/>
    </row>
    <row r="86" spans="1:4" x14ac:dyDescent="0.2">
      <c r="A86" s="24"/>
      <c r="B86" s="24"/>
      <c r="C86" s="24"/>
      <c r="D86" s="24"/>
    </row>
    <row r="87" spans="1:4" x14ac:dyDescent="0.2">
      <c r="A87" s="24"/>
      <c r="B87" s="24"/>
      <c r="C87" s="24"/>
      <c r="D87" s="24"/>
    </row>
    <row r="88" spans="1:4" x14ac:dyDescent="0.2">
      <c r="A88" s="24"/>
      <c r="B88" s="24"/>
      <c r="C88" s="24"/>
      <c r="D88" s="24"/>
    </row>
    <row r="89" spans="1:4" x14ac:dyDescent="0.2">
      <c r="A89" s="24"/>
      <c r="B89" s="24"/>
      <c r="C89" s="24"/>
      <c r="D89" s="24"/>
    </row>
    <row r="90" spans="1:4" x14ac:dyDescent="0.2">
      <c r="A90" s="24"/>
      <c r="B90" s="24"/>
      <c r="C90" s="24"/>
      <c r="D90" s="24"/>
    </row>
    <row r="91" spans="1:4" x14ac:dyDescent="0.2">
      <c r="A91" s="24"/>
      <c r="B91" s="24"/>
      <c r="C91" s="24"/>
      <c r="D91" s="24"/>
    </row>
    <row r="92" spans="1:4" x14ac:dyDescent="0.2">
      <c r="A92" s="24"/>
      <c r="B92" s="24"/>
      <c r="C92" s="24"/>
      <c r="D92" s="24"/>
    </row>
    <row r="93" spans="1:4" x14ac:dyDescent="0.2">
      <c r="A93" s="24"/>
      <c r="B93" s="24"/>
      <c r="C93" s="24"/>
      <c r="D93" s="24"/>
    </row>
    <row r="94" spans="1:4" x14ac:dyDescent="0.2">
      <c r="A94" s="24"/>
      <c r="B94" s="24"/>
      <c r="C94" s="24"/>
      <c r="D94" s="24"/>
    </row>
    <row r="95" spans="1:4" x14ac:dyDescent="0.2">
      <c r="A95" s="24"/>
      <c r="B95" s="24"/>
      <c r="C95" s="24"/>
      <c r="D95" s="24"/>
    </row>
    <row r="96" spans="1:4" x14ac:dyDescent="0.2">
      <c r="A96" s="24"/>
      <c r="B96" s="24"/>
      <c r="C96" s="24"/>
      <c r="D96" s="24"/>
    </row>
    <row r="97" spans="1:4" x14ac:dyDescent="0.2">
      <c r="A97" s="24"/>
      <c r="B97" s="24"/>
      <c r="C97" s="24"/>
      <c r="D97" s="24"/>
    </row>
    <row r="98" spans="1:4" x14ac:dyDescent="0.2">
      <c r="A98" s="24"/>
      <c r="B98" s="24"/>
      <c r="C98" s="24"/>
      <c r="D98" s="24"/>
    </row>
    <row r="99" spans="1:4" x14ac:dyDescent="0.2">
      <c r="A99" s="24"/>
      <c r="B99" s="24"/>
      <c r="C99" s="24"/>
      <c r="D99" s="24"/>
    </row>
    <row r="100" spans="1:4" x14ac:dyDescent="0.2">
      <c r="A100" s="24"/>
      <c r="B100" s="24"/>
      <c r="C100" s="24"/>
      <c r="D100" s="24"/>
    </row>
    <row r="101" spans="1:4" x14ac:dyDescent="0.2">
      <c r="A101" s="24"/>
      <c r="B101" s="24"/>
      <c r="C101" s="24"/>
      <c r="D101" s="24"/>
    </row>
    <row r="102" spans="1:4" x14ac:dyDescent="0.2">
      <c r="A102" s="24"/>
      <c r="B102" s="24"/>
      <c r="C102" s="24"/>
      <c r="D102" s="24"/>
    </row>
    <row r="103" spans="1:4" x14ac:dyDescent="0.2">
      <c r="A103" s="24"/>
      <c r="B103" s="24"/>
      <c r="C103" s="24"/>
      <c r="D103" s="24"/>
    </row>
    <row r="104" spans="1:4" x14ac:dyDescent="0.2">
      <c r="A104" s="16"/>
      <c r="B104" s="16"/>
      <c r="C104" s="16"/>
      <c r="D104" s="16"/>
    </row>
    <row r="105" spans="1:4" x14ac:dyDescent="0.2">
      <c r="A105" s="16"/>
      <c r="B105" s="16"/>
      <c r="C105" s="16"/>
      <c r="D105" s="16"/>
    </row>
    <row r="106" spans="1:4" x14ac:dyDescent="0.2">
      <c r="A106" s="16"/>
      <c r="B106" s="16"/>
      <c r="C106" s="16"/>
      <c r="D106" s="16"/>
    </row>
    <row r="107" spans="1:4" x14ac:dyDescent="0.2">
      <c r="A107" s="16"/>
      <c r="B107" s="16"/>
      <c r="C107" s="16"/>
      <c r="D107" s="16"/>
    </row>
    <row r="108" spans="1:4" x14ac:dyDescent="0.2">
      <c r="A108" s="16"/>
      <c r="B108" s="16"/>
      <c r="C108" s="16"/>
      <c r="D108" s="16"/>
    </row>
    <row r="109" spans="1:4" x14ac:dyDescent="0.2">
      <c r="A109" s="16"/>
      <c r="B109" s="16"/>
      <c r="C109" s="16"/>
      <c r="D109" s="16"/>
    </row>
    <row r="110" spans="1:4" x14ac:dyDescent="0.2">
      <c r="A110" s="16"/>
      <c r="B110" s="16"/>
      <c r="C110" s="16"/>
      <c r="D110" s="16"/>
    </row>
    <row r="111" spans="1:4" x14ac:dyDescent="0.2">
      <c r="A111" s="16"/>
      <c r="B111" s="16"/>
      <c r="C111" s="16"/>
      <c r="D111" s="16"/>
    </row>
    <row r="112" spans="1:4" x14ac:dyDescent="0.2">
      <c r="A112" s="16"/>
      <c r="B112" s="16"/>
      <c r="C112" s="16"/>
      <c r="D112" s="16"/>
    </row>
    <row r="113" spans="1:4" x14ac:dyDescent="0.2">
      <c r="A113" s="16"/>
      <c r="B113" s="16"/>
      <c r="C113" s="16"/>
      <c r="D113" s="16"/>
    </row>
    <row r="114" spans="1:4" x14ac:dyDescent="0.2">
      <c r="A114" s="16"/>
      <c r="B114" s="16"/>
      <c r="C114" s="16"/>
      <c r="D114" s="16"/>
    </row>
    <row r="115" spans="1:4" x14ac:dyDescent="0.2">
      <c r="A115" s="16"/>
      <c r="B115" s="16"/>
      <c r="C115" s="16"/>
      <c r="D115" s="16"/>
    </row>
    <row r="116" spans="1:4" x14ac:dyDescent="0.2">
      <c r="A116" s="16"/>
      <c r="B116" s="16"/>
      <c r="C116" s="16"/>
      <c r="D116" s="16"/>
    </row>
    <row r="117" spans="1:4" x14ac:dyDescent="0.2">
      <c r="A117" s="16"/>
      <c r="B117" s="16"/>
      <c r="C117" s="16"/>
      <c r="D117" s="16"/>
    </row>
    <row r="118" spans="1:4" x14ac:dyDescent="0.2">
      <c r="A118" s="16"/>
      <c r="B118" s="16"/>
      <c r="C118" s="16"/>
      <c r="D118" s="16"/>
    </row>
  </sheetData>
  <customSheetViews>
    <customSheetView guid="{92D3C1BB-5618-42F8-8F6C-B7E9C6283D80}" hiddenRows="1">
      <pane xSplit="1" ySplit="10" topLeftCell="B30" activePane="bottomRight" state="frozen"/>
      <selection pane="bottomRight" activeCell="C62" sqref="C62"/>
      <pageMargins left="0.91" right="0.7" top="0.75" bottom="0.75" header="0.3" footer="0.3"/>
      <pageSetup paperSize="9" orientation="landscape" r:id="rId1"/>
    </customSheetView>
    <customSheetView guid="{B9A0F6FB-17C7-47EB-A6D4-C52B471BD8B4}">
      <selection activeCell="G42" sqref="G42:G54"/>
      <pageMargins left="0.91" right="0.7" top="0.75" bottom="0.75" header="0.3" footer="0.3"/>
      <pageSetup paperSize="5" orientation="portrait" r:id="rId2"/>
    </customSheetView>
  </customSheetViews>
  <mergeCells count="3">
    <mergeCell ref="A1:F1"/>
    <mergeCell ref="A2:F2"/>
    <mergeCell ref="A61:D61"/>
  </mergeCells>
  <pageMargins left="0.91" right="0.7" top="0.75" bottom="0.75" header="0.3" footer="0.3"/>
  <pageSetup paperSize="9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pane xSplit="2" ySplit="5" topLeftCell="C6" activePane="bottomRight" state="frozen"/>
      <selection activeCell="L43" sqref="L43"/>
      <selection pane="topRight" activeCell="L43" sqref="L43"/>
      <selection pane="bottomLeft" activeCell="L43" sqref="L43"/>
      <selection pane="bottomRight" activeCell="L43" sqref="L43"/>
    </sheetView>
  </sheetViews>
  <sheetFormatPr defaultColWidth="9.140625" defaultRowHeight="12.75" x14ac:dyDescent="0.2"/>
  <cols>
    <col min="1" max="1" width="41.140625" style="1" customWidth="1"/>
    <col min="2" max="2" width="10.140625" style="128" customWidth="1"/>
    <col min="3" max="9" width="12.7109375" style="1" customWidth="1"/>
    <col min="10" max="10" width="6" style="1" bestFit="1" customWidth="1"/>
    <col min="11" max="11" width="6.140625" style="1" bestFit="1" customWidth="1"/>
    <col min="12" max="12" width="6" style="1" bestFit="1" customWidth="1"/>
    <col min="13" max="14" width="4" style="1" bestFit="1" customWidth="1"/>
    <col min="15" max="16384" width="9.140625" style="1"/>
  </cols>
  <sheetData>
    <row r="1" spans="1:10" x14ac:dyDescent="0.2">
      <c r="A1" s="171" t="s">
        <v>66</v>
      </c>
      <c r="B1" s="171"/>
      <c r="C1" s="171"/>
      <c r="D1" s="171"/>
      <c r="E1" s="171"/>
      <c r="F1" s="171"/>
      <c r="G1" s="171"/>
      <c r="H1" s="171"/>
      <c r="I1" s="171"/>
    </row>
    <row r="2" spans="1:10" x14ac:dyDescent="0.2">
      <c r="A2" s="171" t="s">
        <v>52</v>
      </c>
      <c r="B2" s="171"/>
      <c r="C2" s="171"/>
      <c r="D2" s="171"/>
      <c r="E2" s="171"/>
      <c r="F2" s="171"/>
      <c r="G2" s="171"/>
      <c r="H2" s="171"/>
      <c r="I2" s="171"/>
    </row>
    <row r="3" spans="1:10" x14ac:dyDescent="0.2">
      <c r="A3" s="171" t="s">
        <v>53</v>
      </c>
      <c r="B3" s="171"/>
      <c r="C3" s="171"/>
      <c r="D3" s="171"/>
      <c r="E3" s="171"/>
      <c r="F3" s="171"/>
      <c r="G3" s="171"/>
      <c r="H3" s="171"/>
      <c r="I3" s="171"/>
    </row>
    <row r="4" spans="1:10" ht="10.5" customHeight="1" x14ac:dyDescent="0.25">
      <c r="A4" s="18"/>
      <c r="B4" s="122"/>
      <c r="C4" s="18"/>
      <c r="D4" s="18"/>
      <c r="E4" s="18"/>
      <c r="F4" s="18"/>
      <c r="G4" s="18"/>
      <c r="H4" s="18"/>
      <c r="I4" s="18"/>
    </row>
    <row r="5" spans="1:10" ht="27" customHeight="1" x14ac:dyDescent="0.2">
      <c r="A5" s="111" t="s">
        <v>103</v>
      </c>
      <c r="B5" s="123" t="s">
        <v>54</v>
      </c>
      <c r="C5" s="26">
        <v>1971</v>
      </c>
      <c r="D5" s="25">
        <v>1972</v>
      </c>
      <c r="E5" s="25">
        <v>1973</v>
      </c>
      <c r="F5" s="25">
        <v>1974</v>
      </c>
      <c r="G5" s="25">
        <v>1975</v>
      </c>
      <c r="H5" s="25">
        <v>1976</v>
      </c>
      <c r="I5" s="25">
        <v>1977</v>
      </c>
    </row>
    <row r="6" spans="1:10" ht="15.6" customHeight="1" x14ac:dyDescent="0.25">
      <c r="A6" s="112" t="s">
        <v>55</v>
      </c>
      <c r="B6" s="133">
        <v>78</v>
      </c>
      <c r="C6" s="109">
        <v>100</v>
      </c>
      <c r="D6" s="109">
        <v>109.1</v>
      </c>
      <c r="E6" s="109">
        <v>110</v>
      </c>
      <c r="F6" s="109">
        <v>130.6</v>
      </c>
      <c r="G6" s="109">
        <v>146.9</v>
      </c>
      <c r="H6" s="109">
        <v>152.4</v>
      </c>
      <c r="I6" s="109">
        <v>151.80000000000001</v>
      </c>
    </row>
    <row r="7" spans="1:10" ht="15.6" customHeight="1" x14ac:dyDescent="0.25">
      <c r="A7" s="113" t="s">
        <v>56</v>
      </c>
      <c r="B7" s="134">
        <v>53</v>
      </c>
      <c r="C7" s="78">
        <v>100</v>
      </c>
      <c r="D7" s="78">
        <v>111.1</v>
      </c>
      <c r="E7" s="78">
        <v>124.6</v>
      </c>
      <c r="F7" s="78">
        <v>133.19999999999999</v>
      </c>
      <c r="G7" s="78">
        <v>134.5</v>
      </c>
      <c r="H7" s="78">
        <v>145.30000000000001</v>
      </c>
      <c r="I7" s="78">
        <v>140.80000000000001</v>
      </c>
      <c r="J7" s="17"/>
    </row>
    <row r="8" spans="1:10" ht="15.6" customHeight="1" x14ac:dyDescent="0.25">
      <c r="A8" s="113" t="s">
        <v>120</v>
      </c>
      <c r="B8" s="134">
        <v>56</v>
      </c>
      <c r="C8" s="78">
        <v>100</v>
      </c>
      <c r="D8" s="78">
        <v>74.5</v>
      </c>
      <c r="E8" s="78">
        <v>69.400000000000006</v>
      </c>
      <c r="F8" s="78">
        <v>78.900000000000006</v>
      </c>
      <c r="G8" s="78">
        <v>77.599999999999994</v>
      </c>
      <c r="H8" s="78">
        <v>86</v>
      </c>
      <c r="I8" s="78">
        <v>79.5</v>
      </c>
      <c r="J8" s="17"/>
    </row>
    <row r="9" spans="1:10" ht="15.6" customHeight="1" x14ac:dyDescent="0.25">
      <c r="A9" s="113" t="s">
        <v>57</v>
      </c>
      <c r="B9" s="134">
        <v>38</v>
      </c>
      <c r="C9" s="78">
        <v>100</v>
      </c>
      <c r="D9" s="78">
        <v>109</v>
      </c>
      <c r="E9" s="78">
        <v>132.5</v>
      </c>
      <c r="F9" s="78">
        <v>145</v>
      </c>
      <c r="G9" s="78">
        <v>118.3</v>
      </c>
      <c r="H9" s="78">
        <v>113.2</v>
      </c>
      <c r="I9" s="78">
        <v>151.69999999999999</v>
      </c>
      <c r="J9" s="17"/>
    </row>
    <row r="10" spans="1:10" ht="15.6" customHeight="1" x14ac:dyDescent="0.25">
      <c r="A10" s="113" t="s">
        <v>58</v>
      </c>
      <c r="B10" s="134">
        <v>13</v>
      </c>
      <c r="C10" s="78">
        <v>100</v>
      </c>
      <c r="D10" s="78">
        <v>79.2</v>
      </c>
      <c r="E10" s="78">
        <v>69.8</v>
      </c>
      <c r="F10" s="78">
        <v>75.7</v>
      </c>
      <c r="G10" s="78">
        <v>76.900000000000006</v>
      </c>
      <c r="H10" s="78">
        <v>99.3</v>
      </c>
      <c r="I10" s="78">
        <v>96.8</v>
      </c>
      <c r="J10" s="17"/>
    </row>
    <row r="11" spans="1:10" ht="15.6" customHeight="1" x14ac:dyDescent="0.25">
      <c r="A11" s="113" t="s">
        <v>119</v>
      </c>
      <c r="B11" s="134">
        <v>59</v>
      </c>
      <c r="C11" s="78">
        <v>100</v>
      </c>
      <c r="D11" s="78">
        <v>109.3</v>
      </c>
      <c r="E11" s="78">
        <v>87.5</v>
      </c>
      <c r="F11" s="78">
        <v>88.6</v>
      </c>
      <c r="G11" s="78">
        <v>93.9</v>
      </c>
      <c r="H11" s="78">
        <v>104.7</v>
      </c>
      <c r="I11" s="78">
        <v>90</v>
      </c>
      <c r="J11" s="17"/>
    </row>
    <row r="12" spans="1:10" ht="15.6" customHeight="1" x14ac:dyDescent="0.25">
      <c r="A12" s="113" t="s">
        <v>99</v>
      </c>
      <c r="B12" s="134">
        <v>66</v>
      </c>
      <c r="C12" s="78">
        <v>100</v>
      </c>
      <c r="D12" s="78">
        <v>126.1</v>
      </c>
      <c r="E12" s="78">
        <v>128.6</v>
      </c>
      <c r="F12" s="78">
        <v>112.6</v>
      </c>
      <c r="G12" s="78">
        <v>119.3</v>
      </c>
      <c r="H12" s="78">
        <v>140</v>
      </c>
      <c r="I12" s="78">
        <v>167.6</v>
      </c>
      <c r="J12" s="17"/>
    </row>
    <row r="13" spans="1:10" ht="15.6" customHeight="1" x14ac:dyDescent="0.25">
      <c r="A13" s="113" t="s">
        <v>100</v>
      </c>
      <c r="B13" s="134">
        <v>4</v>
      </c>
      <c r="C13" s="78">
        <v>100</v>
      </c>
      <c r="D13" s="78">
        <v>138.9</v>
      </c>
      <c r="E13" s="78">
        <v>115</v>
      </c>
      <c r="F13" s="78">
        <v>117.7</v>
      </c>
      <c r="G13" s="78">
        <v>140.1</v>
      </c>
      <c r="H13" s="78">
        <v>148.19999999999999</v>
      </c>
      <c r="I13" s="78">
        <v>110.8</v>
      </c>
      <c r="J13" s="17"/>
    </row>
    <row r="14" spans="1:10" ht="15.6" customHeight="1" x14ac:dyDescent="0.25">
      <c r="A14" s="113" t="s">
        <v>121</v>
      </c>
      <c r="B14" s="134">
        <v>367</v>
      </c>
      <c r="C14" s="78">
        <v>100</v>
      </c>
      <c r="D14" s="78">
        <v>105</v>
      </c>
      <c r="E14" s="78">
        <v>109</v>
      </c>
      <c r="F14" s="78">
        <v>116</v>
      </c>
      <c r="G14" s="78">
        <v>119</v>
      </c>
      <c r="H14" s="78">
        <v>136</v>
      </c>
      <c r="I14" s="78">
        <v>149</v>
      </c>
      <c r="J14" s="17"/>
    </row>
    <row r="15" spans="1:10" ht="15.6" customHeight="1" x14ac:dyDescent="0.25">
      <c r="A15" s="114" t="s">
        <v>122</v>
      </c>
      <c r="B15" s="134">
        <v>561</v>
      </c>
      <c r="C15" s="78">
        <v>67.114093959731548</v>
      </c>
      <c r="D15" s="78">
        <v>70.46979865771813</v>
      </c>
      <c r="E15" s="78">
        <v>73.154362416107389</v>
      </c>
      <c r="F15" s="78">
        <v>77.852348993288601</v>
      </c>
      <c r="G15" s="78">
        <v>79.865771812080538</v>
      </c>
      <c r="H15" s="78">
        <v>91.275167785234899</v>
      </c>
      <c r="I15" s="78">
        <v>100</v>
      </c>
      <c r="J15" s="17"/>
    </row>
    <row r="16" spans="1:10" ht="15.6" customHeight="1" x14ac:dyDescent="0.25">
      <c r="A16" s="115" t="s">
        <v>59</v>
      </c>
      <c r="B16" s="134">
        <v>564</v>
      </c>
      <c r="C16" s="78">
        <v>100</v>
      </c>
      <c r="D16" s="78">
        <v>99</v>
      </c>
      <c r="E16" s="78">
        <v>97</v>
      </c>
      <c r="F16" s="78">
        <v>89</v>
      </c>
      <c r="G16" s="78">
        <v>57</v>
      </c>
      <c r="H16" s="78">
        <v>73</v>
      </c>
      <c r="I16" s="78">
        <v>63</v>
      </c>
      <c r="J16" s="17"/>
    </row>
    <row r="17" spans="1:10" ht="15.6" customHeight="1" x14ac:dyDescent="0.25">
      <c r="A17" s="115" t="s">
        <v>60</v>
      </c>
      <c r="B17" s="134">
        <v>48</v>
      </c>
      <c r="C17" s="78">
        <v>100</v>
      </c>
      <c r="D17" s="78">
        <v>107.2</v>
      </c>
      <c r="E17" s="78">
        <v>111</v>
      </c>
      <c r="F17" s="78">
        <v>115</v>
      </c>
      <c r="G17" s="78">
        <v>65</v>
      </c>
      <c r="H17" s="78">
        <v>179</v>
      </c>
      <c r="I17" s="78">
        <v>158</v>
      </c>
      <c r="J17" s="17"/>
    </row>
    <row r="18" spans="1:10" ht="15.6" customHeight="1" x14ac:dyDescent="0.25">
      <c r="A18" s="115" t="s">
        <v>123</v>
      </c>
      <c r="B18" s="134">
        <v>979</v>
      </c>
      <c r="C18" s="78">
        <v>100</v>
      </c>
      <c r="D18" s="78">
        <v>102</v>
      </c>
      <c r="E18" s="78">
        <v>102</v>
      </c>
      <c r="F18" s="78">
        <v>100</v>
      </c>
      <c r="G18" s="78">
        <v>80</v>
      </c>
      <c r="H18" s="78">
        <v>97</v>
      </c>
      <c r="I18" s="78">
        <v>96</v>
      </c>
      <c r="J18" s="17"/>
    </row>
    <row r="19" spans="1:10" ht="15.6" customHeight="1" x14ac:dyDescent="0.25">
      <c r="A19" s="116" t="s">
        <v>124</v>
      </c>
      <c r="B19" s="135">
        <v>1000</v>
      </c>
      <c r="C19" s="79">
        <v>104.16666666666667</v>
      </c>
      <c r="D19" s="79">
        <v>106.25000000000001</v>
      </c>
      <c r="E19" s="79">
        <v>106.25000000000001</v>
      </c>
      <c r="F19" s="79">
        <v>104.16666666666667</v>
      </c>
      <c r="G19" s="79">
        <v>83.333333333333343</v>
      </c>
      <c r="H19" s="79">
        <v>101.04166666666667</v>
      </c>
      <c r="I19" s="79">
        <v>100</v>
      </c>
      <c r="J19" s="17"/>
    </row>
    <row r="20" spans="1:10" s="102" customFormat="1" ht="22.5" customHeight="1" x14ac:dyDescent="0.25">
      <c r="A20" s="142" t="s">
        <v>117</v>
      </c>
      <c r="B20" s="136"/>
      <c r="C20" s="96"/>
      <c r="D20" s="96"/>
      <c r="E20" s="96"/>
      <c r="F20" s="96"/>
      <c r="G20" s="96"/>
      <c r="H20" s="96"/>
      <c r="I20" s="96"/>
      <c r="J20" s="110"/>
    </row>
    <row r="21" spans="1:10" ht="18" customHeight="1" x14ac:dyDescent="0.2">
      <c r="A21" s="141" t="s">
        <v>108</v>
      </c>
      <c r="D21" s="3"/>
      <c r="E21" s="3"/>
      <c r="F21" s="3"/>
      <c r="G21" s="3"/>
      <c r="H21" s="3"/>
      <c r="I21" s="3"/>
      <c r="J21" s="17"/>
    </row>
    <row r="22" spans="1:10" x14ac:dyDescent="0.2">
      <c r="J22" s="17"/>
    </row>
  </sheetData>
  <customSheetViews>
    <customSheetView guid="{92D3C1BB-5618-42F8-8F6C-B7E9C6283D80}">
      <pane xSplit="2" ySplit="5" topLeftCell="C6" activePane="bottomRight" state="frozen"/>
      <selection pane="bottomRight" activeCell="B7" sqref="B7"/>
      <pageMargins left="0.96" right="0.7" top="0.75" bottom="0.75" header="0.3" footer="0.3"/>
      <pageSetup paperSize="9" orientation="landscape" r:id="rId1"/>
    </customSheetView>
    <customSheetView guid="{B9A0F6FB-17C7-47EB-A6D4-C52B471BD8B4}">
      <selection activeCell="O52" sqref="O52"/>
      <pageMargins left="0.96" right="0.7" top="0.75" bottom="0.75" header="0.3" footer="0.3"/>
      <pageSetup paperSize="5" orientation="landscape" r:id="rId2"/>
    </customSheetView>
  </customSheetViews>
  <mergeCells count="3">
    <mergeCell ref="A1:I1"/>
    <mergeCell ref="A2:I2"/>
    <mergeCell ref="A3:I3"/>
  </mergeCells>
  <pageMargins left="0.34" right="0.31" top="0.75" bottom="0.75" header="0.3" footer="0.3"/>
  <pageSetup paperSize="9" orientation="landscape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pane xSplit="2" ySplit="5" topLeftCell="C6" activePane="bottomRight" state="frozen"/>
      <selection activeCell="L43" sqref="L43"/>
      <selection pane="topRight" activeCell="L43" sqref="L43"/>
      <selection pane="bottomLeft" activeCell="L43" sqref="L43"/>
      <selection pane="bottomRight" activeCell="L43" sqref="L43"/>
    </sheetView>
  </sheetViews>
  <sheetFormatPr defaultColWidth="9.140625" defaultRowHeight="12.75" x14ac:dyDescent="0.2"/>
  <cols>
    <col min="1" max="1" width="39.5703125" style="1" customWidth="1"/>
    <col min="2" max="2" width="10.28515625" style="128" customWidth="1"/>
    <col min="3" max="22" width="8.7109375" style="1" customWidth="1"/>
    <col min="23" max="16384" width="9.140625" style="1"/>
  </cols>
  <sheetData>
    <row r="1" spans="1:22" x14ac:dyDescent="0.2">
      <c r="A1" s="171" t="s">
        <v>69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</row>
    <row r="2" spans="1:22" x14ac:dyDescent="0.2">
      <c r="A2" s="171" t="s">
        <v>52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</row>
    <row r="3" spans="1:22" x14ac:dyDescent="0.2">
      <c r="A3" s="171" t="s">
        <v>61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</row>
    <row r="4" spans="1:22" ht="13.5" x14ac:dyDescent="0.25">
      <c r="A4" s="18"/>
      <c r="B4" s="122"/>
      <c r="C4" s="18"/>
      <c r="D4" s="18"/>
      <c r="E4" s="18"/>
      <c r="F4" s="18"/>
      <c r="G4" s="18"/>
      <c r="H4" s="18"/>
    </row>
    <row r="5" spans="1:22" ht="24.75" customHeight="1" x14ac:dyDescent="0.2">
      <c r="A5" s="111" t="s">
        <v>103</v>
      </c>
      <c r="B5" s="123" t="s">
        <v>54</v>
      </c>
      <c r="C5" s="25">
        <v>1977</v>
      </c>
      <c r="D5" s="25">
        <v>1978</v>
      </c>
      <c r="E5" s="25">
        <v>1979</v>
      </c>
      <c r="F5" s="25">
        <v>1980</v>
      </c>
      <c r="G5" s="25">
        <v>1981</v>
      </c>
      <c r="H5" s="25">
        <v>1982</v>
      </c>
      <c r="I5" s="25">
        <v>1983</v>
      </c>
      <c r="J5" s="25">
        <v>1984</v>
      </c>
      <c r="K5" s="25">
        <v>1985</v>
      </c>
      <c r="L5" s="25">
        <v>1986</v>
      </c>
      <c r="M5" s="25">
        <v>1987</v>
      </c>
      <c r="N5" s="25">
        <v>1988</v>
      </c>
      <c r="O5" s="25">
        <v>1989</v>
      </c>
      <c r="P5" s="25">
        <v>1990</v>
      </c>
      <c r="Q5" s="25">
        <v>1991</v>
      </c>
      <c r="R5" s="25">
        <v>1992</v>
      </c>
      <c r="S5" s="25">
        <v>1993</v>
      </c>
      <c r="T5" s="25">
        <v>1994</v>
      </c>
      <c r="U5" s="25">
        <v>1995</v>
      </c>
      <c r="V5" s="25">
        <v>1996</v>
      </c>
    </row>
    <row r="6" spans="1:22" ht="15.6" customHeight="1" x14ac:dyDescent="0.25">
      <c r="A6" s="112" t="s">
        <v>55</v>
      </c>
      <c r="B6" s="129">
        <v>88</v>
      </c>
      <c r="C6" s="75">
        <v>100</v>
      </c>
      <c r="D6" s="75">
        <v>105.80000305175781</v>
      </c>
      <c r="E6" s="75">
        <v>116.10000610351562</v>
      </c>
      <c r="F6" s="75">
        <v>122.15000152587891</v>
      </c>
      <c r="G6" s="75">
        <v>125.94999694824219</v>
      </c>
      <c r="H6" s="75">
        <v>127.57499694824219</v>
      </c>
      <c r="I6" s="75">
        <v>132.85000610351562</v>
      </c>
      <c r="J6" s="75">
        <v>130.67498779296875</v>
      </c>
      <c r="K6" s="75">
        <v>119.625</v>
      </c>
      <c r="L6" s="75">
        <v>127.375</v>
      </c>
      <c r="M6" s="75">
        <v>127.05000305175781</v>
      </c>
      <c r="N6" s="75">
        <v>122.44999694824219</v>
      </c>
      <c r="O6" s="75">
        <v>123.30000305175781</v>
      </c>
      <c r="P6" s="75">
        <v>116.85000610351562</v>
      </c>
      <c r="Q6" s="75">
        <v>128.17500305175781</v>
      </c>
      <c r="R6" s="75">
        <v>128.42498779296875</v>
      </c>
      <c r="S6" s="75">
        <v>119.47499847412109</v>
      </c>
      <c r="T6" s="75">
        <v>116.97499084472656</v>
      </c>
      <c r="U6" s="75">
        <v>123.72500610351562</v>
      </c>
      <c r="V6" s="75">
        <v>114.25</v>
      </c>
    </row>
    <row r="7" spans="1:22" ht="15.6" customHeight="1" x14ac:dyDescent="0.25">
      <c r="A7" s="113" t="s">
        <v>56</v>
      </c>
      <c r="B7" s="130">
        <v>50</v>
      </c>
      <c r="C7" s="69">
        <v>100</v>
      </c>
      <c r="D7" s="69">
        <v>96.300003051757813</v>
      </c>
      <c r="E7" s="69">
        <v>93.399993896484375</v>
      </c>
      <c r="F7" s="69">
        <v>110.32499694824219</v>
      </c>
      <c r="G7" s="69">
        <v>104.45000457763672</v>
      </c>
      <c r="H7" s="69">
        <v>119.45000457763672</v>
      </c>
      <c r="I7" s="69">
        <v>117.70000457763672</v>
      </c>
      <c r="J7" s="69">
        <v>118.92500305175781</v>
      </c>
      <c r="K7" s="69">
        <v>105.625</v>
      </c>
      <c r="L7" s="69">
        <v>105.125</v>
      </c>
      <c r="M7" s="69">
        <v>112.92500305175781</v>
      </c>
      <c r="N7" s="69">
        <v>105.44999694824219</v>
      </c>
      <c r="O7" s="69">
        <v>114.17499542236328</v>
      </c>
      <c r="P7" s="69">
        <v>122.59999847412109</v>
      </c>
      <c r="Q7" s="69">
        <v>119.49999237060547</v>
      </c>
      <c r="R7" s="69">
        <v>110.70000457763672</v>
      </c>
      <c r="S7" s="69">
        <v>105.5</v>
      </c>
      <c r="T7" s="69">
        <v>108.375</v>
      </c>
      <c r="U7" s="69">
        <v>108.07499694824219</v>
      </c>
      <c r="V7" s="69">
        <v>117.27500152587891</v>
      </c>
    </row>
    <row r="8" spans="1:22" ht="15.6" customHeight="1" x14ac:dyDescent="0.25">
      <c r="A8" s="113" t="s">
        <v>120</v>
      </c>
      <c r="B8" s="130">
        <v>41</v>
      </c>
      <c r="C8" s="69">
        <v>100</v>
      </c>
      <c r="D8" s="69">
        <v>99.099998474121094</v>
      </c>
      <c r="E8" s="69">
        <v>96.300003051757813</v>
      </c>
      <c r="F8" s="69">
        <v>104.92500305175781</v>
      </c>
      <c r="G8" s="69">
        <v>82.574996948242188</v>
      </c>
      <c r="H8" s="69">
        <v>70.575004577636719</v>
      </c>
      <c r="I8" s="69">
        <v>63.775001525878906</v>
      </c>
      <c r="J8" s="69">
        <v>60.324996948242188</v>
      </c>
      <c r="K8" s="69">
        <v>46.599998474121094</v>
      </c>
      <c r="L8" s="69">
        <v>58.349998474121094</v>
      </c>
      <c r="M8" s="69">
        <v>48.675003051757813</v>
      </c>
      <c r="N8" s="69">
        <v>34.699996948242188</v>
      </c>
      <c r="O8" s="69">
        <v>36.799999237060547</v>
      </c>
      <c r="P8" s="69">
        <v>45.025001525878906</v>
      </c>
      <c r="Q8" s="69">
        <v>41.299999237060547</v>
      </c>
      <c r="R8" s="69">
        <v>40.425003051757813</v>
      </c>
      <c r="S8" s="69">
        <v>26.224998474121094</v>
      </c>
      <c r="T8" s="69">
        <v>22.674999237060547</v>
      </c>
      <c r="U8" s="69">
        <v>22.200000762939453</v>
      </c>
      <c r="V8" s="69">
        <v>19.924999237060547</v>
      </c>
    </row>
    <row r="9" spans="1:22" ht="15.6" customHeight="1" x14ac:dyDescent="0.25">
      <c r="A9" s="113" t="s">
        <v>57</v>
      </c>
      <c r="B9" s="130">
        <v>38</v>
      </c>
      <c r="C9" s="69">
        <v>100</v>
      </c>
      <c r="D9" s="69">
        <v>105.80000305175781</v>
      </c>
      <c r="E9" s="69">
        <v>116.10000610351562</v>
      </c>
      <c r="F9" s="69">
        <v>122.15000152587891</v>
      </c>
      <c r="G9" s="69">
        <v>125.94999694824219</v>
      </c>
      <c r="H9" s="69">
        <v>127.57499694824219</v>
      </c>
      <c r="I9" s="69">
        <v>132.85000610351562</v>
      </c>
      <c r="J9" s="69">
        <v>130.67498779296875</v>
      </c>
      <c r="K9" s="69">
        <v>119.625</v>
      </c>
      <c r="L9" s="69">
        <v>127.375</v>
      </c>
      <c r="M9" s="69">
        <v>127.05000305175781</v>
      </c>
      <c r="N9" s="69">
        <v>122.44999694824219</v>
      </c>
      <c r="O9" s="69">
        <v>123.30000305175781</v>
      </c>
      <c r="P9" s="69">
        <v>116.85000610351562</v>
      </c>
      <c r="Q9" s="69">
        <v>128.17500305175781</v>
      </c>
      <c r="R9" s="69">
        <v>128.42498779296875</v>
      </c>
      <c r="S9" s="69">
        <v>119.47499847412109</v>
      </c>
      <c r="T9" s="69">
        <v>116.97499084472656</v>
      </c>
      <c r="U9" s="69">
        <v>123.72500610351562</v>
      </c>
      <c r="V9" s="69">
        <v>114.25</v>
      </c>
    </row>
    <row r="10" spans="1:22" ht="15.6" customHeight="1" x14ac:dyDescent="0.25">
      <c r="A10" s="113" t="s">
        <v>58</v>
      </c>
      <c r="B10" s="130">
        <v>36</v>
      </c>
      <c r="C10" s="69">
        <v>100</v>
      </c>
      <c r="D10" s="69">
        <v>88.724998474121094</v>
      </c>
      <c r="E10" s="69">
        <v>119.05000305175781</v>
      </c>
      <c r="F10" s="69">
        <v>122.47499847412109</v>
      </c>
      <c r="G10" s="69">
        <v>90.175003051757813</v>
      </c>
      <c r="H10" s="69">
        <v>95.524993896484375</v>
      </c>
      <c r="I10" s="69">
        <v>71.099998474121094</v>
      </c>
      <c r="J10" s="69">
        <v>75.574996948242188</v>
      </c>
      <c r="K10" s="69">
        <v>43.649997711181641</v>
      </c>
      <c r="L10" s="69">
        <v>43.299999237060547</v>
      </c>
      <c r="M10" s="69">
        <v>29.950000762939453</v>
      </c>
      <c r="N10" s="69">
        <v>13.300000190734863</v>
      </c>
      <c r="O10" s="69">
        <v>13.375</v>
      </c>
      <c r="P10" s="69">
        <v>16.474998474121094</v>
      </c>
      <c r="Q10" s="69">
        <v>10.25</v>
      </c>
      <c r="R10" s="69">
        <v>11.149999618530273</v>
      </c>
      <c r="S10" s="69">
        <v>14.649999618530273</v>
      </c>
      <c r="T10" s="69">
        <v>10.424999237060547</v>
      </c>
      <c r="U10" s="69">
        <v>11.074999809265137</v>
      </c>
      <c r="V10" s="69">
        <v>9.5749988555908203</v>
      </c>
    </row>
    <row r="11" spans="1:22" ht="15.6" customHeight="1" x14ac:dyDescent="0.25">
      <c r="A11" s="113" t="s">
        <v>119</v>
      </c>
      <c r="B11" s="130">
        <v>108</v>
      </c>
      <c r="C11" s="69">
        <v>100</v>
      </c>
      <c r="D11" s="69">
        <v>126.07499694824219</v>
      </c>
      <c r="E11" s="69">
        <v>128.55000305175781</v>
      </c>
      <c r="F11" s="69">
        <v>139.47500610351562</v>
      </c>
      <c r="G11" s="69">
        <v>116.17500305175781</v>
      </c>
      <c r="H11" s="69">
        <v>151.75</v>
      </c>
      <c r="I11" s="69">
        <v>180.07498168945313</v>
      </c>
      <c r="J11" s="69">
        <v>193.375</v>
      </c>
      <c r="K11" s="69">
        <v>243.72499084472656</v>
      </c>
      <c r="L11" s="69">
        <v>286.0250244140625</v>
      </c>
      <c r="M11" s="69">
        <v>280.32501220703125</v>
      </c>
      <c r="N11" s="69">
        <v>316.67498779296875</v>
      </c>
      <c r="O11" s="69">
        <v>325.82501220703125</v>
      </c>
      <c r="P11" s="69">
        <v>329.95001220703125</v>
      </c>
      <c r="Q11" s="69">
        <v>344.72500610351562</v>
      </c>
      <c r="R11" s="69">
        <v>328.17498779296875</v>
      </c>
      <c r="S11" s="69">
        <v>333.5</v>
      </c>
      <c r="T11" s="69">
        <v>351.9000244140625</v>
      </c>
      <c r="U11" s="69">
        <v>386.32501220703125</v>
      </c>
      <c r="V11" s="69">
        <v>396.47500610351562</v>
      </c>
    </row>
    <row r="12" spans="1:22" ht="15.6" customHeight="1" x14ac:dyDescent="0.25">
      <c r="A12" s="113" t="s">
        <v>99</v>
      </c>
      <c r="B12" s="130">
        <v>148</v>
      </c>
      <c r="C12" s="69">
        <v>100</v>
      </c>
      <c r="D12" s="69">
        <v>112.375</v>
      </c>
      <c r="E12" s="69">
        <v>114.84999847412109</v>
      </c>
      <c r="F12" s="69">
        <v>123.79999542236328</v>
      </c>
      <c r="G12" s="69">
        <v>126.05000305175781</v>
      </c>
      <c r="H12" s="69">
        <v>120.07500457763672</v>
      </c>
      <c r="I12" s="69">
        <v>304.9000244140625</v>
      </c>
      <c r="J12" s="69">
        <v>253.625</v>
      </c>
      <c r="K12" s="69">
        <v>223.67500305175781</v>
      </c>
      <c r="L12" s="69">
        <v>331.625</v>
      </c>
      <c r="M12" s="69">
        <v>366.45001220703125</v>
      </c>
      <c r="N12" s="69">
        <v>333.79998779296875</v>
      </c>
      <c r="O12" s="69">
        <v>333.39999389648438</v>
      </c>
      <c r="P12" s="69">
        <v>346.125</v>
      </c>
      <c r="Q12" s="69">
        <v>440.47500610351562</v>
      </c>
      <c r="R12" s="69">
        <v>534.17498779296875</v>
      </c>
      <c r="S12" s="69">
        <v>469.5999755859375</v>
      </c>
      <c r="T12" s="69">
        <v>600.2000732421875</v>
      </c>
      <c r="U12" s="69">
        <v>662</v>
      </c>
      <c r="V12" s="69">
        <v>616.4000244140625</v>
      </c>
    </row>
    <row r="13" spans="1:22" ht="15.6" customHeight="1" x14ac:dyDescent="0.25">
      <c r="A13" s="113" t="s">
        <v>100</v>
      </c>
      <c r="B13" s="130">
        <v>21</v>
      </c>
      <c r="C13" s="69">
        <v>100</v>
      </c>
      <c r="D13" s="69">
        <v>103.75</v>
      </c>
      <c r="E13" s="69">
        <v>120.89999389648437</v>
      </c>
      <c r="F13" s="69">
        <v>107.17499542236328</v>
      </c>
      <c r="G13" s="69">
        <v>124.59999847412109</v>
      </c>
      <c r="H13" s="69">
        <v>102.90000152587891</v>
      </c>
      <c r="I13" s="69">
        <v>97.074996948242187</v>
      </c>
      <c r="J13" s="69">
        <v>84.099998474121094</v>
      </c>
      <c r="K13" s="69">
        <v>84.800003051757813</v>
      </c>
      <c r="L13" s="69">
        <v>103.375</v>
      </c>
      <c r="M13" s="69">
        <v>96.25</v>
      </c>
      <c r="N13" s="69">
        <v>97.849998474121094</v>
      </c>
      <c r="O13" s="69">
        <v>90.125</v>
      </c>
      <c r="P13" s="69">
        <v>86.525001525878906</v>
      </c>
      <c r="Q13" s="69">
        <v>95.399993896484375</v>
      </c>
      <c r="R13" s="69">
        <v>98.699996948242188</v>
      </c>
      <c r="S13" s="69">
        <v>121.92500305175781</v>
      </c>
      <c r="T13" s="69">
        <v>127.34999847412109</v>
      </c>
      <c r="U13" s="69">
        <v>129.92500305175781</v>
      </c>
      <c r="V13" s="69">
        <v>110.92500305175781</v>
      </c>
    </row>
    <row r="14" spans="1:22" ht="15.6" customHeight="1" x14ac:dyDescent="0.2">
      <c r="A14" s="113" t="s">
        <v>62</v>
      </c>
      <c r="B14" s="131">
        <v>31</v>
      </c>
      <c r="C14" s="69">
        <v>100</v>
      </c>
      <c r="D14" s="81">
        <v>107.04999542236328</v>
      </c>
      <c r="E14" s="81">
        <v>120.47499847412109</v>
      </c>
      <c r="F14" s="81">
        <v>128.82499694824219</v>
      </c>
      <c r="G14" s="81">
        <v>152.32499694824219</v>
      </c>
      <c r="H14" s="81">
        <v>180.57499694824219</v>
      </c>
      <c r="I14" s="81">
        <v>188</v>
      </c>
      <c r="J14" s="81">
        <v>198.05001831054687</v>
      </c>
      <c r="K14" s="81">
        <v>198.94999694824219</v>
      </c>
      <c r="L14" s="81">
        <v>220.35000610351562</v>
      </c>
      <c r="M14" s="81">
        <v>233.5</v>
      </c>
      <c r="N14" s="81">
        <v>236.09999084472656</v>
      </c>
      <c r="O14" s="81">
        <v>233.25</v>
      </c>
      <c r="P14" s="81">
        <v>242.80000305175781</v>
      </c>
      <c r="Q14" s="81">
        <v>255.57499694824219</v>
      </c>
      <c r="R14" s="81">
        <v>270.25</v>
      </c>
      <c r="S14" s="81">
        <v>267.79998779296875</v>
      </c>
      <c r="T14" s="81">
        <v>282.95001220703125</v>
      </c>
      <c r="U14" s="81">
        <v>296.92498779296875</v>
      </c>
      <c r="V14" s="81">
        <v>304.70001220703125</v>
      </c>
    </row>
    <row r="15" spans="1:22" s="18" customFormat="1" ht="15.6" customHeight="1" x14ac:dyDescent="0.25">
      <c r="A15" s="119" t="s">
        <v>121</v>
      </c>
      <c r="B15" s="130">
        <v>561</v>
      </c>
      <c r="C15" s="120">
        <v>100</v>
      </c>
      <c r="D15" s="120">
        <v>108.7</v>
      </c>
      <c r="E15" s="120">
        <v>115</v>
      </c>
      <c r="F15" s="120">
        <v>123.5</v>
      </c>
      <c r="G15" s="120">
        <v>118.7</v>
      </c>
      <c r="H15" s="120">
        <v>127.4</v>
      </c>
      <c r="I15" s="120">
        <v>176.7</v>
      </c>
      <c r="J15" s="120">
        <v>165.1</v>
      </c>
      <c r="K15" s="120">
        <v>161.69999999999999</v>
      </c>
      <c r="L15" s="120">
        <v>205</v>
      </c>
      <c r="M15" s="120">
        <v>209.625</v>
      </c>
      <c r="N15" s="120">
        <v>203.125</v>
      </c>
      <c r="O15" s="120">
        <v>205</v>
      </c>
      <c r="P15" s="120">
        <v>210.32499694824219</v>
      </c>
      <c r="Q15" s="120">
        <v>240.14999389648437</v>
      </c>
      <c r="R15" s="120">
        <v>262.02499389648437</v>
      </c>
      <c r="S15" s="120">
        <v>245.19999694824219</v>
      </c>
      <c r="T15" s="120">
        <v>282.97503662109375</v>
      </c>
      <c r="U15" s="120">
        <v>308.4749755859375</v>
      </c>
      <c r="V15" s="120">
        <v>297.5</v>
      </c>
    </row>
    <row r="16" spans="1:22" ht="15.6" customHeight="1" x14ac:dyDescent="0.25">
      <c r="A16" s="113" t="s">
        <v>59</v>
      </c>
      <c r="B16" s="130">
        <v>386</v>
      </c>
      <c r="C16" s="69">
        <v>100</v>
      </c>
      <c r="D16" s="69">
        <v>86.3</v>
      </c>
      <c r="E16" s="69">
        <v>82.6</v>
      </c>
      <c r="F16" s="69">
        <v>86.8</v>
      </c>
      <c r="G16" s="69">
        <v>64.099999999999994</v>
      </c>
      <c r="H16" s="69">
        <v>62</v>
      </c>
      <c r="I16" s="69">
        <v>34</v>
      </c>
      <c r="J16" s="69">
        <v>36.200000000000003</v>
      </c>
      <c r="K16" s="69">
        <v>36.6</v>
      </c>
      <c r="L16" s="69">
        <v>35.200000000000003</v>
      </c>
      <c r="M16" s="69">
        <v>38.875</v>
      </c>
      <c r="N16" s="69">
        <v>35.449996948242187</v>
      </c>
      <c r="O16" s="69">
        <v>33.074996948242188</v>
      </c>
      <c r="P16" s="69">
        <v>32.875</v>
      </c>
      <c r="Q16" s="69">
        <v>30.049999237060547</v>
      </c>
      <c r="R16" s="69">
        <v>34.525001525878906</v>
      </c>
      <c r="S16" s="69">
        <v>32.400001525878906</v>
      </c>
      <c r="T16" s="69">
        <v>31.775001525878906</v>
      </c>
      <c r="U16" s="69">
        <v>28.825000762939453</v>
      </c>
      <c r="V16" s="69">
        <v>32.625</v>
      </c>
    </row>
    <row r="17" spans="1:22" ht="15.6" customHeight="1" x14ac:dyDescent="0.25">
      <c r="A17" s="113" t="s">
        <v>60</v>
      </c>
      <c r="B17" s="130">
        <v>53</v>
      </c>
      <c r="C17" s="69">
        <v>100</v>
      </c>
      <c r="D17" s="69">
        <v>86.2</v>
      </c>
      <c r="E17" s="69">
        <v>83.6</v>
      </c>
      <c r="F17" s="69">
        <v>65.099999999999994</v>
      </c>
      <c r="G17" s="69">
        <v>55.8</v>
      </c>
      <c r="H17" s="69">
        <v>44.1</v>
      </c>
      <c r="I17" s="69">
        <v>43.7</v>
      </c>
      <c r="J17" s="69">
        <v>45.4</v>
      </c>
      <c r="K17" s="69">
        <v>33.200000000000003</v>
      </c>
      <c r="L17" s="69">
        <v>32.5</v>
      </c>
      <c r="M17" s="69">
        <v>30.899999618530273</v>
      </c>
      <c r="N17" s="69">
        <v>32.625</v>
      </c>
      <c r="O17" s="69">
        <v>34.025001525878906</v>
      </c>
      <c r="P17" s="69">
        <v>38.824996948242187</v>
      </c>
      <c r="Q17" s="69">
        <v>33.125</v>
      </c>
      <c r="R17" s="69">
        <v>37.974998474121094</v>
      </c>
      <c r="S17" s="69">
        <v>34.824996948242187</v>
      </c>
      <c r="T17" s="69">
        <v>47</v>
      </c>
      <c r="U17" s="69">
        <v>43.974998474121094</v>
      </c>
      <c r="V17" s="69">
        <v>53.5</v>
      </c>
    </row>
    <row r="18" spans="1:22" s="18" customFormat="1" ht="15.6" customHeight="1" x14ac:dyDescent="0.25">
      <c r="A18" s="117" t="s">
        <v>125</v>
      </c>
      <c r="B18" s="132">
        <v>1000</v>
      </c>
      <c r="C18" s="118">
        <v>100</v>
      </c>
      <c r="D18" s="118">
        <v>99.074996948242188</v>
      </c>
      <c r="E18" s="118">
        <v>101.40000152587891</v>
      </c>
      <c r="F18" s="118">
        <v>107.34999847412109</v>
      </c>
      <c r="G18" s="118">
        <v>95.449996948242188</v>
      </c>
      <c r="H18" s="118">
        <v>97.899993896484375</v>
      </c>
      <c r="I18" s="118">
        <v>116.64999389648437</v>
      </c>
      <c r="J18" s="118">
        <v>110.97499847412109</v>
      </c>
      <c r="K18" s="118">
        <v>106.625</v>
      </c>
      <c r="L18" s="118">
        <v>130.30000305175781</v>
      </c>
      <c r="M18" s="118">
        <v>134.22500610351562</v>
      </c>
      <c r="N18" s="118">
        <v>129.375</v>
      </c>
      <c r="O18" s="118">
        <v>129.57499694824219</v>
      </c>
      <c r="P18" s="118">
        <v>132.75</v>
      </c>
      <c r="Q18" s="118">
        <v>148.07499694824219</v>
      </c>
      <c r="R18" s="118">
        <v>162.35000610351562</v>
      </c>
      <c r="S18" s="118">
        <v>151.95001220703125</v>
      </c>
      <c r="T18" s="118">
        <v>173.5</v>
      </c>
      <c r="U18" s="118">
        <v>186.47499084472656</v>
      </c>
      <c r="V18" s="118">
        <v>182.35000610351562</v>
      </c>
    </row>
    <row r="19" spans="1:22" ht="21.75" customHeight="1" x14ac:dyDescent="0.2">
      <c r="A19" s="142" t="s">
        <v>117</v>
      </c>
    </row>
  </sheetData>
  <customSheetViews>
    <customSheetView guid="{92D3C1BB-5618-42F8-8F6C-B7E9C6283D80}">
      <pane xSplit="2" ySplit="5" topLeftCell="C6" activePane="bottomRight" state="frozen"/>
      <selection pane="bottomRight" activeCell="A19" sqref="A19"/>
      <pageMargins left="0.79" right="0.7" top="0.75" bottom="0.75" header="0.3" footer="0.3"/>
      <pageSetup paperSize="9" orientation="landscape" r:id="rId1"/>
    </customSheetView>
    <customSheetView guid="{B9A0F6FB-17C7-47EB-A6D4-C52B471BD8B4}">
      <selection activeCell="O52" sqref="O52"/>
      <pageMargins left="0.79" right="0.7" top="0.75" bottom="0.75" header="0.3" footer="0.3"/>
      <pageSetup paperSize="5" orientation="landscape" r:id="rId2"/>
    </customSheetView>
  </customSheetViews>
  <mergeCells count="3">
    <mergeCell ref="A1:V1"/>
    <mergeCell ref="A2:V2"/>
    <mergeCell ref="A3:V3"/>
  </mergeCells>
  <pageMargins left="0.79" right="0.7" top="0.75" bottom="0.75" header="0.3" footer="0.3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Table D.1</vt:lpstr>
      <vt:lpstr>Table D.2</vt:lpstr>
      <vt:lpstr>Table D.3</vt:lpstr>
      <vt:lpstr>Table D.4</vt:lpstr>
      <vt:lpstr>Table D.5</vt:lpstr>
      <vt:lpstr>Table D.6</vt:lpstr>
      <vt:lpstr>Table D.7</vt:lpstr>
      <vt:lpstr>Table D.7.1</vt:lpstr>
      <vt:lpstr>Table D.7.2</vt:lpstr>
      <vt:lpstr>Table D.8</vt:lpstr>
      <vt:lpstr>'Table D.2'!page_42</vt:lpstr>
      <vt:lpstr>'Table D.4'!page_44</vt:lpstr>
      <vt:lpstr>'Table D.5'!page_44</vt:lpstr>
      <vt:lpstr>'Table D.6'!page_45</vt:lpstr>
      <vt:lpstr>'Table D.7'!page_46</vt:lpstr>
      <vt:lpstr>'Table D.1'!Print_Area</vt:lpstr>
      <vt:lpstr>'Table D.2'!Print_Area</vt:lpstr>
      <vt:lpstr>'Table D.3'!Print_Area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nbrown</dc:creator>
  <cp:lastModifiedBy>Shanta Dhoray-Baig</cp:lastModifiedBy>
  <cp:lastPrinted>2016-06-13T16:05:31Z</cp:lastPrinted>
  <dcterms:created xsi:type="dcterms:W3CDTF">2013-07-08T19:04:41Z</dcterms:created>
  <dcterms:modified xsi:type="dcterms:W3CDTF">2020-06-10T21:39:25Z</dcterms:modified>
</cp:coreProperties>
</file>