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CA\Thesis-kerja\simulation\sumo\method_compare\"/>
    </mc:Choice>
  </mc:AlternateContent>
  <xr:revisionPtr revIDLastSave="0" documentId="13_ncr:1_{1BB555F2-4533-4670-BBAB-4312A0E6052D}" xr6:coauthVersionLast="47" xr6:coauthVersionMax="47" xr10:uidLastSave="{00000000-0000-0000-0000-000000000000}"/>
  <bookViews>
    <workbookView xWindow="-108" yWindow="-108" windowWidth="23256" windowHeight="12576" activeTab="2" xr2:uid="{6780BFF1-D948-40FE-A3D7-7B914E941A97}"/>
  </bookViews>
  <sheets>
    <sheet name="Lembar1" sheetId="1" r:id="rId1"/>
    <sheet name="Lembar2" sheetId="2" r:id="rId2"/>
    <sheet name="Lembar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J4" i="1"/>
  <c r="J5" i="1"/>
  <c r="J6" i="1"/>
  <c r="J7" i="1"/>
  <c r="J8" i="1"/>
  <c r="J9" i="1"/>
  <c r="J10" i="1"/>
  <c r="J11" i="1"/>
  <c r="J13" i="1"/>
  <c r="J14" i="1"/>
  <c r="J15" i="1"/>
  <c r="J12" i="1"/>
</calcChain>
</file>

<file path=xl/sharedStrings.xml><?xml version="1.0" encoding="utf-8"?>
<sst xmlns="http://schemas.openxmlformats.org/spreadsheetml/2006/main" count="44" uniqueCount="11">
  <si>
    <t>Algorithm</t>
  </si>
  <si>
    <t>Customer Nodes</t>
  </si>
  <si>
    <t>Number of Routes</t>
  </si>
  <si>
    <t xml:space="preserve">Clarke-Wright </t>
  </si>
  <si>
    <t>RL</t>
  </si>
  <si>
    <t>MILP</t>
  </si>
  <si>
    <t>Computing Time (Second)</t>
  </si>
  <si>
    <t>Simulation Time (Second)</t>
  </si>
  <si>
    <t>Distance Traveled (KM)</t>
  </si>
  <si>
    <t>Total Simulation Time (Second)</t>
  </si>
  <si>
    <t>Average Simulation Time (Second)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</si>
</sst>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3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Border="1"/>
    <xf numFmtId="0" fontId="2" fillId="0" borderId="0" xfId="0" applyFont="1" applyBorder="1" applyAlignment="1">
      <alignment horizontal="center" vertical="center" wrapText="1"/>
    </xf>
    <xf numFmtId="3" fontId="0" fillId="0" borderId="1" xfId="0" applyNumberFormat="1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 of Routes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Lembar3!$C$3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Lembar3!$E$3:$E$6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3-4B1E-8BF9-FF70B6D5E930}"/>
            </c:ext>
          </c:extLst>
        </c:ser>
        <c:ser>
          <c:idx val="1"/>
          <c:order val="1"/>
          <c:tx>
            <c:strRef>
              <c:f>Lembar3!$C$7</c:f>
              <c:strCache>
                <c:ptCount val="1"/>
                <c:pt idx="0">
                  <c:v>Clarke-Wright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Lembar3!$E$7:$E$10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3-4B1E-8BF9-FF70B6D5E930}"/>
            </c:ext>
          </c:extLst>
        </c:ser>
        <c:ser>
          <c:idx val="2"/>
          <c:order val="2"/>
          <c:tx>
            <c:strRef>
              <c:f>Lembar3!$C$11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Lembar3!$E$11:$E$14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3-4B1E-8BF9-FF70B6D5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653471"/>
        <c:axId val="1673653887"/>
      </c:lineChart>
      <c:catAx>
        <c:axId val="167365347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887"/>
        <c:crosses val="autoZero"/>
        <c:auto val="1"/>
        <c:lblAlgn val="ctr"/>
        <c:lblOffset val="100"/>
        <c:noMultiLvlLbl val="0"/>
      </c:catAx>
      <c:valAx>
        <c:axId val="16736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Distance Traveled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Lembar3!$C$3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Lembar3!$E$22:$E$25</c:f>
              <c:numCache>
                <c:formatCode>0.00</c:formatCode>
                <c:ptCount val="4"/>
                <c:pt idx="0">
                  <c:v>20.628</c:v>
                </c:pt>
                <c:pt idx="1">
                  <c:v>33.204000000000001</c:v>
                </c:pt>
                <c:pt idx="2">
                  <c:v>55.704999999999998</c:v>
                </c:pt>
                <c:pt idx="3">
                  <c:v>94.87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9-4C7B-B3BA-80E097E40C26}"/>
            </c:ext>
          </c:extLst>
        </c:ser>
        <c:ser>
          <c:idx val="1"/>
          <c:order val="1"/>
          <c:tx>
            <c:strRef>
              <c:f>Lembar3!$C$7</c:f>
              <c:strCache>
                <c:ptCount val="1"/>
                <c:pt idx="0">
                  <c:v>Clarke-Wright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875109361329812E-2"/>
                  <c:y val="-0.10413203557888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39-4A24-A298-DB31E78AF9C8}"/>
                </c:ext>
              </c:extLst>
            </c:dLbl>
            <c:dLbl>
              <c:idx val="1"/>
              <c:layout>
                <c:manualLayout>
                  <c:x val="-5.4875109361329888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39-4A24-A298-DB31E78AF9C8}"/>
                </c:ext>
              </c:extLst>
            </c:dLbl>
            <c:dLbl>
              <c:idx val="2"/>
              <c:layout>
                <c:manualLayout>
                  <c:x val="-5.4875109361329832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39-4A24-A298-DB31E78AF9C8}"/>
                </c:ext>
              </c:extLst>
            </c:dLbl>
            <c:dLbl>
              <c:idx val="3"/>
              <c:layout>
                <c:manualLayout>
                  <c:x val="-6.1208442694663266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39-4A24-A298-DB31E78AF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Lembar3!$E$26:$E$29</c:f>
              <c:numCache>
                <c:formatCode>0.00</c:formatCode>
                <c:ptCount val="4"/>
                <c:pt idx="0">
                  <c:v>22.441000000000003</c:v>
                </c:pt>
                <c:pt idx="1">
                  <c:v>39.045000000000002</c:v>
                </c:pt>
                <c:pt idx="2">
                  <c:v>69.100999999999999</c:v>
                </c:pt>
                <c:pt idx="3">
                  <c:v>112.65300000000001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9-4C7B-B3BA-80E097E40C26}"/>
            </c:ext>
          </c:extLst>
        </c:ser>
        <c:ser>
          <c:idx val="2"/>
          <c:order val="2"/>
          <c:tx>
            <c:strRef>
              <c:f>Lembar3!$C$11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3486220472440921E-2"/>
                  <c:y val="-0.148113517060367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39-4A24-A298-DB31E78AF9C8}"/>
                </c:ext>
              </c:extLst>
            </c:dLbl>
            <c:dLbl>
              <c:idx val="1"/>
              <c:layout>
                <c:manualLayout>
                  <c:x val="-5.3486220472440997E-2"/>
                  <c:y val="-0.115706109652960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39-4A24-A298-DB31E78AF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Lembar3!$E$30:$E$33</c:f>
              <c:numCache>
                <c:formatCode>0.00</c:formatCode>
                <c:ptCount val="4"/>
                <c:pt idx="0">
                  <c:v>26.94</c:v>
                </c:pt>
                <c:pt idx="1">
                  <c:v>47.136000000000003</c:v>
                </c:pt>
                <c:pt idx="2">
                  <c:v>115.69499999999999</c:v>
                </c:pt>
                <c:pt idx="3">
                  <c:v>208.22300000000001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9-4C7B-B3BA-80E097E40C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3653471"/>
        <c:axId val="1673653887"/>
      </c:lineChart>
      <c:catAx>
        <c:axId val="167365347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Customer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887"/>
        <c:crosses val="autoZero"/>
        <c:auto val="1"/>
        <c:lblAlgn val="ctr"/>
        <c:lblOffset val="100"/>
        <c:noMultiLvlLbl val="0"/>
      </c:catAx>
      <c:valAx>
        <c:axId val="16736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Computing Time (second)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Lembar3!$C$3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Lembar3!$E$39:$E$42</c:f>
              <c:numCache>
                <c:formatCode>0.00</c:formatCode>
                <c:ptCount val="4"/>
                <c:pt idx="0">
                  <c:v>60.168755054473799</c:v>
                </c:pt>
                <c:pt idx="1">
                  <c:v>60.070279836654599</c:v>
                </c:pt>
                <c:pt idx="2">
                  <c:v>60.096875667572</c:v>
                </c:pt>
                <c:pt idx="3">
                  <c:v>60.098376035690301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4-43B6-8021-00BCD74415A2}"/>
            </c:ext>
          </c:extLst>
        </c:ser>
        <c:ser>
          <c:idx val="1"/>
          <c:order val="1"/>
          <c:tx>
            <c:strRef>
              <c:f>Lembar3!$C$43</c:f>
              <c:strCache>
                <c:ptCount val="1"/>
                <c:pt idx="0">
                  <c:v>Clarke-Wright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Lembar3!$E$43:$E$46</c:f>
              <c:numCache>
                <c:formatCode>0.00</c:formatCode>
                <c:ptCount val="4"/>
                <c:pt idx="0">
                  <c:v>1.39999389648437E-2</c:v>
                </c:pt>
                <c:pt idx="1">
                  <c:v>2.3001670837402299E-2</c:v>
                </c:pt>
                <c:pt idx="2">
                  <c:v>3.7002086639404297E-2</c:v>
                </c:pt>
                <c:pt idx="3">
                  <c:v>6.60068988800048E-2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4-43B6-8021-00BCD74415A2}"/>
            </c:ext>
          </c:extLst>
        </c:ser>
        <c:ser>
          <c:idx val="2"/>
          <c:order val="2"/>
          <c:tx>
            <c:strRef>
              <c:f>Lembar3!$C$47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2097331583552106E-2"/>
                  <c:y val="-3.4687591134441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BB-4929-8C13-153960CF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Lembar3!$E$47:$E$50</c:f>
              <c:numCache>
                <c:formatCode>0.00</c:formatCode>
                <c:ptCount val="4"/>
                <c:pt idx="0">
                  <c:v>40.053912878036499</c:v>
                </c:pt>
                <c:pt idx="1">
                  <c:v>52.320352792739797</c:v>
                </c:pt>
                <c:pt idx="2">
                  <c:v>24.776822090148901</c:v>
                </c:pt>
                <c:pt idx="3">
                  <c:v>33.256520271301198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4-43B6-8021-00BCD74415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3653471"/>
        <c:axId val="1673653887"/>
      </c:lineChart>
      <c:catAx>
        <c:axId val="167365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Customer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887"/>
        <c:crosses val="autoZero"/>
        <c:auto val="1"/>
        <c:lblAlgn val="ctr"/>
        <c:lblOffset val="100"/>
        <c:noMultiLvlLbl val="0"/>
      </c:catAx>
      <c:valAx>
        <c:axId val="16736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Max. Simulation Time (second)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Lembar3!$C$3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967633048209623E-2"/>
                  <c:y val="-6.7171666114977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F0-4D00-B1FB-B846CBF11A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Lembar3!$E$56:$E$59</c:f>
              <c:numCache>
                <c:formatCode>#,##0</c:formatCode>
                <c:ptCount val="4"/>
                <c:pt idx="0">
                  <c:v>1827</c:v>
                </c:pt>
                <c:pt idx="1">
                  <c:v>1384</c:v>
                </c:pt>
                <c:pt idx="2">
                  <c:v>2539</c:v>
                </c:pt>
                <c:pt idx="3">
                  <c:v>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F-4ECE-AFDF-9A19B4B9FA3B}"/>
            </c:ext>
          </c:extLst>
        </c:ser>
        <c:ser>
          <c:idx val="1"/>
          <c:order val="1"/>
          <c:tx>
            <c:strRef>
              <c:f>Lembar3!$C$43</c:f>
              <c:strCache>
                <c:ptCount val="1"/>
                <c:pt idx="0">
                  <c:v>Clarke-Wright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967633048209623E-2"/>
                  <c:y val="-8.57113452252479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F0-4D00-B1FB-B846CBF11A11}"/>
                </c:ext>
              </c:extLst>
            </c:dLbl>
            <c:dLbl>
              <c:idx val="1"/>
              <c:layout>
                <c:manualLayout>
                  <c:x val="-5.1967633048209623E-2"/>
                  <c:y val="-6.7171666114977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F0-4D00-B1FB-B846CBF11A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Lembar3!$E$60:$E$63</c:f>
              <c:numCache>
                <c:formatCode>#,##0</c:formatCode>
                <c:ptCount val="4"/>
                <c:pt idx="0">
                  <c:v>2185</c:v>
                </c:pt>
                <c:pt idx="1">
                  <c:v>1572</c:v>
                </c:pt>
                <c:pt idx="2">
                  <c:v>3165</c:v>
                </c:pt>
                <c:pt idx="3">
                  <c:v>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F-4ECE-AFDF-9A19B4B9FA3B}"/>
            </c:ext>
          </c:extLst>
        </c:ser>
        <c:ser>
          <c:idx val="2"/>
          <c:order val="2"/>
          <c:tx>
            <c:strRef>
              <c:f>Lembar3!$C$47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967633048209623E-2"/>
                  <c:y val="-7.6441505670112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F0-4D00-B1FB-B846CBF11A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Lembar3!$E$64:$E$67</c:f>
              <c:numCache>
                <c:formatCode>#,##0</c:formatCode>
                <c:ptCount val="4"/>
                <c:pt idx="0">
                  <c:v>2003</c:v>
                </c:pt>
                <c:pt idx="1">
                  <c:v>2102</c:v>
                </c:pt>
                <c:pt idx="2">
                  <c:v>3431</c:v>
                </c:pt>
                <c:pt idx="3">
                  <c:v>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F-4ECE-AFDF-9A19B4B9FA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3653471"/>
        <c:axId val="1673653887"/>
      </c:lineChart>
      <c:catAx>
        <c:axId val="167365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Customer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887"/>
        <c:crosses val="autoZero"/>
        <c:auto val="1"/>
        <c:lblAlgn val="ctr"/>
        <c:lblOffset val="100"/>
        <c:noMultiLvlLbl val="0"/>
      </c:catAx>
      <c:valAx>
        <c:axId val="16736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Average Simulation Time (second)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Lembar3!$C$3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740346318437168E-2"/>
                  <c:y val="-7.6441533567780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5C-420A-8D31-8002F2D16C42}"/>
                </c:ext>
              </c:extLst>
            </c:dLbl>
            <c:dLbl>
              <c:idx val="3"/>
              <c:layout>
                <c:manualLayout>
                  <c:x val="-5.4740346318437168E-2"/>
                  <c:y val="-5.326692622226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5C-420A-8D31-8002F2D16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Lembar3!$E$74:$E$77</c:f>
              <c:numCache>
                <c:formatCode>#,##0</c:formatCode>
                <c:ptCount val="4"/>
                <c:pt idx="0">
                  <c:v>1046.3333333333333</c:v>
                </c:pt>
                <c:pt idx="1">
                  <c:v>1171.5</c:v>
                </c:pt>
                <c:pt idx="2">
                  <c:v>1694.8333333333333</c:v>
                </c:pt>
                <c:pt idx="3">
                  <c:v>1829.2222222222222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D-4983-859D-5805DDB9F083}"/>
            </c:ext>
          </c:extLst>
        </c:ser>
        <c:ser>
          <c:idx val="1"/>
          <c:order val="1"/>
          <c:tx>
            <c:strRef>
              <c:f>Lembar3!$C$43</c:f>
              <c:strCache>
                <c:ptCount val="1"/>
                <c:pt idx="0">
                  <c:v>Clarke-Wright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513059588664713E-2"/>
                  <c:y val="-0.10888598385149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5C-420A-8D31-8002F2D16C42}"/>
                </c:ext>
              </c:extLst>
            </c:dLbl>
            <c:dLbl>
              <c:idx val="3"/>
              <c:layout>
                <c:manualLayout>
                  <c:x val="-5.4740346318437168E-2"/>
                  <c:y val="-0.10888598385149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5C-420A-8D31-8002F2D16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Lembar3!$E$78:$E$81</c:f>
              <c:numCache>
                <c:formatCode>#,##0</c:formatCode>
                <c:ptCount val="4"/>
                <c:pt idx="0">
                  <c:v>1328.3333333333333</c:v>
                </c:pt>
                <c:pt idx="1">
                  <c:v>1398.25</c:v>
                </c:pt>
                <c:pt idx="2">
                  <c:v>1962.5</c:v>
                </c:pt>
                <c:pt idx="3">
                  <c:v>1812.3333333333333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D-4983-859D-5805DDB9F083}"/>
            </c:ext>
          </c:extLst>
        </c:ser>
        <c:ser>
          <c:idx val="2"/>
          <c:order val="2"/>
          <c:tx>
            <c:strRef>
              <c:f>Lembar3!$C$47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513059588664713E-2"/>
                  <c:y val="-7.6441533567780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5C-420A-8D31-8002F2D16C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Lembar3!$E$82:$E$85</c:f>
              <c:numCache>
                <c:formatCode>#,##0</c:formatCode>
                <c:ptCount val="4"/>
                <c:pt idx="0">
                  <c:v>1284.3333333333333</c:v>
                </c:pt>
                <c:pt idx="1">
                  <c:v>1627.75</c:v>
                </c:pt>
                <c:pt idx="2">
                  <c:v>3138.5</c:v>
                </c:pt>
                <c:pt idx="3">
                  <c:v>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D-4983-859D-5805DDB9F0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3653471"/>
        <c:axId val="1673653887"/>
      </c:lineChart>
      <c:catAx>
        <c:axId val="167365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Customer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887"/>
        <c:crosses val="autoZero"/>
        <c:auto val="1"/>
        <c:lblAlgn val="ctr"/>
        <c:lblOffset val="100"/>
        <c:noMultiLvlLbl val="0"/>
      </c:catAx>
      <c:valAx>
        <c:axId val="16736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Average Simulation Time (second)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Lembar3!$C$3</c:f>
              <c:strCache>
                <c:ptCount val="1"/>
                <c:pt idx="0">
                  <c:v>MILP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740346318437168E-2"/>
                  <c:y val="-7.6441533567780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4A-45AA-BEFB-B512ED6ED1D5}"/>
                </c:ext>
              </c:extLst>
            </c:dLbl>
            <c:dLbl>
              <c:idx val="3"/>
              <c:layout>
                <c:manualLayout>
                  <c:x val="-5.4740346318437168E-2"/>
                  <c:y val="-5.326692622226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4A-45AA-BEFB-B512ED6ED1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Lembar3!$E$74:$E$77</c:f>
              <c:numCache>
                <c:formatCode>#,##0</c:formatCode>
                <c:ptCount val="4"/>
                <c:pt idx="0">
                  <c:v>1046.3333333333333</c:v>
                </c:pt>
                <c:pt idx="1">
                  <c:v>1171.5</c:v>
                </c:pt>
                <c:pt idx="2">
                  <c:v>1694.8333333333333</c:v>
                </c:pt>
                <c:pt idx="3">
                  <c:v>1829.2222222222222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A-45AA-BEFB-B512ED6ED1D5}"/>
            </c:ext>
          </c:extLst>
        </c:ser>
        <c:ser>
          <c:idx val="1"/>
          <c:order val="1"/>
          <c:tx>
            <c:strRef>
              <c:f>Lembar3!$C$43</c:f>
              <c:strCache>
                <c:ptCount val="1"/>
                <c:pt idx="0">
                  <c:v>Clarke-Wright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513059588664713E-2"/>
                  <c:y val="-0.10888598385149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4A-45AA-BEFB-B512ED6ED1D5}"/>
                </c:ext>
              </c:extLst>
            </c:dLbl>
            <c:dLbl>
              <c:idx val="3"/>
              <c:layout>
                <c:manualLayout>
                  <c:x val="-5.4740346318437168E-2"/>
                  <c:y val="-0.10888598385149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4A-45AA-BEFB-B512ED6ED1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Lembar3!$E$78:$E$81</c:f>
              <c:numCache>
                <c:formatCode>#,##0</c:formatCode>
                <c:ptCount val="4"/>
                <c:pt idx="0">
                  <c:v>1328.3333333333333</c:v>
                </c:pt>
                <c:pt idx="1">
                  <c:v>1398.25</c:v>
                </c:pt>
                <c:pt idx="2">
                  <c:v>1962.5</c:v>
                </c:pt>
                <c:pt idx="3">
                  <c:v>1812.3333333333333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A-45AA-BEFB-B512ED6ED1D5}"/>
            </c:ext>
          </c:extLst>
        </c:ser>
        <c:ser>
          <c:idx val="2"/>
          <c:order val="2"/>
          <c:tx>
            <c:strRef>
              <c:f>Lembar3!$C$47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7513059588664713E-2"/>
                  <c:y val="-7.6441533567780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4A-45AA-BEFB-B512ED6ED1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Lembar3!$D$3:$D$6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</c:numCache>
            </c:numRef>
          </c:cat>
          <c:val>
            <c:numRef>
              <c:f>Lembar3!$E$82:$E$85</c:f>
              <c:numCache>
                <c:formatCode>#,##0</c:formatCode>
                <c:ptCount val="4"/>
                <c:pt idx="0">
                  <c:v>1284.3333333333333</c:v>
                </c:pt>
                <c:pt idx="1">
                  <c:v>1627.75</c:v>
                </c:pt>
                <c:pt idx="2">
                  <c:v>3138.5</c:v>
                </c:pt>
                <c:pt idx="3">
                  <c:v>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4A-45AA-BEFB-B512ED6ED1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3653471"/>
        <c:axId val="1673653887"/>
      </c:lineChart>
      <c:catAx>
        <c:axId val="167365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Customer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887"/>
        <c:crosses val="autoZero"/>
        <c:auto val="1"/>
        <c:lblAlgn val="ctr"/>
        <c:lblOffset val="100"/>
        <c:noMultiLvlLbl val="0"/>
      </c:catAx>
      <c:valAx>
        <c:axId val="16736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34290</xdr:rowOff>
    </xdr:from>
    <xdr:to>
      <xdr:col>13</xdr:col>
      <xdr:colOff>91440</xdr:colOff>
      <xdr:row>16</xdr:row>
      <xdr:rowOff>34290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156E2A6A-3510-4A3A-90C6-43763EEF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441960</xdr:colOff>
      <xdr:row>19</xdr:row>
      <xdr:rowOff>68580</xdr:rowOff>
    </xdr:from>
    <xdr:to>
      <xdr:col>13</xdr:col>
      <xdr:colOff>137160</xdr:colOff>
      <xdr:row>34</xdr:row>
      <xdr:rowOff>68580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E7C9144A-AB5C-481B-B0C8-EBB22669F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35</xdr:row>
      <xdr:rowOff>144780</xdr:rowOff>
    </xdr:from>
    <xdr:to>
      <xdr:col>13</xdr:col>
      <xdr:colOff>190500</xdr:colOff>
      <xdr:row>50</xdr:row>
      <xdr:rowOff>144780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6E921B62-4417-4C37-B97B-8C2D5C40E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487680</xdr:colOff>
      <xdr:row>53</xdr:row>
      <xdr:rowOff>106680</xdr:rowOff>
    </xdr:from>
    <xdr:to>
      <xdr:col>13</xdr:col>
      <xdr:colOff>182880</xdr:colOff>
      <xdr:row>68</xdr:row>
      <xdr:rowOff>106680</xdr:rowOff>
    </xdr:to>
    <xdr:graphicFrame macro="">
      <xdr:nvGraphicFramePr>
        <xdr:cNvPr id="6" name="Bagan 5">
          <a:extLst>
            <a:ext uri="{FF2B5EF4-FFF2-40B4-BE49-F238E27FC236}">
              <a16:creationId xmlns:a16="http://schemas.microsoft.com/office/drawing/2014/main" id="{C16C0F70-A41C-42C0-A94A-CB6B62EE0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571500</xdr:colOff>
      <xdr:row>71</xdr:row>
      <xdr:rowOff>144780</xdr:rowOff>
    </xdr:from>
    <xdr:to>
      <xdr:col>13</xdr:col>
      <xdr:colOff>266700</xdr:colOff>
      <xdr:row>86</xdr:row>
      <xdr:rowOff>144780</xdr:rowOff>
    </xdr:to>
    <xdr:graphicFrame macro="">
      <xdr:nvGraphicFramePr>
        <xdr:cNvPr id="7" name="Bagan 6">
          <a:extLst>
            <a:ext uri="{FF2B5EF4-FFF2-40B4-BE49-F238E27FC236}">
              <a16:creationId xmlns:a16="http://schemas.microsoft.com/office/drawing/2014/main" id="{FE54A599-223C-4FBE-9D6A-77A72A4F3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601579</xdr:colOff>
      <xdr:row>88</xdr:row>
      <xdr:rowOff>120315</xdr:rowOff>
    </xdr:from>
    <xdr:to>
      <xdr:col>13</xdr:col>
      <xdr:colOff>296779</xdr:colOff>
      <xdr:row>103</xdr:row>
      <xdr:rowOff>120315</xdr:rowOff>
    </xdr:to>
    <xdr:graphicFrame macro="">
      <xdr:nvGraphicFramePr>
        <xdr:cNvPr id="8" name="Bagan 7">
          <a:extLst>
            <a:ext uri="{FF2B5EF4-FFF2-40B4-BE49-F238E27FC236}">
              <a16:creationId xmlns:a16="http://schemas.microsoft.com/office/drawing/2014/main" id="{94826D5D-99D6-42AB-8B7C-F3ED7FAD7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AEDD-0B04-44C8-A446-2548711D1830}">
  <dimension ref="C3:J27"/>
  <sheetViews>
    <sheetView topLeftCell="C1" workbookViewId="0">
      <selection activeCell="J3" sqref="J3:J15"/>
    </sheetView>
  </sheetViews>
  <sheetFormatPr defaultRowHeight="14.4" x14ac:dyDescent="0.3"/>
  <cols>
    <col min="3" max="3" width="12.44140625" bestFit="1" customWidth="1"/>
    <col min="4" max="4" width="14.6640625" bestFit="1" customWidth="1"/>
    <col min="5" max="5" width="16.109375" customWidth="1"/>
    <col min="6" max="6" width="19.88671875" style="4" bestFit="1" customWidth="1"/>
    <col min="7" max="7" width="22" style="4" bestFit="1" customWidth="1"/>
    <col min="8" max="8" width="21.77734375" style="7" customWidth="1"/>
    <col min="9" max="9" width="26.5546875" style="7" bestFit="1" customWidth="1"/>
    <col min="10" max="10" width="28.88671875" style="7" bestFit="1" customWidth="1"/>
  </cols>
  <sheetData>
    <row r="3" spans="3:10" x14ac:dyDescent="0.3">
      <c r="C3" s="1" t="s">
        <v>0</v>
      </c>
      <c r="D3" s="1" t="s">
        <v>1</v>
      </c>
      <c r="E3" s="1" t="s">
        <v>2</v>
      </c>
      <c r="F3" s="2" t="s">
        <v>8</v>
      </c>
      <c r="G3" s="2" t="s">
        <v>6</v>
      </c>
      <c r="H3" s="5" t="s">
        <v>7</v>
      </c>
      <c r="I3" s="5" t="s">
        <v>9</v>
      </c>
      <c r="J3" s="8" t="s">
        <v>10</v>
      </c>
    </row>
    <row r="4" spans="3:10" x14ac:dyDescent="0.3">
      <c r="C4" s="18" t="s">
        <v>5</v>
      </c>
      <c r="D4" s="1">
        <v>15</v>
      </c>
      <c r="E4" s="1">
        <v>3</v>
      </c>
      <c r="F4" s="3">
        <v>20.628</v>
      </c>
      <c r="G4" s="3">
        <v>60.168755054473799</v>
      </c>
      <c r="H4" s="6">
        <v>1827</v>
      </c>
      <c r="I4" s="6">
        <v>3139</v>
      </c>
      <c r="J4" s="6">
        <f t="shared" ref="J4:J10" si="0">I4/E4</f>
        <v>1046.3333333333333</v>
      </c>
    </row>
    <row r="5" spans="3:10" x14ac:dyDescent="0.3">
      <c r="C5" s="19"/>
      <c r="D5" s="1">
        <v>25</v>
      </c>
      <c r="E5" s="1">
        <v>4</v>
      </c>
      <c r="F5" s="3">
        <v>33.204000000000001</v>
      </c>
      <c r="G5" s="3">
        <v>60.070279836654599</v>
      </c>
      <c r="H5" s="6">
        <v>1384</v>
      </c>
      <c r="I5" s="6">
        <v>4686</v>
      </c>
      <c r="J5" s="6">
        <f t="shared" si="0"/>
        <v>1171.5</v>
      </c>
    </row>
    <row r="6" spans="3:10" x14ac:dyDescent="0.3">
      <c r="C6" s="19"/>
      <c r="D6" s="1">
        <v>35</v>
      </c>
      <c r="E6" s="1">
        <v>6</v>
      </c>
      <c r="F6" s="3">
        <v>55.704999999999998</v>
      </c>
      <c r="G6" s="3">
        <v>60.096875667572</v>
      </c>
      <c r="H6" s="6">
        <v>2539</v>
      </c>
      <c r="I6" s="6">
        <v>10169</v>
      </c>
      <c r="J6" s="6">
        <f t="shared" si="0"/>
        <v>1694.8333333333333</v>
      </c>
    </row>
    <row r="7" spans="3:10" x14ac:dyDescent="0.3">
      <c r="C7" s="20"/>
      <c r="D7" s="1">
        <v>50</v>
      </c>
      <c r="E7" s="1">
        <v>9</v>
      </c>
      <c r="F7" s="3">
        <v>94.87</v>
      </c>
      <c r="G7" s="3">
        <v>60.098376035690301</v>
      </c>
      <c r="H7" s="6">
        <v>2812</v>
      </c>
      <c r="I7" s="6">
        <v>16463</v>
      </c>
      <c r="J7" s="6">
        <f t="shared" si="0"/>
        <v>1829.2222222222222</v>
      </c>
    </row>
    <row r="8" spans="3:10" x14ac:dyDescent="0.3">
      <c r="C8" s="21" t="s">
        <v>3</v>
      </c>
      <c r="D8" s="1">
        <v>15</v>
      </c>
      <c r="E8" s="1">
        <v>3</v>
      </c>
      <c r="F8" s="17">
        <v>22.441000000000003</v>
      </c>
      <c r="G8" s="3">
        <v>1.39999389648437E-2</v>
      </c>
      <c r="H8" s="6">
        <v>2185</v>
      </c>
      <c r="I8" s="6">
        <v>3985</v>
      </c>
      <c r="J8" s="6">
        <f t="shared" si="0"/>
        <v>1328.3333333333333</v>
      </c>
    </row>
    <row r="9" spans="3:10" x14ac:dyDescent="0.3">
      <c r="C9" s="22"/>
      <c r="D9" s="1">
        <v>25</v>
      </c>
      <c r="E9" s="1">
        <v>4</v>
      </c>
      <c r="F9" s="17">
        <v>39.045000000000002</v>
      </c>
      <c r="G9" s="3">
        <v>2.3001670837402299E-2</v>
      </c>
      <c r="H9" s="16">
        <v>1572</v>
      </c>
      <c r="I9" s="6">
        <v>5593</v>
      </c>
      <c r="J9" s="6">
        <f t="shared" si="0"/>
        <v>1398.25</v>
      </c>
    </row>
    <row r="10" spans="3:10" x14ac:dyDescent="0.3">
      <c r="C10" s="22"/>
      <c r="D10" s="1">
        <v>35</v>
      </c>
      <c r="E10" s="1">
        <v>6</v>
      </c>
      <c r="F10" s="17">
        <v>69.100999999999999</v>
      </c>
      <c r="G10" s="3">
        <v>3.7002086639404297E-2</v>
      </c>
      <c r="H10" s="16">
        <v>3165</v>
      </c>
      <c r="I10" s="6">
        <v>11775</v>
      </c>
      <c r="J10" s="6">
        <f t="shared" si="0"/>
        <v>1962.5</v>
      </c>
    </row>
    <row r="11" spans="3:10" x14ac:dyDescent="0.3">
      <c r="C11" s="23"/>
      <c r="D11" s="1">
        <v>50</v>
      </c>
      <c r="E11" s="1">
        <v>9</v>
      </c>
      <c r="F11" s="17">
        <v>112.65300000000001</v>
      </c>
      <c r="G11" s="3">
        <v>6.60068988800048E-2</v>
      </c>
      <c r="H11" s="16">
        <v>3086</v>
      </c>
      <c r="I11" s="6">
        <v>16311</v>
      </c>
      <c r="J11" s="6">
        <f>I11/E11</f>
        <v>1812.3333333333333</v>
      </c>
    </row>
    <row r="12" spans="3:10" x14ac:dyDescent="0.3">
      <c r="C12" s="21" t="s">
        <v>4</v>
      </c>
      <c r="D12" s="1">
        <v>15</v>
      </c>
      <c r="E12" s="1">
        <v>3</v>
      </c>
      <c r="F12" s="3">
        <v>26.94</v>
      </c>
      <c r="G12" s="3">
        <v>40.053912878036499</v>
      </c>
      <c r="H12" s="6">
        <v>2003</v>
      </c>
      <c r="I12" s="6">
        <v>3853</v>
      </c>
      <c r="J12" s="6">
        <f>I12/E12</f>
        <v>1284.3333333333333</v>
      </c>
    </row>
    <row r="13" spans="3:10" x14ac:dyDescent="0.3">
      <c r="C13" s="22"/>
      <c r="D13" s="1">
        <v>25</v>
      </c>
      <c r="E13" s="1">
        <v>4</v>
      </c>
      <c r="F13" s="3">
        <v>47.136000000000003</v>
      </c>
      <c r="G13" s="3">
        <v>52.320352792739797</v>
      </c>
      <c r="H13" s="6">
        <v>2102</v>
      </c>
      <c r="I13" s="6">
        <v>6511</v>
      </c>
      <c r="J13" s="6">
        <f t="shared" ref="J13:J15" si="1">I13/E13</f>
        <v>1627.75</v>
      </c>
    </row>
    <row r="14" spans="3:10" x14ac:dyDescent="0.3">
      <c r="C14" s="22"/>
      <c r="D14" s="1">
        <v>35</v>
      </c>
      <c r="E14" s="1">
        <v>6</v>
      </c>
      <c r="F14" s="3">
        <v>115.69499999999999</v>
      </c>
      <c r="G14" s="3">
        <v>24.776822090148901</v>
      </c>
      <c r="H14" s="6">
        <v>3431</v>
      </c>
      <c r="I14" s="6">
        <v>18831</v>
      </c>
      <c r="J14" s="6">
        <f t="shared" si="1"/>
        <v>3138.5</v>
      </c>
    </row>
    <row r="15" spans="3:10" x14ac:dyDescent="0.3">
      <c r="C15" s="23"/>
      <c r="D15" s="1">
        <v>50</v>
      </c>
      <c r="E15" s="1">
        <v>9</v>
      </c>
      <c r="F15" s="3">
        <v>208.22300000000001</v>
      </c>
      <c r="G15" s="3">
        <v>33.256520271301198</v>
      </c>
      <c r="H15" s="6">
        <v>3755</v>
      </c>
      <c r="I15" s="6">
        <v>28188</v>
      </c>
      <c r="J15" s="6">
        <f t="shared" si="1"/>
        <v>3132</v>
      </c>
    </row>
    <row r="18" spans="3:8" x14ac:dyDescent="0.3">
      <c r="F18" s="4">
        <v>1</v>
      </c>
    </row>
    <row r="19" spans="3:8" x14ac:dyDescent="0.3">
      <c r="G19" s="14"/>
      <c r="H19" s="7">
        <v>3985</v>
      </c>
    </row>
    <row r="20" spans="3:8" x14ac:dyDescent="0.3">
      <c r="C20" t="s">
        <v>5</v>
      </c>
      <c r="G20" s="15"/>
    </row>
    <row r="21" spans="3:8" x14ac:dyDescent="0.3">
      <c r="C21" t="s">
        <v>3</v>
      </c>
      <c r="G21" s="15"/>
    </row>
    <row r="22" spans="3:8" x14ac:dyDescent="0.3">
      <c r="C22" t="s">
        <v>4</v>
      </c>
      <c r="G22" s="15"/>
    </row>
    <row r="23" spans="3:8" x14ac:dyDescent="0.3">
      <c r="G23" s="15"/>
    </row>
    <row r="24" spans="3:8" x14ac:dyDescent="0.3">
      <c r="G24" s="14"/>
    </row>
    <row r="25" spans="3:8" x14ac:dyDescent="0.3">
      <c r="G25" s="14"/>
    </row>
    <row r="27" spans="3:8" x14ac:dyDescent="0.3">
      <c r="F27" s="4">
        <f>SUM(F18:F26)</f>
        <v>1</v>
      </c>
    </row>
  </sheetData>
  <mergeCells count="3">
    <mergeCell ref="C4:C7"/>
    <mergeCell ref="C8:C11"/>
    <mergeCell ref="C12:C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1658-F744-40B4-B9F9-D5FE8BAE5173}">
  <dimension ref="D3:N16"/>
  <sheetViews>
    <sheetView workbookViewId="0">
      <selection activeCell="E4" sqref="E4:N13"/>
    </sheetView>
  </sheetViews>
  <sheetFormatPr defaultRowHeight="14.4" x14ac:dyDescent="0.3"/>
  <sheetData>
    <row r="3" spans="4:14" x14ac:dyDescent="0.3">
      <c r="D3" s="10">
        <v>0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</row>
    <row r="4" spans="4:14" x14ac:dyDescent="0.3">
      <c r="D4" s="10">
        <v>1</v>
      </c>
      <c r="E4" s="9">
        <v>0</v>
      </c>
      <c r="F4" s="9">
        <v>0.5</v>
      </c>
      <c r="G4" s="9">
        <v>0.5</v>
      </c>
      <c r="H4" s="9">
        <v>0.5</v>
      </c>
      <c r="I4" s="9">
        <v>0.5</v>
      </c>
      <c r="J4" s="9">
        <v>0.5</v>
      </c>
      <c r="K4" s="9">
        <v>0.5</v>
      </c>
      <c r="L4" s="9">
        <v>0.5</v>
      </c>
      <c r="M4" s="9">
        <v>0.5</v>
      </c>
      <c r="N4" s="9">
        <v>0.5</v>
      </c>
    </row>
    <row r="5" spans="4:14" x14ac:dyDescent="0.3">
      <c r="D5" s="10">
        <v>2</v>
      </c>
      <c r="E5" s="9">
        <v>0.5</v>
      </c>
      <c r="F5" s="9">
        <v>0</v>
      </c>
      <c r="G5" s="9">
        <v>0.5</v>
      </c>
      <c r="H5" s="9">
        <v>0.5</v>
      </c>
      <c r="I5" s="9">
        <v>0.5</v>
      </c>
      <c r="J5" s="9">
        <v>0.5</v>
      </c>
      <c r="K5" s="9">
        <v>0.5</v>
      </c>
      <c r="L5" s="9">
        <v>0.5</v>
      </c>
      <c r="M5" s="9">
        <v>0.5</v>
      </c>
      <c r="N5" s="9">
        <v>0.5</v>
      </c>
    </row>
    <row r="6" spans="4:14" x14ac:dyDescent="0.3">
      <c r="D6" s="10">
        <v>3</v>
      </c>
      <c r="E6" s="9">
        <v>0.5</v>
      </c>
      <c r="F6" s="9">
        <v>0.5</v>
      </c>
      <c r="G6" s="9">
        <v>0</v>
      </c>
      <c r="H6" s="9">
        <v>0.5</v>
      </c>
      <c r="I6" s="9">
        <v>0.5</v>
      </c>
      <c r="J6" s="9">
        <v>0.5</v>
      </c>
      <c r="K6" s="9">
        <v>0.5</v>
      </c>
      <c r="L6" s="9">
        <v>0.5</v>
      </c>
      <c r="M6" s="9">
        <v>0.5</v>
      </c>
      <c r="N6" s="9">
        <v>0.5</v>
      </c>
    </row>
    <row r="7" spans="4:14" x14ac:dyDescent="0.3">
      <c r="D7" s="10">
        <v>4</v>
      </c>
      <c r="E7" s="9">
        <v>0.5</v>
      </c>
      <c r="F7" s="9">
        <v>0.5</v>
      </c>
      <c r="G7" s="9">
        <v>0.5</v>
      </c>
      <c r="H7" s="9">
        <v>0</v>
      </c>
      <c r="I7" s="9">
        <v>0.5</v>
      </c>
      <c r="J7" s="9">
        <v>0.5</v>
      </c>
      <c r="K7" s="9">
        <v>0.5</v>
      </c>
      <c r="L7" s="9">
        <v>0.5</v>
      </c>
      <c r="M7" s="9">
        <v>0.5</v>
      </c>
      <c r="N7" s="9">
        <v>0.5</v>
      </c>
    </row>
    <row r="8" spans="4:14" x14ac:dyDescent="0.3">
      <c r="D8" s="10">
        <v>5</v>
      </c>
      <c r="E8" s="9">
        <v>0.5</v>
      </c>
      <c r="F8" s="9">
        <v>0.5</v>
      </c>
      <c r="G8" s="9">
        <v>0.5</v>
      </c>
      <c r="H8" s="9">
        <v>0.5</v>
      </c>
      <c r="I8" s="9">
        <v>0</v>
      </c>
      <c r="J8" s="9">
        <v>0.5</v>
      </c>
      <c r="K8" s="9">
        <v>0.5</v>
      </c>
      <c r="L8" s="9">
        <v>0.5</v>
      </c>
      <c r="M8" s="9">
        <v>0.5</v>
      </c>
      <c r="N8" s="9">
        <v>0.5</v>
      </c>
    </row>
    <row r="9" spans="4:14" x14ac:dyDescent="0.3">
      <c r="D9" s="10">
        <v>6</v>
      </c>
      <c r="E9" s="9">
        <v>0.5</v>
      </c>
      <c r="F9" s="9">
        <v>0.5</v>
      </c>
      <c r="G9" s="9">
        <v>0.5</v>
      </c>
      <c r="H9" s="9">
        <v>0.5</v>
      </c>
      <c r="I9" s="9">
        <v>0.5</v>
      </c>
      <c r="J9" s="9">
        <v>0</v>
      </c>
      <c r="K9" s="9">
        <v>0.5</v>
      </c>
      <c r="L9" s="9">
        <v>0.5</v>
      </c>
      <c r="M9" s="9">
        <v>0.5</v>
      </c>
      <c r="N9" s="9">
        <v>0.5</v>
      </c>
    </row>
    <row r="10" spans="4:14" x14ac:dyDescent="0.3">
      <c r="D10" s="10">
        <v>7</v>
      </c>
      <c r="E10" s="9">
        <v>0.5</v>
      </c>
      <c r="F10" s="9">
        <v>0.5</v>
      </c>
      <c r="G10" s="9">
        <v>0.5</v>
      </c>
      <c r="H10" s="9">
        <v>0.5</v>
      </c>
      <c r="I10" s="9">
        <v>0.5</v>
      </c>
      <c r="J10" s="9">
        <v>0.5</v>
      </c>
      <c r="K10" s="9">
        <v>0</v>
      </c>
      <c r="L10" s="9">
        <v>0.5</v>
      </c>
      <c r="M10" s="9">
        <v>0.5</v>
      </c>
      <c r="N10" s="9">
        <v>0.5</v>
      </c>
    </row>
    <row r="11" spans="4:14" x14ac:dyDescent="0.3">
      <c r="D11" s="10">
        <v>8</v>
      </c>
      <c r="E11" s="9">
        <v>0.5</v>
      </c>
      <c r="F11" s="9">
        <v>0.5</v>
      </c>
      <c r="G11" s="9">
        <v>0.5</v>
      </c>
      <c r="H11" s="9">
        <v>0.5</v>
      </c>
      <c r="I11" s="9">
        <v>0.5</v>
      </c>
      <c r="J11" s="9">
        <v>0.5</v>
      </c>
      <c r="K11" s="9">
        <v>0.5</v>
      </c>
      <c r="L11" s="9">
        <v>0</v>
      </c>
      <c r="M11" s="9">
        <v>0.5</v>
      </c>
      <c r="N11" s="9">
        <v>0.5</v>
      </c>
    </row>
    <row r="12" spans="4:14" x14ac:dyDescent="0.3">
      <c r="D12" s="10">
        <v>9</v>
      </c>
      <c r="E12" s="9">
        <v>0.5</v>
      </c>
      <c r="F12" s="9">
        <v>0.5</v>
      </c>
      <c r="G12" s="9">
        <v>0.5</v>
      </c>
      <c r="H12" s="9">
        <v>0.5</v>
      </c>
      <c r="I12" s="9">
        <v>0.5</v>
      </c>
      <c r="J12" s="9">
        <v>0.5</v>
      </c>
      <c r="K12" s="9">
        <v>0.5</v>
      </c>
      <c r="L12" s="9">
        <v>0.5</v>
      </c>
      <c r="M12" s="9">
        <v>0</v>
      </c>
      <c r="N12" s="9">
        <v>0.5</v>
      </c>
    </row>
    <row r="13" spans="4:14" x14ac:dyDescent="0.3">
      <c r="D13" s="10">
        <v>10</v>
      </c>
      <c r="E13" s="9">
        <v>0.5</v>
      </c>
      <c r="F13" s="9">
        <v>0.5</v>
      </c>
      <c r="G13" s="9">
        <v>0.5</v>
      </c>
      <c r="H13" s="9">
        <v>0.5</v>
      </c>
      <c r="I13" s="9">
        <v>0.5</v>
      </c>
      <c r="J13" s="9">
        <v>0.5</v>
      </c>
      <c r="K13" s="9">
        <v>0.5</v>
      </c>
      <c r="L13" s="9">
        <v>0.5</v>
      </c>
      <c r="M13" s="9">
        <v>0.5</v>
      </c>
      <c r="N13" s="9">
        <v>0</v>
      </c>
    </row>
    <row r="16" spans="4:14" x14ac:dyDescent="0.3">
      <c r="D16" s="11">
        <v>0</v>
      </c>
      <c r="E16" s="12">
        <v>4</v>
      </c>
      <c r="F16" s="12">
        <v>5</v>
      </c>
      <c r="G16" s="12">
        <v>6</v>
      </c>
      <c r="H16" s="12">
        <v>7</v>
      </c>
      <c r="I16" s="12">
        <v>9</v>
      </c>
      <c r="J16" s="12">
        <v>8</v>
      </c>
      <c r="K16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E409-1EFF-48C4-97E2-08E5DF5CB30C}">
  <dimension ref="C2:E85"/>
  <sheetViews>
    <sheetView tabSelected="1" topLeftCell="A78" zoomScale="95" zoomScaleNormal="95" workbookViewId="0">
      <selection activeCell="O86" sqref="O86"/>
    </sheetView>
  </sheetViews>
  <sheetFormatPr defaultRowHeight="14.4" x14ac:dyDescent="0.3"/>
  <cols>
    <col min="3" max="3" width="12.44140625" bestFit="1" customWidth="1"/>
    <col min="4" max="4" width="14.6640625" bestFit="1" customWidth="1"/>
    <col min="5" max="5" width="28.88671875" bestFit="1" customWidth="1"/>
  </cols>
  <sheetData>
    <row r="2" spans="3:5" x14ac:dyDescent="0.3">
      <c r="C2" s="1" t="s">
        <v>0</v>
      </c>
      <c r="D2" s="1" t="s">
        <v>1</v>
      </c>
      <c r="E2" s="1" t="s">
        <v>2</v>
      </c>
    </row>
    <row r="3" spans="3:5" x14ac:dyDescent="0.3">
      <c r="C3" s="18" t="s">
        <v>5</v>
      </c>
      <c r="D3" s="1">
        <v>15</v>
      </c>
      <c r="E3" s="1">
        <v>3</v>
      </c>
    </row>
    <row r="4" spans="3:5" x14ac:dyDescent="0.3">
      <c r="C4" s="19"/>
      <c r="D4" s="1">
        <v>25</v>
      </c>
      <c r="E4" s="1">
        <v>4</v>
      </c>
    </row>
    <row r="5" spans="3:5" x14ac:dyDescent="0.3">
      <c r="C5" s="19"/>
      <c r="D5" s="1">
        <v>35</v>
      </c>
      <c r="E5" s="1">
        <v>6</v>
      </c>
    </row>
    <row r="6" spans="3:5" x14ac:dyDescent="0.3">
      <c r="C6" s="20"/>
      <c r="D6" s="1">
        <v>50</v>
      </c>
      <c r="E6" s="1">
        <v>9</v>
      </c>
    </row>
    <row r="7" spans="3:5" x14ac:dyDescent="0.3">
      <c r="C7" s="21" t="s">
        <v>3</v>
      </c>
      <c r="D7" s="1">
        <v>15</v>
      </c>
      <c r="E7" s="1">
        <v>3</v>
      </c>
    </row>
    <row r="8" spans="3:5" x14ac:dyDescent="0.3">
      <c r="C8" s="22"/>
      <c r="D8" s="1">
        <v>25</v>
      </c>
      <c r="E8" s="1">
        <v>4</v>
      </c>
    </row>
    <row r="9" spans="3:5" x14ac:dyDescent="0.3">
      <c r="C9" s="22"/>
      <c r="D9" s="1">
        <v>35</v>
      </c>
      <c r="E9" s="1">
        <v>6</v>
      </c>
    </row>
    <row r="10" spans="3:5" x14ac:dyDescent="0.3">
      <c r="C10" s="23"/>
      <c r="D10" s="1">
        <v>50</v>
      </c>
      <c r="E10" s="1">
        <v>9</v>
      </c>
    </row>
    <row r="11" spans="3:5" x14ac:dyDescent="0.3">
      <c r="C11" s="21" t="s">
        <v>4</v>
      </c>
      <c r="D11" s="1">
        <v>15</v>
      </c>
      <c r="E11" s="1">
        <v>3</v>
      </c>
    </row>
    <row r="12" spans="3:5" x14ac:dyDescent="0.3">
      <c r="C12" s="22"/>
      <c r="D12" s="1">
        <v>25</v>
      </c>
      <c r="E12" s="1">
        <v>4</v>
      </c>
    </row>
    <row r="13" spans="3:5" x14ac:dyDescent="0.3">
      <c r="C13" s="22"/>
      <c r="D13" s="1">
        <v>35</v>
      </c>
      <c r="E13" s="1">
        <v>6</v>
      </c>
    </row>
    <row r="14" spans="3:5" x14ac:dyDescent="0.3">
      <c r="C14" s="23"/>
      <c r="D14" s="1">
        <v>50</v>
      </c>
      <c r="E14" s="1">
        <v>9</v>
      </c>
    </row>
    <row r="21" spans="3:5" x14ac:dyDescent="0.3">
      <c r="C21" s="1" t="s">
        <v>0</v>
      </c>
      <c r="D21" s="1" t="s">
        <v>1</v>
      </c>
      <c r="E21" s="2" t="s">
        <v>8</v>
      </c>
    </row>
    <row r="22" spans="3:5" x14ac:dyDescent="0.3">
      <c r="C22" s="18" t="s">
        <v>5</v>
      </c>
      <c r="D22" s="1">
        <v>15</v>
      </c>
      <c r="E22" s="3">
        <v>20.628</v>
      </c>
    </row>
    <row r="23" spans="3:5" x14ac:dyDescent="0.3">
      <c r="C23" s="19"/>
      <c r="D23" s="1">
        <v>25</v>
      </c>
      <c r="E23" s="3">
        <v>33.204000000000001</v>
      </c>
    </row>
    <row r="24" spans="3:5" x14ac:dyDescent="0.3">
      <c r="C24" s="19"/>
      <c r="D24" s="1">
        <v>35</v>
      </c>
      <c r="E24" s="3">
        <v>55.704999999999998</v>
      </c>
    </row>
    <row r="25" spans="3:5" x14ac:dyDescent="0.3">
      <c r="C25" s="20"/>
      <c r="D25" s="1">
        <v>50</v>
      </c>
      <c r="E25" s="3">
        <v>94.87</v>
      </c>
    </row>
    <row r="26" spans="3:5" x14ac:dyDescent="0.3">
      <c r="C26" s="21" t="s">
        <v>3</v>
      </c>
      <c r="D26" s="1">
        <v>15</v>
      </c>
      <c r="E26" s="17">
        <v>22.441000000000003</v>
      </c>
    </row>
    <row r="27" spans="3:5" x14ac:dyDescent="0.3">
      <c r="C27" s="22"/>
      <c r="D27" s="1">
        <v>25</v>
      </c>
      <c r="E27" s="17">
        <v>39.045000000000002</v>
      </c>
    </row>
    <row r="28" spans="3:5" x14ac:dyDescent="0.3">
      <c r="C28" s="22"/>
      <c r="D28" s="1">
        <v>35</v>
      </c>
      <c r="E28" s="17">
        <v>69.100999999999999</v>
      </c>
    </row>
    <row r="29" spans="3:5" x14ac:dyDescent="0.3">
      <c r="C29" s="23"/>
      <c r="D29" s="1">
        <v>50</v>
      </c>
      <c r="E29" s="17">
        <v>112.65300000000001</v>
      </c>
    </row>
    <row r="30" spans="3:5" x14ac:dyDescent="0.3">
      <c r="C30" s="21" t="s">
        <v>4</v>
      </c>
      <c r="D30" s="1">
        <v>15</v>
      </c>
      <c r="E30" s="3">
        <v>26.94</v>
      </c>
    </row>
    <row r="31" spans="3:5" x14ac:dyDescent="0.3">
      <c r="C31" s="22"/>
      <c r="D31" s="1">
        <v>25</v>
      </c>
      <c r="E31" s="3">
        <v>47.136000000000003</v>
      </c>
    </row>
    <row r="32" spans="3:5" x14ac:dyDescent="0.3">
      <c r="C32" s="22"/>
      <c r="D32" s="1">
        <v>35</v>
      </c>
      <c r="E32" s="3">
        <v>115.69499999999999</v>
      </c>
    </row>
    <row r="33" spans="3:5" x14ac:dyDescent="0.3">
      <c r="C33" s="23"/>
      <c r="D33" s="1">
        <v>50</v>
      </c>
      <c r="E33" s="3">
        <v>208.22300000000001</v>
      </c>
    </row>
    <row r="38" spans="3:5" x14ac:dyDescent="0.3">
      <c r="C38" s="1" t="s">
        <v>0</v>
      </c>
      <c r="D38" s="1" t="s">
        <v>1</v>
      </c>
      <c r="E38" s="2" t="s">
        <v>6</v>
      </c>
    </row>
    <row r="39" spans="3:5" x14ac:dyDescent="0.3">
      <c r="C39" s="18" t="s">
        <v>5</v>
      </c>
      <c r="D39" s="1">
        <v>15</v>
      </c>
      <c r="E39" s="3">
        <v>60.168755054473799</v>
      </c>
    </row>
    <row r="40" spans="3:5" x14ac:dyDescent="0.3">
      <c r="C40" s="19"/>
      <c r="D40" s="1">
        <v>25</v>
      </c>
      <c r="E40" s="3">
        <v>60.070279836654599</v>
      </c>
    </row>
    <row r="41" spans="3:5" x14ac:dyDescent="0.3">
      <c r="C41" s="19"/>
      <c r="D41" s="1">
        <v>35</v>
      </c>
      <c r="E41" s="3">
        <v>60.096875667572</v>
      </c>
    </row>
    <row r="42" spans="3:5" x14ac:dyDescent="0.3">
      <c r="C42" s="20"/>
      <c r="D42" s="1">
        <v>50</v>
      </c>
      <c r="E42" s="3">
        <v>60.098376035690301</v>
      </c>
    </row>
    <row r="43" spans="3:5" x14ac:dyDescent="0.3">
      <c r="C43" s="21" t="s">
        <v>3</v>
      </c>
      <c r="D43" s="1">
        <v>15</v>
      </c>
      <c r="E43" s="3">
        <v>1.39999389648437E-2</v>
      </c>
    </row>
    <row r="44" spans="3:5" x14ac:dyDescent="0.3">
      <c r="C44" s="22"/>
      <c r="D44" s="1">
        <v>25</v>
      </c>
      <c r="E44" s="3">
        <v>2.3001670837402299E-2</v>
      </c>
    </row>
    <row r="45" spans="3:5" x14ac:dyDescent="0.3">
      <c r="C45" s="22"/>
      <c r="D45" s="1">
        <v>35</v>
      </c>
      <c r="E45" s="3">
        <v>3.7002086639404297E-2</v>
      </c>
    </row>
    <row r="46" spans="3:5" x14ac:dyDescent="0.3">
      <c r="C46" s="23"/>
      <c r="D46" s="1">
        <v>50</v>
      </c>
      <c r="E46" s="3">
        <v>6.60068988800048E-2</v>
      </c>
    </row>
    <row r="47" spans="3:5" x14ac:dyDescent="0.3">
      <c r="C47" s="21" t="s">
        <v>4</v>
      </c>
      <c r="D47" s="1">
        <v>15</v>
      </c>
      <c r="E47" s="3">
        <v>40.053912878036499</v>
      </c>
    </row>
    <row r="48" spans="3:5" x14ac:dyDescent="0.3">
      <c r="C48" s="22"/>
      <c r="D48" s="1">
        <v>25</v>
      </c>
      <c r="E48" s="3">
        <v>52.320352792739797</v>
      </c>
    </row>
    <row r="49" spans="3:5" x14ac:dyDescent="0.3">
      <c r="C49" s="22"/>
      <c r="D49" s="1">
        <v>35</v>
      </c>
      <c r="E49" s="3">
        <v>24.776822090148901</v>
      </c>
    </row>
    <row r="50" spans="3:5" x14ac:dyDescent="0.3">
      <c r="C50" s="23"/>
      <c r="D50" s="1">
        <v>50</v>
      </c>
      <c r="E50" s="3">
        <v>33.256520271301198</v>
      </c>
    </row>
    <row r="55" spans="3:5" x14ac:dyDescent="0.3">
      <c r="C55" s="1" t="s">
        <v>0</v>
      </c>
      <c r="D55" s="1" t="s">
        <v>1</v>
      </c>
      <c r="E55" s="5" t="s">
        <v>7</v>
      </c>
    </row>
    <row r="56" spans="3:5" x14ac:dyDescent="0.3">
      <c r="C56" s="18" t="s">
        <v>5</v>
      </c>
      <c r="D56" s="1">
        <v>15</v>
      </c>
      <c r="E56" s="6">
        <v>1827</v>
      </c>
    </row>
    <row r="57" spans="3:5" x14ac:dyDescent="0.3">
      <c r="C57" s="19"/>
      <c r="D57" s="1">
        <v>25</v>
      </c>
      <c r="E57" s="6">
        <v>1384</v>
      </c>
    </row>
    <row r="58" spans="3:5" x14ac:dyDescent="0.3">
      <c r="C58" s="19"/>
      <c r="D58" s="1">
        <v>35</v>
      </c>
      <c r="E58" s="6">
        <v>2539</v>
      </c>
    </row>
    <row r="59" spans="3:5" x14ac:dyDescent="0.3">
      <c r="C59" s="20"/>
      <c r="D59" s="1">
        <v>50</v>
      </c>
      <c r="E59" s="6">
        <v>2812</v>
      </c>
    </row>
    <row r="60" spans="3:5" x14ac:dyDescent="0.3">
      <c r="C60" s="21" t="s">
        <v>3</v>
      </c>
      <c r="D60" s="1">
        <v>15</v>
      </c>
      <c r="E60" s="6">
        <v>2185</v>
      </c>
    </row>
    <row r="61" spans="3:5" x14ac:dyDescent="0.3">
      <c r="C61" s="22"/>
      <c r="D61" s="1">
        <v>25</v>
      </c>
      <c r="E61" s="16">
        <v>1572</v>
      </c>
    </row>
    <row r="62" spans="3:5" x14ac:dyDescent="0.3">
      <c r="C62" s="22"/>
      <c r="D62" s="1">
        <v>35</v>
      </c>
      <c r="E62" s="16">
        <v>3165</v>
      </c>
    </row>
    <row r="63" spans="3:5" x14ac:dyDescent="0.3">
      <c r="C63" s="23"/>
      <c r="D63" s="1">
        <v>50</v>
      </c>
      <c r="E63" s="16">
        <v>3086</v>
      </c>
    </row>
    <row r="64" spans="3:5" x14ac:dyDescent="0.3">
      <c r="C64" s="21" t="s">
        <v>4</v>
      </c>
      <c r="D64" s="1">
        <v>15</v>
      </c>
      <c r="E64" s="6">
        <v>2003</v>
      </c>
    </row>
    <row r="65" spans="3:5" x14ac:dyDescent="0.3">
      <c r="C65" s="22"/>
      <c r="D65" s="1">
        <v>25</v>
      </c>
      <c r="E65" s="6">
        <v>2102</v>
      </c>
    </row>
    <row r="66" spans="3:5" x14ac:dyDescent="0.3">
      <c r="C66" s="22"/>
      <c r="D66" s="1">
        <v>35</v>
      </c>
      <c r="E66" s="6">
        <v>3431</v>
      </c>
    </row>
    <row r="67" spans="3:5" x14ac:dyDescent="0.3">
      <c r="C67" s="23"/>
      <c r="D67" s="1">
        <v>50</v>
      </c>
      <c r="E67" s="6">
        <v>3755</v>
      </c>
    </row>
    <row r="73" spans="3:5" x14ac:dyDescent="0.3">
      <c r="C73" s="1" t="s">
        <v>0</v>
      </c>
      <c r="D73" s="1" t="s">
        <v>1</v>
      </c>
      <c r="E73" s="5" t="s">
        <v>10</v>
      </c>
    </row>
    <row r="74" spans="3:5" x14ac:dyDescent="0.3">
      <c r="C74" s="18" t="s">
        <v>5</v>
      </c>
      <c r="D74" s="1">
        <v>15</v>
      </c>
      <c r="E74" s="6">
        <v>1046.3333333333333</v>
      </c>
    </row>
    <row r="75" spans="3:5" x14ac:dyDescent="0.3">
      <c r="C75" s="19"/>
      <c r="D75" s="1">
        <v>25</v>
      </c>
      <c r="E75" s="6">
        <v>1171.5</v>
      </c>
    </row>
    <row r="76" spans="3:5" x14ac:dyDescent="0.3">
      <c r="C76" s="19"/>
      <c r="D76" s="1">
        <v>35</v>
      </c>
      <c r="E76" s="6">
        <v>1694.8333333333333</v>
      </c>
    </row>
    <row r="77" spans="3:5" x14ac:dyDescent="0.3">
      <c r="C77" s="20"/>
      <c r="D77" s="1">
        <v>50</v>
      </c>
      <c r="E77" s="6">
        <v>1829.2222222222222</v>
      </c>
    </row>
    <row r="78" spans="3:5" x14ac:dyDescent="0.3">
      <c r="C78" s="21" t="s">
        <v>3</v>
      </c>
      <c r="D78" s="1">
        <v>15</v>
      </c>
      <c r="E78" s="6">
        <v>1328.3333333333333</v>
      </c>
    </row>
    <row r="79" spans="3:5" x14ac:dyDescent="0.3">
      <c r="C79" s="22"/>
      <c r="D79" s="1">
        <v>25</v>
      </c>
      <c r="E79" s="16">
        <v>1398.25</v>
      </c>
    </row>
    <row r="80" spans="3:5" x14ac:dyDescent="0.3">
      <c r="C80" s="22"/>
      <c r="D80" s="1">
        <v>35</v>
      </c>
      <c r="E80" s="16">
        <v>1962.5</v>
      </c>
    </row>
    <row r="81" spans="3:5" x14ac:dyDescent="0.3">
      <c r="C81" s="23"/>
      <c r="D81" s="1">
        <v>50</v>
      </c>
      <c r="E81" s="16">
        <v>1812.3333333333333</v>
      </c>
    </row>
    <row r="82" spans="3:5" x14ac:dyDescent="0.3">
      <c r="C82" s="21" t="s">
        <v>4</v>
      </c>
      <c r="D82" s="1">
        <v>15</v>
      </c>
      <c r="E82" s="6">
        <v>1284.3333333333333</v>
      </c>
    </row>
    <row r="83" spans="3:5" x14ac:dyDescent="0.3">
      <c r="C83" s="22"/>
      <c r="D83" s="1">
        <v>25</v>
      </c>
      <c r="E83" s="6">
        <v>1627.75</v>
      </c>
    </row>
    <row r="84" spans="3:5" x14ac:dyDescent="0.3">
      <c r="C84" s="22"/>
      <c r="D84" s="1">
        <v>35</v>
      </c>
      <c r="E84" s="6">
        <v>3138.5</v>
      </c>
    </row>
    <row r="85" spans="3:5" x14ac:dyDescent="0.3">
      <c r="C85" s="23"/>
      <c r="D85" s="1">
        <v>50</v>
      </c>
      <c r="E85" s="6">
        <v>3132</v>
      </c>
    </row>
  </sheetData>
  <mergeCells count="15">
    <mergeCell ref="C82:C85"/>
    <mergeCell ref="C39:C42"/>
    <mergeCell ref="C43:C46"/>
    <mergeCell ref="C47:C50"/>
    <mergeCell ref="C3:C6"/>
    <mergeCell ref="C7:C10"/>
    <mergeCell ref="C11:C14"/>
    <mergeCell ref="C22:C25"/>
    <mergeCell ref="C26:C29"/>
    <mergeCell ref="C30:C33"/>
    <mergeCell ref="C56:C59"/>
    <mergeCell ref="C60:C63"/>
    <mergeCell ref="C64:C67"/>
    <mergeCell ref="C74:C77"/>
    <mergeCell ref="C78:C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Lembar1</vt:lpstr>
      <vt:lpstr>Lembar2</vt:lpstr>
      <vt:lpstr>Lembar3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ypand</dc:creator>
  <cp:lastModifiedBy>ypand</cp:lastModifiedBy>
  <dcterms:created xsi:type="dcterms:W3CDTF">2021-06-11T08:35:09Z</dcterms:created>
  <dcterms:modified xsi:type="dcterms:W3CDTF">2021-06-21T13:36:27Z</dcterms:modified>
</cp:coreProperties>
</file>