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760" activeTab="1"/>
  </bookViews>
  <sheets>
    <sheet name="統計学B #07" sheetId="26" r:id="rId1"/>
    <sheet name="統計学B #07_解答" sheetId="22" r:id="rId2"/>
    <sheet name="確率密度関数" sheetId="24" r:id="rId3"/>
    <sheet name="norm.dist" sheetId="18" r:id="rId4"/>
    <sheet name="temp" sheetId="20" r:id="rId5"/>
  </sheets>
  <definedNames>
    <definedName name="_xlnm.Print_Area" localSheetId="4">temp!$A$1:$BZ$37</definedName>
    <definedName name="_xlnm.Print_Area" localSheetId="0">'統計学B #07'!$A$1:$FZ$37</definedName>
    <definedName name="_xlnm.Print_Area" localSheetId="1">'統計学B #07_解答'!$A$1:$FZ$37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S17" i="22" l="1"/>
  <c r="H37" i="24" l="1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36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6" i="24"/>
  <c r="F6" i="24"/>
  <c r="D6" i="24"/>
  <c r="E6" i="24"/>
  <c r="C6" i="24"/>
  <c r="B7" i="24"/>
  <c r="C7" i="24" s="1"/>
  <c r="D7" i="24" l="1"/>
  <c r="F7" i="24"/>
  <c r="E7" i="24"/>
  <c r="B8" i="24"/>
  <c r="D8" i="24" l="1"/>
  <c r="F8" i="24"/>
  <c r="B9" i="24"/>
  <c r="C8" i="24"/>
  <c r="E8" i="24"/>
  <c r="O7" i="18"/>
  <c r="P7" i="18" s="1"/>
  <c r="P6" i="18"/>
  <c r="D9" i="24" l="1"/>
  <c r="F9" i="24"/>
  <c r="B10" i="24"/>
  <c r="C9" i="24"/>
  <c r="E9" i="24"/>
  <c r="O8" i="18"/>
  <c r="O9" i="18" s="1"/>
  <c r="P9" i="18" s="1"/>
  <c r="P8" i="18"/>
  <c r="O10" i="18"/>
  <c r="D10" i="24" l="1"/>
  <c r="F10" i="24"/>
  <c r="B11" i="24"/>
  <c r="C10" i="24"/>
  <c r="E10" i="24"/>
  <c r="O11" i="18"/>
  <c r="P10" i="18"/>
  <c r="M7" i="18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M84" i="18" s="1"/>
  <c r="M85" i="18" s="1"/>
  <c r="M86" i="18" s="1"/>
  <c r="N7" i="18"/>
  <c r="N6" i="18"/>
  <c r="K7" i="18"/>
  <c r="L6" i="18"/>
  <c r="AA8" i="18"/>
  <c r="AB8" i="18" s="1"/>
  <c r="AC8" i="18"/>
  <c r="AD8" i="18"/>
  <c r="AA9" i="18"/>
  <c r="AB9" i="18" s="1"/>
  <c r="AC9" i="18"/>
  <c r="AD9" i="18"/>
  <c r="AA10" i="18"/>
  <c r="AB10" i="18" s="1"/>
  <c r="AC10" i="18"/>
  <c r="AD10" i="18"/>
  <c r="AA11" i="18"/>
  <c r="AB11" i="18" s="1"/>
  <c r="AC11" i="18"/>
  <c r="AD11" i="18"/>
  <c r="AA12" i="18"/>
  <c r="AB12" i="18" s="1"/>
  <c r="AC12" i="18"/>
  <c r="AD12" i="18"/>
  <c r="AA13" i="18"/>
  <c r="AB13" i="18" s="1"/>
  <c r="AC13" i="18"/>
  <c r="AD13" i="18"/>
  <c r="AA14" i="18"/>
  <c r="AB14" i="18" s="1"/>
  <c r="AC14" i="18"/>
  <c r="AD14" i="18"/>
  <c r="AA15" i="18"/>
  <c r="AB15" i="18" s="1"/>
  <c r="AC15" i="18"/>
  <c r="AD15" i="18"/>
  <c r="AA16" i="18"/>
  <c r="AB16" i="18" s="1"/>
  <c r="AC16" i="18"/>
  <c r="AD16" i="18"/>
  <c r="AA17" i="18"/>
  <c r="AB17" i="18" s="1"/>
  <c r="AC17" i="18"/>
  <c r="AD17" i="18"/>
  <c r="AA18" i="18"/>
  <c r="AB18" i="18" s="1"/>
  <c r="AC18" i="18"/>
  <c r="AD18" i="18"/>
  <c r="AA19" i="18"/>
  <c r="AB19" i="18" s="1"/>
  <c r="AC19" i="18"/>
  <c r="AD19" i="18"/>
  <c r="AA20" i="18"/>
  <c r="AB20" i="18" s="1"/>
  <c r="AC20" i="18"/>
  <c r="AD20" i="18"/>
  <c r="AA21" i="18"/>
  <c r="AB21" i="18" s="1"/>
  <c r="AC21" i="18"/>
  <c r="AD21" i="18"/>
  <c r="AA22" i="18"/>
  <c r="AB22" i="18" s="1"/>
  <c r="AC22" i="18"/>
  <c r="AD22" i="18"/>
  <c r="AA23" i="18"/>
  <c r="AB23" i="18" s="1"/>
  <c r="AC23" i="18"/>
  <c r="AD23" i="18"/>
  <c r="AA24" i="18"/>
  <c r="AB24" i="18" s="1"/>
  <c r="AC24" i="18"/>
  <c r="AD24" i="18"/>
  <c r="AA25" i="18"/>
  <c r="AB25" i="18" s="1"/>
  <c r="AC25" i="18"/>
  <c r="AD25" i="18"/>
  <c r="AA26" i="18"/>
  <c r="AB26" i="18" s="1"/>
  <c r="AC26" i="18"/>
  <c r="AD26" i="18"/>
  <c r="AB7" i="18"/>
  <c r="AB6" i="18"/>
  <c r="AA7" i="18"/>
  <c r="AD7" i="18"/>
  <c r="AD6" i="18"/>
  <c r="AC7" i="18"/>
  <c r="Y8" i="18"/>
  <c r="Y9" i="18" s="1"/>
  <c r="Z9" i="18" s="1"/>
  <c r="Y7" i="18"/>
  <c r="Z7" i="18" s="1"/>
  <c r="Z6" i="18"/>
  <c r="B8" i="18"/>
  <c r="B9" i="18" s="1"/>
  <c r="C9" i="18" s="1"/>
  <c r="C8" i="18"/>
  <c r="B10" i="18"/>
  <c r="C7" i="18"/>
  <c r="C6" i="18"/>
  <c r="B7" i="18"/>
  <c r="D11" i="24" l="1"/>
  <c r="F11" i="24"/>
  <c r="B12" i="24"/>
  <c r="C11" i="24"/>
  <c r="E11" i="24"/>
  <c r="P11" i="18"/>
  <c r="O12" i="18"/>
  <c r="N8" i="18"/>
  <c r="K8" i="18"/>
  <c r="L7" i="18"/>
  <c r="Z8" i="18"/>
  <c r="Y10" i="18"/>
  <c r="B11" i="18"/>
  <c r="C10" i="18"/>
  <c r="D12" i="24" l="1"/>
  <c r="F12" i="24"/>
  <c r="B13" i="24"/>
  <c r="C12" i="24"/>
  <c r="E12" i="24"/>
  <c r="O13" i="18"/>
  <c r="P12" i="18"/>
  <c r="N9" i="18"/>
  <c r="L8" i="18"/>
  <c r="K9" i="18"/>
  <c r="Y11" i="18"/>
  <c r="Z10" i="18"/>
  <c r="B12" i="18"/>
  <c r="C11" i="18"/>
  <c r="D13" i="24" l="1"/>
  <c r="F13" i="24"/>
  <c r="B14" i="24"/>
  <c r="C13" i="24"/>
  <c r="E13" i="24"/>
  <c r="P13" i="18"/>
  <c r="O14" i="18"/>
  <c r="N10" i="18"/>
  <c r="K10" i="18"/>
  <c r="L9" i="18"/>
  <c r="Z11" i="18"/>
  <c r="Y12" i="18"/>
  <c r="B13" i="18"/>
  <c r="C12" i="18"/>
  <c r="D14" i="24" l="1"/>
  <c r="F14" i="24"/>
  <c r="B15" i="24"/>
  <c r="C14" i="24"/>
  <c r="E14" i="24"/>
  <c r="O15" i="18"/>
  <c r="P14" i="18"/>
  <c r="N11" i="18"/>
  <c r="K11" i="18"/>
  <c r="L10" i="18"/>
  <c r="Y13" i="18"/>
  <c r="Z12" i="18"/>
  <c r="C13" i="18"/>
  <c r="B14" i="18"/>
  <c r="D15" i="24" l="1"/>
  <c r="F15" i="24"/>
  <c r="B16" i="24"/>
  <c r="C15" i="24"/>
  <c r="E15" i="24"/>
  <c r="P15" i="18"/>
  <c r="O16" i="18"/>
  <c r="N12" i="18"/>
  <c r="K12" i="18"/>
  <c r="L11" i="18"/>
  <c r="Z13" i="18"/>
  <c r="Y14" i="18"/>
  <c r="B15" i="18"/>
  <c r="C14" i="18"/>
  <c r="D16" i="24" l="1"/>
  <c r="F16" i="24"/>
  <c r="B17" i="24"/>
  <c r="C16" i="24"/>
  <c r="E16" i="24"/>
  <c r="O17" i="18"/>
  <c r="P16" i="18"/>
  <c r="N13" i="18"/>
  <c r="L12" i="18"/>
  <c r="K13" i="18"/>
  <c r="Y15" i="18"/>
  <c r="Z14" i="18"/>
  <c r="B16" i="18"/>
  <c r="C15" i="18"/>
  <c r="D17" i="24" l="1"/>
  <c r="F17" i="24"/>
  <c r="B18" i="24"/>
  <c r="C17" i="24"/>
  <c r="E17" i="24"/>
  <c r="P17" i="18"/>
  <c r="O18" i="18"/>
  <c r="N14" i="18"/>
  <c r="K14" i="18"/>
  <c r="L13" i="18"/>
  <c r="Z15" i="18"/>
  <c r="Y16" i="18"/>
  <c r="B17" i="18"/>
  <c r="C16" i="18"/>
  <c r="D18" i="24" l="1"/>
  <c r="F18" i="24"/>
  <c r="B19" i="24"/>
  <c r="C18" i="24"/>
  <c r="E18" i="24"/>
  <c r="O19" i="18"/>
  <c r="P18" i="18"/>
  <c r="N15" i="18"/>
  <c r="K15" i="18"/>
  <c r="L14" i="18"/>
  <c r="Y17" i="18"/>
  <c r="Z16" i="18"/>
  <c r="C17" i="18"/>
  <c r="B18" i="18"/>
  <c r="D19" i="24" l="1"/>
  <c r="F19" i="24"/>
  <c r="B20" i="24"/>
  <c r="C19" i="24"/>
  <c r="E19" i="24"/>
  <c r="P19" i="18"/>
  <c r="O20" i="18"/>
  <c r="N16" i="18"/>
  <c r="K16" i="18"/>
  <c r="L15" i="18"/>
  <c r="Z17" i="18"/>
  <c r="Y18" i="18"/>
  <c r="B19" i="18"/>
  <c r="C18" i="18"/>
  <c r="D20" i="24" l="1"/>
  <c r="F20" i="24"/>
  <c r="B21" i="24"/>
  <c r="C20" i="24"/>
  <c r="E20" i="24"/>
  <c r="O21" i="18"/>
  <c r="P20" i="18"/>
  <c r="N17" i="18"/>
  <c r="L16" i="18"/>
  <c r="K17" i="18"/>
  <c r="Y19" i="18"/>
  <c r="Z18" i="18"/>
  <c r="B20" i="18"/>
  <c r="C19" i="18"/>
  <c r="D21" i="24" l="1"/>
  <c r="F21" i="24"/>
  <c r="B22" i="24"/>
  <c r="C21" i="24"/>
  <c r="E21" i="24"/>
  <c r="P21" i="18"/>
  <c r="O22" i="18"/>
  <c r="N18" i="18"/>
  <c r="K18" i="18"/>
  <c r="L17" i="18"/>
  <c r="Z19" i="18"/>
  <c r="Y20" i="18"/>
  <c r="B21" i="18"/>
  <c r="C20" i="18"/>
  <c r="D22" i="24" l="1"/>
  <c r="F22" i="24"/>
  <c r="B23" i="24"/>
  <c r="C22" i="24"/>
  <c r="E22" i="24"/>
  <c r="O23" i="18"/>
  <c r="P22" i="18"/>
  <c r="N19" i="18"/>
  <c r="K19" i="18"/>
  <c r="L18" i="18"/>
  <c r="Y21" i="18"/>
  <c r="Z20" i="18"/>
  <c r="C21" i="18"/>
  <c r="B22" i="18"/>
  <c r="D23" i="24" l="1"/>
  <c r="F23" i="24"/>
  <c r="B24" i="24"/>
  <c r="C23" i="24"/>
  <c r="E23" i="24"/>
  <c r="P23" i="18"/>
  <c r="O24" i="18"/>
  <c r="N20" i="18"/>
  <c r="K20" i="18"/>
  <c r="L19" i="18"/>
  <c r="Z21" i="18"/>
  <c r="Y22" i="18"/>
  <c r="B23" i="18"/>
  <c r="C22" i="18"/>
  <c r="D24" i="24" l="1"/>
  <c r="F24" i="24"/>
  <c r="B25" i="24"/>
  <c r="C24" i="24"/>
  <c r="E24" i="24"/>
  <c r="O25" i="18"/>
  <c r="P24" i="18"/>
  <c r="N21" i="18"/>
  <c r="L20" i="18"/>
  <c r="K21" i="18"/>
  <c r="Y23" i="18"/>
  <c r="Z22" i="18"/>
  <c r="B24" i="18"/>
  <c r="C23" i="18"/>
  <c r="D25" i="24" l="1"/>
  <c r="F25" i="24"/>
  <c r="B26" i="24"/>
  <c r="C25" i="24"/>
  <c r="E25" i="24"/>
  <c r="P25" i="18"/>
  <c r="O26" i="18"/>
  <c r="N22" i="18"/>
  <c r="K22" i="18"/>
  <c r="L21" i="18"/>
  <c r="Z23" i="18"/>
  <c r="Y24" i="18"/>
  <c r="B25" i="18"/>
  <c r="C24" i="18"/>
  <c r="D26" i="24" l="1"/>
  <c r="F26" i="24"/>
  <c r="B27" i="24"/>
  <c r="C26" i="24"/>
  <c r="E26" i="24"/>
  <c r="O27" i="18"/>
  <c r="P26" i="18"/>
  <c r="N23" i="18"/>
  <c r="K23" i="18"/>
  <c r="L22" i="18"/>
  <c r="Y25" i="18"/>
  <c r="Z24" i="18"/>
  <c r="C25" i="18"/>
  <c r="B26" i="18"/>
  <c r="D27" i="24" l="1"/>
  <c r="F27" i="24"/>
  <c r="B28" i="24"/>
  <c r="C27" i="24"/>
  <c r="E27" i="24"/>
  <c r="P27" i="18"/>
  <c r="O28" i="18"/>
  <c r="N24" i="18"/>
  <c r="K24" i="18"/>
  <c r="L23" i="18"/>
  <c r="Z25" i="18"/>
  <c r="Y26" i="18"/>
  <c r="B27" i="18"/>
  <c r="C26" i="18"/>
  <c r="D28" i="24" l="1"/>
  <c r="F28" i="24"/>
  <c r="B29" i="24"/>
  <c r="C28" i="24"/>
  <c r="E28" i="24"/>
  <c r="O29" i="18"/>
  <c r="P28" i="18"/>
  <c r="N25" i="18"/>
  <c r="L24" i="18"/>
  <c r="K25" i="18"/>
  <c r="Y27" i="18"/>
  <c r="Z26" i="18"/>
  <c r="B28" i="18"/>
  <c r="C27" i="18"/>
  <c r="D29" i="24" l="1"/>
  <c r="F29" i="24"/>
  <c r="B30" i="24"/>
  <c r="C29" i="24"/>
  <c r="E29" i="24"/>
  <c r="P29" i="18"/>
  <c r="O30" i="18"/>
  <c r="N26" i="18"/>
  <c r="K26" i="18"/>
  <c r="L25" i="18"/>
  <c r="Z27" i="18"/>
  <c r="Y28" i="18"/>
  <c r="B29" i="18"/>
  <c r="C28" i="18"/>
  <c r="D30" i="24" l="1"/>
  <c r="F30" i="24"/>
  <c r="B31" i="24"/>
  <c r="C30" i="24"/>
  <c r="E30" i="24"/>
  <c r="O31" i="18"/>
  <c r="P30" i="18"/>
  <c r="N27" i="18"/>
  <c r="K27" i="18"/>
  <c r="L26" i="18"/>
  <c r="Y29" i="18"/>
  <c r="Z28" i="18"/>
  <c r="C29" i="18"/>
  <c r="B30" i="18"/>
  <c r="D31" i="24" l="1"/>
  <c r="F31" i="24"/>
  <c r="B32" i="24"/>
  <c r="C31" i="24"/>
  <c r="E31" i="24"/>
  <c r="P31" i="18"/>
  <c r="O32" i="18"/>
  <c r="N28" i="18"/>
  <c r="K28" i="18"/>
  <c r="L27" i="18"/>
  <c r="Z29" i="18"/>
  <c r="Y30" i="18"/>
  <c r="B31" i="18"/>
  <c r="C30" i="18"/>
  <c r="D32" i="24" l="1"/>
  <c r="F32" i="24"/>
  <c r="B33" i="24"/>
  <c r="C32" i="24"/>
  <c r="E32" i="24"/>
  <c r="O33" i="18"/>
  <c r="P32" i="18"/>
  <c r="N29" i="18"/>
  <c r="L28" i="18"/>
  <c r="K29" i="18"/>
  <c r="Y31" i="18"/>
  <c r="Z30" i="18"/>
  <c r="B32" i="18"/>
  <c r="C31" i="18"/>
  <c r="D33" i="24" l="1"/>
  <c r="F33" i="24"/>
  <c r="B34" i="24"/>
  <c r="C33" i="24"/>
  <c r="E33" i="24"/>
  <c r="P33" i="18"/>
  <c r="O34" i="18"/>
  <c r="N30" i="18"/>
  <c r="K30" i="18"/>
  <c r="L29" i="18"/>
  <c r="Z31" i="18"/>
  <c r="Y32" i="18"/>
  <c r="B33" i="18"/>
  <c r="C32" i="18"/>
  <c r="D34" i="24" l="1"/>
  <c r="F34" i="24"/>
  <c r="B35" i="24"/>
  <c r="C34" i="24"/>
  <c r="E34" i="24"/>
  <c r="O35" i="18"/>
  <c r="P34" i="18"/>
  <c r="N31" i="18"/>
  <c r="K31" i="18"/>
  <c r="L30" i="18"/>
  <c r="Y33" i="18"/>
  <c r="Z32" i="18"/>
  <c r="C33" i="18"/>
  <c r="B34" i="18"/>
  <c r="D35" i="24" l="1"/>
  <c r="F35" i="24"/>
  <c r="B36" i="24"/>
  <c r="C35" i="24"/>
  <c r="E35" i="24"/>
  <c r="P35" i="18"/>
  <c r="O36" i="18"/>
  <c r="N32" i="18"/>
  <c r="K32" i="18"/>
  <c r="L31" i="18"/>
  <c r="Z33" i="18"/>
  <c r="Y34" i="18"/>
  <c r="B35" i="18"/>
  <c r="C34" i="18"/>
  <c r="D36" i="24" l="1"/>
  <c r="F36" i="24"/>
  <c r="B37" i="24"/>
  <c r="C36" i="24"/>
  <c r="E36" i="24"/>
  <c r="O37" i="18"/>
  <c r="P36" i="18"/>
  <c r="N33" i="18"/>
  <c r="L32" i="18"/>
  <c r="K33" i="18"/>
  <c r="Y35" i="18"/>
  <c r="Z34" i="18"/>
  <c r="B36" i="18"/>
  <c r="C35" i="18"/>
  <c r="B38" i="24" l="1"/>
  <c r="C37" i="24"/>
  <c r="E37" i="24"/>
  <c r="P37" i="18"/>
  <c r="O38" i="18"/>
  <c r="N34" i="18"/>
  <c r="K34" i="18"/>
  <c r="L33" i="18"/>
  <c r="Z35" i="18"/>
  <c r="Y36" i="18"/>
  <c r="B37" i="18"/>
  <c r="C36" i="18"/>
  <c r="B39" i="24" l="1"/>
  <c r="C38" i="24"/>
  <c r="E38" i="24"/>
  <c r="O39" i="18"/>
  <c r="P38" i="18"/>
  <c r="N35" i="18"/>
  <c r="K35" i="18"/>
  <c r="L34" i="18"/>
  <c r="Y37" i="18"/>
  <c r="Z36" i="18"/>
  <c r="C37" i="18"/>
  <c r="B38" i="18"/>
  <c r="B40" i="24" l="1"/>
  <c r="C39" i="24"/>
  <c r="E39" i="24"/>
  <c r="P39" i="18"/>
  <c r="O40" i="18"/>
  <c r="N36" i="18"/>
  <c r="K36" i="18"/>
  <c r="L35" i="18"/>
  <c r="Z37" i="18"/>
  <c r="Y38" i="18"/>
  <c r="B39" i="18"/>
  <c r="C38" i="18"/>
  <c r="B41" i="24" l="1"/>
  <c r="C40" i="24"/>
  <c r="E40" i="24"/>
  <c r="O41" i="18"/>
  <c r="P40" i="18"/>
  <c r="N37" i="18"/>
  <c r="L36" i="18"/>
  <c r="K37" i="18"/>
  <c r="Y39" i="18"/>
  <c r="Z38" i="18"/>
  <c r="B40" i="18"/>
  <c r="C39" i="18"/>
  <c r="B42" i="24" l="1"/>
  <c r="C41" i="24"/>
  <c r="E41" i="24"/>
  <c r="P41" i="18"/>
  <c r="O42" i="18"/>
  <c r="N38" i="18"/>
  <c r="K38" i="18"/>
  <c r="L37" i="18"/>
  <c r="Z39" i="18"/>
  <c r="Y40" i="18"/>
  <c r="B41" i="18"/>
  <c r="C40" i="18"/>
  <c r="B43" i="24" l="1"/>
  <c r="C42" i="24"/>
  <c r="E42" i="24"/>
  <c r="O43" i="18"/>
  <c r="P42" i="18"/>
  <c r="N39" i="18"/>
  <c r="K39" i="18"/>
  <c r="L38" i="18"/>
  <c r="Y41" i="18"/>
  <c r="Z40" i="18"/>
  <c r="C41" i="18"/>
  <c r="B42" i="18"/>
  <c r="B44" i="24" l="1"/>
  <c r="C43" i="24"/>
  <c r="E43" i="24"/>
  <c r="P43" i="18"/>
  <c r="O44" i="18"/>
  <c r="N40" i="18"/>
  <c r="K40" i="18"/>
  <c r="L39" i="18"/>
  <c r="Z41" i="18"/>
  <c r="Y42" i="18"/>
  <c r="B43" i="18"/>
  <c r="C42" i="18"/>
  <c r="B45" i="24" l="1"/>
  <c r="C44" i="24"/>
  <c r="E44" i="24"/>
  <c r="O45" i="18"/>
  <c r="P44" i="18"/>
  <c r="N41" i="18"/>
  <c r="L40" i="18"/>
  <c r="K41" i="18"/>
  <c r="Y43" i="18"/>
  <c r="Z42" i="18"/>
  <c r="B44" i="18"/>
  <c r="C43" i="18"/>
  <c r="B46" i="24" l="1"/>
  <c r="C45" i="24"/>
  <c r="E45" i="24"/>
  <c r="P45" i="18"/>
  <c r="O46" i="18"/>
  <c r="N42" i="18"/>
  <c r="K42" i="18"/>
  <c r="L41" i="18"/>
  <c r="Z43" i="18"/>
  <c r="Y44" i="18"/>
  <c r="B45" i="18"/>
  <c r="C44" i="18"/>
  <c r="B47" i="24" l="1"/>
  <c r="C46" i="24"/>
  <c r="E46" i="24"/>
  <c r="O47" i="18"/>
  <c r="P46" i="18"/>
  <c r="N43" i="18"/>
  <c r="K43" i="18"/>
  <c r="L42" i="18"/>
  <c r="Y45" i="18"/>
  <c r="Z44" i="18"/>
  <c r="C45" i="18"/>
  <c r="B46" i="18"/>
  <c r="B48" i="24" l="1"/>
  <c r="C47" i="24"/>
  <c r="E47" i="24"/>
  <c r="P47" i="18"/>
  <c r="O48" i="18"/>
  <c r="N44" i="18"/>
  <c r="K44" i="18"/>
  <c r="L43" i="18"/>
  <c r="Z45" i="18"/>
  <c r="Y46" i="18"/>
  <c r="B47" i="18"/>
  <c r="C46" i="18"/>
  <c r="B49" i="24" l="1"/>
  <c r="C48" i="24"/>
  <c r="E48" i="24"/>
  <c r="O49" i="18"/>
  <c r="P48" i="18"/>
  <c r="N45" i="18"/>
  <c r="L44" i="18"/>
  <c r="K45" i="18"/>
  <c r="Y47" i="18"/>
  <c r="Z46" i="18"/>
  <c r="B48" i="18"/>
  <c r="C47" i="18"/>
  <c r="B50" i="24" l="1"/>
  <c r="C49" i="24"/>
  <c r="E49" i="24"/>
  <c r="P49" i="18"/>
  <c r="O50" i="18"/>
  <c r="N46" i="18"/>
  <c r="K46" i="18"/>
  <c r="L45" i="18"/>
  <c r="Z47" i="18"/>
  <c r="Y48" i="18"/>
  <c r="B49" i="18"/>
  <c r="C48" i="18"/>
  <c r="B51" i="24" l="1"/>
  <c r="C50" i="24"/>
  <c r="E50" i="24"/>
  <c r="O51" i="18"/>
  <c r="P50" i="18"/>
  <c r="N47" i="18"/>
  <c r="K47" i="18"/>
  <c r="L46" i="18"/>
  <c r="Y49" i="18"/>
  <c r="Z48" i="18"/>
  <c r="C49" i="18"/>
  <c r="B50" i="18"/>
  <c r="B52" i="24" l="1"/>
  <c r="C51" i="24"/>
  <c r="E51" i="24"/>
  <c r="P51" i="18"/>
  <c r="O52" i="18"/>
  <c r="N48" i="18"/>
  <c r="K48" i="18"/>
  <c r="L47" i="18"/>
  <c r="Z49" i="18"/>
  <c r="Y50" i="18"/>
  <c r="B51" i="18"/>
  <c r="C50" i="18"/>
  <c r="B53" i="24" l="1"/>
  <c r="C52" i="24"/>
  <c r="E52" i="24"/>
  <c r="O53" i="18"/>
  <c r="P52" i="18"/>
  <c r="N49" i="18"/>
  <c r="L48" i="18"/>
  <c r="K49" i="18"/>
  <c r="Y51" i="18"/>
  <c r="Z50" i="18"/>
  <c r="B52" i="18"/>
  <c r="C51" i="18"/>
  <c r="B54" i="24" l="1"/>
  <c r="C53" i="24"/>
  <c r="E53" i="24"/>
  <c r="P53" i="18"/>
  <c r="O54" i="18"/>
  <c r="N50" i="18"/>
  <c r="K50" i="18"/>
  <c r="L49" i="18"/>
  <c r="Z51" i="18"/>
  <c r="Y52" i="18"/>
  <c r="B53" i="18"/>
  <c r="C52" i="18"/>
  <c r="B55" i="24" l="1"/>
  <c r="C54" i="24"/>
  <c r="E54" i="24"/>
  <c r="O55" i="18"/>
  <c r="P54" i="18"/>
  <c r="N51" i="18"/>
  <c r="K51" i="18"/>
  <c r="L50" i="18"/>
  <c r="Y53" i="18"/>
  <c r="Z52" i="18"/>
  <c r="C53" i="18"/>
  <c r="B54" i="18"/>
  <c r="B56" i="24" l="1"/>
  <c r="C55" i="24"/>
  <c r="E55" i="24"/>
  <c r="P55" i="18"/>
  <c r="O56" i="18"/>
  <c r="N52" i="18"/>
  <c r="K52" i="18"/>
  <c r="L51" i="18"/>
  <c r="Z53" i="18"/>
  <c r="Y54" i="18"/>
  <c r="B55" i="18"/>
  <c r="C54" i="18"/>
  <c r="B57" i="24" l="1"/>
  <c r="C56" i="24"/>
  <c r="E56" i="24"/>
  <c r="O57" i="18"/>
  <c r="P56" i="18"/>
  <c r="N53" i="18"/>
  <c r="L52" i="18"/>
  <c r="K53" i="18"/>
  <c r="Y55" i="18"/>
  <c r="Z54" i="18"/>
  <c r="B56" i="18"/>
  <c r="C55" i="18"/>
  <c r="B58" i="24" l="1"/>
  <c r="C57" i="24"/>
  <c r="E57" i="24"/>
  <c r="P57" i="18"/>
  <c r="O58" i="18"/>
  <c r="N54" i="18"/>
  <c r="K54" i="18"/>
  <c r="L53" i="18"/>
  <c r="Z55" i="18"/>
  <c r="Y56" i="18"/>
  <c r="B57" i="18"/>
  <c r="C56" i="18"/>
  <c r="B59" i="24" l="1"/>
  <c r="E58" i="24"/>
  <c r="C58" i="24"/>
  <c r="O59" i="18"/>
  <c r="P58" i="18"/>
  <c r="N55" i="18"/>
  <c r="K55" i="18"/>
  <c r="L54" i="18"/>
  <c r="Y57" i="18"/>
  <c r="Z56" i="18"/>
  <c r="C57" i="18"/>
  <c r="B58" i="18"/>
  <c r="B60" i="24" l="1"/>
  <c r="C59" i="24"/>
  <c r="E59" i="24"/>
  <c r="P59" i="18"/>
  <c r="O60" i="18"/>
  <c r="N56" i="18"/>
  <c r="K56" i="18"/>
  <c r="L55" i="18"/>
  <c r="Z57" i="18"/>
  <c r="Y58" i="18"/>
  <c r="B59" i="18"/>
  <c r="C58" i="18"/>
  <c r="B61" i="24" l="1"/>
  <c r="C60" i="24"/>
  <c r="E60" i="24"/>
  <c r="O61" i="18"/>
  <c r="P60" i="18"/>
  <c r="N57" i="18"/>
  <c r="L56" i="18"/>
  <c r="K57" i="18"/>
  <c r="Y59" i="18"/>
  <c r="Z58" i="18"/>
  <c r="B60" i="18"/>
  <c r="C59" i="18"/>
  <c r="B62" i="24" l="1"/>
  <c r="C61" i="24"/>
  <c r="E61" i="24"/>
  <c r="P61" i="18"/>
  <c r="O62" i="18"/>
  <c r="N58" i="18"/>
  <c r="K58" i="18"/>
  <c r="L57" i="18"/>
  <c r="Z59" i="18"/>
  <c r="Y60" i="18"/>
  <c r="B61" i="18"/>
  <c r="C60" i="18"/>
  <c r="B63" i="24" l="1"/>
  <c r="C62" i="24"/>
  <c r="E62" i="24"/>
  <c r="O63" i="18"/>
  <c r="P62" i="18"/>
  <c r="N59" i="18"/>
  <c r="K59" i="18"/>
  <c r="L58" i="18"/>
  <c r="Y61" i="18"/>
  <c r="Z60" i="18"/>
  <c r="C61" i="18"/>
  <c r="B62" i="18"/>
  <c r="B64" i="24" l="1"/>
  <c r="C63" i="24"/>
  <c r="E63" i="24"/>
  <c r="P63" i="18"/>
  <c r="O64" i="18"/>
  <c r="N60" i="18"/>
  <c r="K60" i="18"/>
  <c r="L59" i="18"/>
  <c r="Z61" i="18"/>
  <c r="Y62" i="18"/>
  <c r="B63" i="18"/>
  <c r="C62" i="18"/>
  <c r="B65" i="24" l="1"/>
  <c r="E64" i="24"/>
  <c r="C64" i="24"/>
  <c r="O65" i="18"/>
  <c r="P64" i="18"/>
  <c r="N61" i="18"/>
  <c r="L60" i="18"/>
  <c r="K61" i="18"/>
  <c r="Y63" i="18"/>
  <c r="Z62" i="18"/>
  <c r="B64" i="18"/>
  <c r="C63" i="18"/>
  <c r="B66" i="24" l="1"/>
  <c r="C65" i="24"/>
  <c r="E65" i="24"/>
  <c r="P65" i="18"/>
  <c r="O66" i="18"/>
  <c r="N62" i="18"/>
  <c r="K62" i="18"/>
  <c r="L61" i="18"/>
  <c r="Z63" i="18"/>
  <c r="Y64" i="18"/>
  <c r="B65" i="18"/>
  <c r="C64" i="18"/>
  <c r="B67" i="24" l="1"/>
  <c r="C66" i="24"/>
  <c r="E66" i="24"/>
  <c r="O67" i="18"/>
  <c r="P66" i="18"/>
  <c r="N63" i="18"/>
  <c r="K63" i="18"/>
  <c r="L62" i="18"/>
  <c r="Y65" i="18"/>
  <c r="Z64" i="18"/>
  <c r="C65" i="18"/>
  <c r="B66" i="18"/>
  <c r="B68" i="24" l="1"/>
  <c r="C67" i="24"/>
  <c r="E67" i="24"/>
  <c r="P67" i="18"/>
  <c r="O68" i="18"/>
  <c r="N64" i="18"/>
  <c r="K64" i="18"/>
  <c r="L63" i="18"/>
  <c r="Z65" i="18"/>
  <c r="Y66" i="18"/>
  <c r="B67" i="18"/>
  <c r="C66" i="18"/>
  <c r="B69" i="24" l="1"/>
  <c r="E68" i="24"/>
  <c r="C68" i="24"/>
  <c r="O69" i="18"/>
  <c r="P68" i="18"/>
  <c r="N65" i="18"/>
  <c r="L64" i="18"/>
  <c r="K65" i="18"/>
  <c r="Y67" i="18"/>
  <c r="Z66" i="18"/>
  <c r="B68" i="18"/>
  <c r="C67" i="18"/>
  <c r="B70" i="24" l="1"/>
  <c r="C69" i="24"/>
  <c r="E69" i="24"/>
  <c r="P69" i="18"/>
  <c r="O70" i="18"/>
  <c r="N66" i="18"/>
  <c r="K66" i="18"/>
  <c r="L65" i="18"/>
  <c r="Z67" i="18"/>
  <c r="Y68" i="18"/>
  <c r="B69" i="18"/>
  <c r="C68" i="18"/>
  <c r="B71" i="24" l="1"/>
  <c r="C70" i="24"/>
  <c r="E70" i="24"/>
  <c r="O71" i="18"/>
  <c r="P70" i="18"/>
  <c r="N67" i="18"/>
  <c r="K67" i="18"/>
  <c r="L66" i="18"/>
  <c r="Z68" i="18"/>
  <c r="Y69" i="18"/>
  <c r="C69" i="18"/>
  <c r="B70" i="18"/>
  <c r="B72" i="24" l="1"/>
  <c r="C71" i="24"/>
  <c r="E71" i="24"/>
  <c r="P71" i="18"/>
  <c r="O72" i="18"/>
  <c r="N68" i="18"/>
  <c r="K68" i="18"/>
  <c r="L67" i="18"/>
  <c r="Z69" i="18"/>
  <c r="Y70" i="18"/>
  <c r="B71" i="18"/>
  <c r="C70" i="18"/>
  <c r="B73" i="24" l="1"/>
  <c r="E72" i="24"/>
  <c r="C72" i="24"/>
  <c r="O73" i="18"/>
  <c r="P72" i="18"/>
  <c r="N69" i="18"/>
  <c r="L68" i="18"/>
  <c r="K69" i="18"/>
  <c r="Y71" i="18"/>
  <c r="Z70" i="18"/>
  <c r="B72" i="18"/>
  <c r="C71" i="18"/>
  <c r="B74" i="24" l="1"/>
  <c r="E73" i="24"/>
  <c r="C73" i="24"/>
  <c r="P73" i="18"/>
  <c r="O74" i="18"/>
  <c r="N70" i="18"/>
  <c r="K70" i="18"/>
  <c r="L69" i="18"/>
  <c r="Z71" i="18"/>
  <c r="Y72" i="18"/>
  <c r="B73" i="18"/>
  <c r="C72" i="18"/>
  <c r="B75" i="24" l="1"/>
  <c r="E74" i="24"/>
  <c r="C74" i="24"/>
  <c r="O75" i="18"/>
  <c r="P74" i="18"/>
  <c r="N71" i="18"/>
  <c r="K71" i="18"/>
  <c r="L70" i="18"/>
  <c r="Y73" i="18"/>
  <c r="Z72" i="18"/>
  <c r="C73" i="18"/>
  <c r="B74" i="18"/>
  <c r="B76" i="24" l="1"/>
  <c r="E75" i="24"/>
  <c r="C75" i="24"/>
  <c r="P75" i="18"/>
  <c r="O76" i="18"/>
  <c r="N72" i="18"/>
  <c r="K72" i="18"/>
  <c r="L71" i="18"/>
  <c r="Z73" i="18"/>
  <c r="Y74" i="18"/>
  <c r="B75" i="18"/>
  <c r="C74" i="18"/>
  <c r="B77" i="24" l="1"/>
  <c r="E76" i="24"/>
  <c r="C76" i="24"/>
  <c r="O77" i="18"/>
  <c r="P76" i="18"/>
  <c r="N73" i="18"/>
  <c r="L72" i="18"/>
  <c r="K73" i="18"/>
  <c r="Z74" i="18"/>
  <c r="Y75" i="18"/>
  <c r="B76" i="18"/>
  <c r="C75" i="18"/>
  <c r="B78" i="24" l="1"/>
  <c r="E77" i="24"/>
  <c r="C77" i="24"/>
  <c r="P77" i="18"/>
  <c r="O78" i="18"/>
  <c r="N74" i="18"/>
  <c r="K74" i="18"/>
  <c r="L73" i="18"/>
  <c r="Z75" i="18"/>
  <c r="Y76" i="18"/>
  <c r="B77" i="18"/>
  <c r="C76" i="18"/>
  <c r="B79" i="24" l="1"/>
  <c r="E78" i="24"/>
  <c r="C78" i="24"/>
  <c r="O79" i="18"/>
  <c r="P78" i="18"/>
  <c r="N75" i="18"/>
  <c r="K75" i="18"/>
  <c r="L74" i="18"/>
  <c r="Y77" i="18"/>
  <c r="Z76" i="18"/>
  <c r="C77" i="18"/>
  <c r="B78" i="18"/>
  <c r="B80" i="24" l="1"/>
  <c r="E79" i="24"/>
  <c r="C79" i="24"/>
  <c r="P79" i="18"/>
  <c r="O80" i="18"/>
  <c r="N76" i="18"/>
  <c r="K76" i="18"/>
  <c r="L75" i="18"/>
  <c r="Z77" i="18"/>
  <c r="Y78" i="18"/>
  <c r="B79" i="18"/>
  <c r="C78" i="18"/>
  <c r="B81" i="24" l="1"/>
  <c r="E80" i="24"/>
  <c r="C80" i="24"/>
  <c r="O81" i="18"/>
  <c r="P80" i="18"/>
  <c r="N77" i="18"/>
  <c r="K77" i="18"/>
  <c r="L76" i="18"/>
  <c r="Y79" i="18"/>
  <c r="Z78" i="18"/>
  <c r="B80" i="18"/>
  <c r="C79" i="18"/>
  <c r="B82" i="24" l="1"/>
  <c r="E81" i="24"/>
  <c r="C81" i="24"/>
  <c r="P81" i="18"/>
  <c r="O82" i="18"/>
  <c r="N78" i="18"/>
  <c r="K78" i="18"/>
  <c r="L77" i="18"/>
  <c r="Z79" i="18"/>
  <c r="Y80" i="18"/>
  <c r="B81" i="18"/>
  <c r="C80" i="18"/>
  <c r="B83" i="24" l="1"/>
  <c r="E82" i="24"/>
  <c r="C82" i="24"/>
  <c r="O83" i="18"/>
  <c r="P82" i="18"/>
  <c r="N79" i="18"/>
  <c r="K79" i="18"/>
  <c r="L78" i="18"/>
  <c r="Z80" i="18"/>
  <c r="Y81" i="18"/>
  <c r="C81" i="18"/>
  <c r="B82" i="18"/>
  <c r="B84" i="24" l="1"/>
  <c r="E83" i="24"/>
  <c r="C83" i="24"/>
  <c r="P83" i="18"/>
  <c r="O84" i="18"/>
  <c r="N80" i="18"/>
  <c r="K80" i="18"/>
  <c r="L79" i="18"/>
  <c r="Z81" i="18"/>
  <c r="Y82" i="18"/>
  <c r="B83" i="18"/>
  <c r="C82" i="18"/>
  <c r="B85" i="24" l="1"/>
  <c r="E84" i="24"/>
  <c r="C84" i="24"/>
  <c r="O85" i="18"/>
  <c r="P84" i="18"/>
  <c r="N81" i="18"/>
  <c r="K81" i="18"/>
  <c r="L80" i="18"/>
  <c r="Z82" i="18"/>
  <c r="Y83" i="18"/>
  <c r="B84" i="18"/>
  <c r="C83" i="18"/>
  <c r="B86" i="24" l="1"/>
  <c r="E85" i="24"/>
  <c r="C85" i="24"/>
  <c r="P85" i="18"/>
  <c r="O86" i="18"/>
  <c r="P86" i="18" s="1"/>
  <c r="N82" i="18"/>
  <c r="K82" i="18"/>
  <c r="L81" i="18"/>
  <c r="Z83" i="18"/>
  <c r="Y84" i="18"/>
  <c r="B85" i="18"/>
  <c r="C84" i="18"/>
  <c r="C86" i="24" l="1"/>
  <c r="E86" i="24"/>
  <c r="N83" i="18"/>
  <c r="K83" i="18"/>
  <c r="L82" i="18"/>
  <c r="Y85" i="18"/>
  <c r="Z84" i="18"/>
  <c r="C85" i="18"/>
  <c r="B86" i="18"/>
  <c r="N84" i="18" l="1"/>
  <c r="K84" i="18"/>
  <c r="L83" i="18"/>
  <c r="Z85" i="18"/>
  <c r="Y86" i="18"/>
  <c r="Z86" i="18" s="1"/>
  <c r="C86" i="18"/>
  <c r="N85" i="18" l="1"/>
  <c r="N86" i="18"/>
  <c r="K85" i="18"/>
  <c r="L84" i="18"/>
  <c r="K86" i="18" l="1"/>
  <c r="L86" i="18" s="1"/>
  <c r="L85" i="18"/>
</calcChain>
</file>

<file path=xl/sharedStrings.xml><?xml version="1.0" encoding="utf-8"?>
<sst xmlns="http://schemas.openxmlformats.org/spreadsheetml/2006/main" count="435" uniqueCount="165">
  <si>
    <t>今日やること</t>
    <rPh sb="0" eb="2">
      <t>キョウ</t>
    </rPh>
    <phoneticPr fontId="2"/>
  </si>
  <si>
    <t>@</t>
    <phoneticPr fontId="2"/>
  </si>
  <si>
    <t>今日の講義のまとめ</t>
    <rPh sb="0" eb="2">
      <t>キョウ</t>
    </rPh>
    <rPh sb="3" eb="5">
      <t>コウギ</t>
    </rPh>
    <phoneticPr fontId="2"/>
  </si>
  <si>
    <t>本日の講義資料</t>
    <rPh sb="0" eb="2">
      <t>ホンジツ</t>
    </rPh>
    <rPh sb="3" eb="5">
      <t>コウギ</t>
    </rPh>
    <rPh sb="5" eb="7">
      <t>シリョウ</t>
    </rPh>
    <phoneticPr fontId="2"/>
  </si>
  <si>
    <t>本日の課題</t>
    <rPh sb="0" eb="2">
      <t>ホンジツ</t>
    </rPh>
    <rPh sb="3" eb="5">
      <t>カダイ</t>
    </rPh>
    <phoneticPr fontId="2"/>
  </si>
  <si>
    <t>※</t>
    <phoneticPr fontId="2"/>
  </si>
  <si>
    <t>Memo</t>
    <phoneticPr fontId="2"/>
  </si>
  <si>
    <t>散らばりの統計量</t>
    <rPh sb="0" eb="1">
      <t>チ</t>
    </rPh>
    <rPh sb="5" eb="8">
      <t>トウケイリョウ</t>
    </rPh>
    <phoneticPr fontId="2"/>
  </si>
  <si>
    <t>標準偏差</t>
    <rPh sb="0" eb="2">
      <t>ヒョウジュン</t>
    </rPh>
    <rPh sb="2" eb="4">
      <t>ヘンサ</t>
    </rPh>
    <phoneticPr fontId="2"/>
  </si>
  <si>
    <t>:standard deviation</t>
    <phoneticPr fontId="2"/>
  </si>
  <si>
    <t>:variance</t>
    <phoneticPr fontId="2"/>
  </si>
  <si>
    <t>分散</t>
    <rPh sb="0" eb="2">
      <t>ブンサン</t>
    </rPh>
    <phoneticPr fontId="2"/>
  </si>
  <si>
    <t>平均値からの偏差平方の平均</t>
    <rPh sb="0" eb="3">
      <t>ヘイキンチ</t>
    </rPh>
    <rPh sb="6" eb="8">
      <t>ヘンサ</t>
    </rPh>
    <rPh sb="8" eb="10">
      <t>ヘイホウ</t>
    </rPh>
    <rPh sb="11" eb="13">
      <t>ヘイキン</t>
    </rPh>
    <phoneticPr fontId="2"/>
  </si>
  <si>
    <t>分散の正の平方根</t>
    <rPh sb="0" eb="2">
      <t>ブンサン</t>
    </rPh>
    <rPh sb="3" eb="4">
      <t>セイ</t>
    </rPh>
    <rPh sb="5" eb="8">
      <t>ヘイホウコン</t>
    </rPh>
    <phoneticPr fontId="2"/>
  </si>
  <si>
    <t>絶対偏差</t>
    <rPh sb="0" eb="2">
      <t>ゼッタイ</t>
    </rPh>
    <rPh sb="2" eb="4">
      <t>ヘンサ</t>
    </rPh>
    <phoneticPr fontId="2"/>
  </si>
  <si>
    <t>：偏差の絶対値</t>
    <rPh sb="1" eb="3">
      <t>ヘンサ</t>
    </rPh>
    <rPh sb="4" eb="7">
      <t>ゼッタイチ</t>
    </rPh>
    <phoneticPr fontId="2"/>
  </si>
  <si>
    <t>偏差平方</t>
    <rPh sb="0" eb="2">
      <t>ヘンサ</t>
    </rPh>
    <rPh sb="2" eb="4">
      <t>ヘイホウ</t>
    </rPh>
    <phoneticPr fontId="2"/>
  </si>
  <si>
    <t>：偏差の二乗</t>
    <rPh sb="1" eb="3">
      <t>ヘンサ</t>
    </rPh>
    <rPh sb="4" eb="6">
      <t>ジジョウ</t>
    </rPh>
    <phoneticPr fontId="2"/>
  </si>
  <si>
    <t>偏差</t>
    <rPh sb="0" eb="2">
      <t>ヘンサ</t>
    </rPh>
    <phoneticPr fontId="2"/>
  </si>
  <si>
    <r>
      <t>：データx</t>
    </r>
    <r>
      <rPr>
        <vertAlign val="subscript"/>
        <sz val="12"/>
        <color theme="1"/>
        <rFont val="メイリオ"/>
        <family val="3"/>
        <charset val="128"/>
      </rPr>
      <t>i</t>
    </r>
    <r>
      <rPr>
        <sz val="12"/>
        <color theme="1"/>
        <rFont val="メイリオ"/>
        <family val="3"/>
        <charset val="128"/>
      </rPr>
      <t>と点aとの差（x</t>
    </r>
    <r>
      <rPr>
        <vertAlign val="subscript"/>
        <sz val="12"/>
        <color theme="1"/>
        <rFont val="メイリオ"/>
        <family val="3"/>
        <charset val="128"/>
      </rPr>
      <t>i</t>
    </r>
    <r>
      <rPr>
        <sz val="12"/>
        <color theme="1"/>
        <rFont val="メイリオ"/>
        <family val="3"/>
        <charset val="128"/>
      </rPr>
      <t>-a）→pp. 58</t>
    </r>
    <rPh sb="7" eb="8">
      <t>テン</t>
    </rPh>
    <rPh sb="11" eb="12">
      <t>サ</t>
    </rPh>
    <phoneticPr fontId="2"/>
  </si>
  <si>
    <t>スライド・配布資料　はここからダウンロード可能</t>
    <rPh sb="5" eb="7">
      <t>ハイフ</t>
    </rPh>
    <rPh sb="7" eb="9">
      <t>シリョウ</t>
    </rPh>
    <rPh sb="21" eb="23">
      <t>カノウ</t>
    </rPh>
    <phoneticPr fontId="2"/>
  </si>
  <si>
    <t>x</t>
    <phoneticPr fontId="2"/>
  </si>
  <si>
    <t>Mean</t>
    <phoneticPr fontId="2"/>
  </si>
  <si>
    <t>f(x)</t>
    <phoneticPr fontId="2"/>
  </si>
  <si>
    <t>Std. Dev</t>
    <phoneticPr fontId="2"/>
  </si>
  <si>
    <t>x'</t>
    <phoneticPr fontId="2"/>
  </si>
  <si>
    <t>f(x')</t>
    <phoneticPr fontId="2"/>
  </si>
  <si>
    <t>x''</t>
    <phoneticPr fontId="2"/>
  </si>
  <si>
    <t>f(x'')</t>
    <phoneticPr fontId="2"/>
  </si>
  <si>
    <t>f(x')</t>
    <phoneticPr fontId="2"/>
  </si>
  <si>
    <t>x'</t>
    <phoneticPr fontId="2"/>
  </si>
  <si>
    <t>2019/06/14(金)17:00まで</t>
    <rPh sb="11" eb="12">
      <t>キン</t>
    </rPh>
    <phoneticPr fontId="2"/>
  </si>
  <si>
    <t>f(x'')</t>
    <phoneticPr fontId="2"/>
  </si>
  <si>
    <t>母集団と標本の違いを理解します。</t>
    <rPh sb="0" eb="3">
      <t>ボシュウダン</t>
    </rPh>
    <rPh sb="4" eb="6">
      <t>ヒョウホン</t>
    </rPh>
    <rPh sb="7" eb="8">
      <t>チガ</t>
    </rPh>
    <rPh sb="10" eb="12">
      <t>リカイ</t>
    </rPh>
    <phoneticPr fontId="2"/>
  </si>
  <si>
    <t>推測統計学（統計学B）の目的を理解します。</t>
    <rPh sb="0" eb="2">
      <t>スイソク</t>
    </rPh>
    <rPh sb="2" eb="5">
      <t>トウケイガク</t>
    </rPh>
    <rPh sb="6" eb="9">
      <t>トウケイガク</t>
    </rPh>
    <rPh sb="12" eb="14">
      <t>モクテキ</t>
    </rPh>
    <rPh sb="15" eb="17">
      <t>リカイ</t>
    </rPh>
    <phoneticPr fontId="2"/>
  </si>
  <si>
    <t>無作為抽出の重要性を理解します。</t>
    <rPh sb="0" eb="3">
      <t>ムサクイ</t>
    </rPh>
    <rPh sb="3" eb="5">
      <t>チュウシュツ</t>
    </rPh>
    <rPh sb="6" eb="9">
      <t>ジュウヨウセイ</t>
    </rPh>
    <rPh sb="10" eb="12">
      <t>リカイ</t>
    </rPh>
    <phoneticPr fontId="2"/>
  </si>
  <si>
    <t>pp.8</t>
    <phoneticPr fontId="2"/>
  </si>
  <si>
    <t>pp.</t>
    <phoneticPr fontId="2"/>
  </si>
  <si>
    <t>→Google classroomから回答</t>
    <rPh sb="19" eb="21">
      <t>カイトウ</t>
    </rPh>
    <phoneticPr fontId="2"/>
  </si>
  <si>
    <t>Google classroom: u26iot3</t>
    <phoneticPr fontId="2"/>
  </si>
  <si>
    <t>なし</t>
    <phoneticPr fontId="2"/>
  </si>
  <si>
    <t>x</t>
    <phoneticPr fontId="2"/>
  </si>
  <si>
    <t>F(x)</t>
    <phoneticPr fontId="2"/>
  </si>
  <si>
    <t>mean</t>
    <phoneticPr fontId="2"/>
  </si>
  <si>
    <t>std. dev.</t>
    <phoneticPr fontId="2"/>
  </si>
  <si>
    <t>f(x)</t>
    <phoneticPr fontId="2"/>
  </si>
  <si>
    <t>α</t>
    <phoneticPr fontId="2"/>
  </si>
  <si>
    <t>β</t>
    <phoneticPr fontId="2"/>
  </si>
  <si>
    <r>
      <rPr>
        <sz val="8"/>
        <color theme="1"/>
        <rFont val="ＭＳ Ｐゴシック"/>
        <family val="3"/>
        <charset val="128"/>
      </rPr>
      <t>累積分布関数</t>
    </r>
    <rPh sb="0" eb="2">
      <t>ルイセキ</t>
    </rPh>
    <rPh sb="2" eb="4">
      <t>ブンプ</t>
    </rPh>
    <rPh sb="4" eb="6">
      <t>カンスウ</t>
    </rPh>
    <phoneticPr fontId="2"/>
  </si>
  <si>
    <r>
      <rPr>
        <sz val="8"/>
        <color theme="1"/>
        <rFont val="ＭＳ Ｐゴシック"/>
        <family val="3"/>
        <charset val="128"/>
      </rPr>
      <t>確率密度関数</t>
    </r>
    <rPh sb="0" eb="2">
      <t>カクリツ</t>
    </rPh>
    <rPh sb="2" eb="4">
      <t>ミツド</t>
    </rPh>
    <rPh sb="4" eb="6">
      <t>カンスウ</t>
    </rPh>
    <phoneticPr fontId="2"/>
  </si>
  <si>
    <r>
      <t>α</t>
    </r>
    <r>
      <rPr>
        <sz val="11"/>
        <color theme="1"/>
        <rFont val="ＭＳ Ｐゴシック"/>
        <family val="3"/>
        <charset val="128"/>
      </rPr>
      <t>・</t>
    </r>
    <r>
      <rPr>
        <sz val="11"/>
        <color theme="1"/>
        <rFont val="Trebuchet MS"/>
        <family val="2"/>
      </rPr>
      <t>β</t>
    </r>
    <phoneticPr fontId="2"/>
  </si>
  <si>
    <t>β-α</t>
    <phoneticPr fontId="2"/>
  </si>
  <si>
    <t>確率変数の期待値について理解します。</t>
    <rPh sb="0" eb="2">
      <t>カクリツ</t>
    </rPh>
    <rPh sb="2" eb="4">
      <t>ヘンスウ</t>
    </rPh>
    <rPh sb="5" eb="8">
      <t>キタイチ</t>
    </rPh>
    <rPh sb="12" eb="14">
      <t>リカイ</t>
    </rPh>
    <phoneticPr fontId="2"/>
  </si>
  <si>
    <t>大数の法則について理解します。</t>
    <rPh sb="0" eb="2">
      <t>タイスウ</t>
    </rPh>
    <rPh sb="3" eb="5">
      <t>ホウソク</t>
    </rPh>
    <rPh sb="9" eb="11">
      <t>リカイ</t>
    </rPh>
    <phoneticPr fontId="2"/>
  </si>
  <si>
    <t>pp. 57</t>
    <phoneticPr fontId="2"/>
  </si>
  <si>
    <t>確率変数の関数</t>
    <rPh sb="0" eb="2">
      <t>カクリツ</t>
    </rPh>
    <rPh sb="2" eb="4">
      <t>ヘンスウ</t>
    </rPh>
    <rPh sb="5" eb="7">
      <t>カンスウ</t>
    </rPh>
    <phoneticPr fontId="2"/>
  </si>
  <si>
    <t>確率変数は関数で表すこともできる</t>
    <rPh sb="0" eb="2">
      <t>カクリツ</t>
    </rPh>
    <rPh sb="2" eb="4">
      <t>ヘンスウ</t>
    </rPh>
    <rPh sb="5" eb="7">
      <t>カンスウ</t>
    </rPh>
    <rPh sb="8" eb="9">
      <t>アラワ</t>
    </rPh>
    <phoneticPr fontId="2"/>
  </si>
  <si>
    <t>（→pp. 49 第4章例題4-1）</t>
    <rPh sb="9" eb="10">
      <t>ダイ</t>
    </rPh>
    <rPh sb="11" eb="12">
      <t>ショウ</t>
    </rPh>
    <rPh sb="12" eb="14">
      <t>レイダイ</t>
    </rPh>
    <phoneticPr fontId="2"/>
  </si>
  <si>
    <t>標本での比率</t>
    <rPh sb="0" eb="2">
      <t>ヒョウホン</t>
    </rPh>
    <rPh sb="4" eb="6">
      <t>ヒリツ</t>
    </rPh>
    <phoneticPr fontId="2"/>
  </si>
  <si>
    <t>⇒</t>
    <phoneticPr fontId="2"/>
  </si>
  <si>
    <t>確率変数</t>
    <rPh sb="0" eb="2">
      <t>カクリツ</t>
    </rPh>
    <rPh sb="2" eb="4">
      <t>ヘンスウ</t>
    </rPh>
    <phoneticPr fontId="2"/>
  </si>
  <si>
    <t>例</t>
    <rPh sb="0" eb="1">
      <t>レイ</t>
    </rPh>
    <phoneticPr fontId="2"/>
  </si>
  <si>
    <t>のとき</t>
    <phoneticPr fontId="2"/>
  </si>
  <si>
    <t>pp. 59</t>
    <phoneticPr fontId="2"/>
  </si>
  <si>
    <t>期待値の定義</t>
    <rPh sb="0" eb="3">
      <t>キタイチ</t>
    </rPh>
    <rPh sb="4" eb="6">
      <t>テイギ</t>
    </rPh>
    <phoneticPr fontId="2"/>
  </si>
  <si>
    <t>確率変数の</t>
    <rPh sb="0" eb="2">
      <t>カクリツ</t>
    </rPh>
    <rPh sb="2" eb="4">
      <t>ヘンスウ</t>
    </rPh>
    <phoneticPr fontId="2"/>
  </si>
  <si>
    <t>期待値</t>
    <rPh sb="0" eb="3">
      <t>キタイチ</t>
    </rPh>
    <phoneticPr fontId="2"/>
  </si>
  <si>
    <t>⇒</t>
    <phoneticPr fontId="2"/>
  </si>
  <si>
    <t>↓</t>
    <phoneticPr fontId="2"/>
  </si>
  <si>
    <t>と</t>
    <phoneticPr fontId="2"/>
  </si>
  <si>
    <t>確率</t>
    <rPh sb="0" eb="2">
      <t>カクリツ</t>
    </rPh>
    <phoneticPr fontId="2"/>
  </si>
  <si>
    <t>の</t>
    <phoneticPr fontId="2"/>
  </si>
  <si>
    <t>積和</t>
    <rPh sb="0" eb="2">
      <t>セキワ</t>
    </rPh>
    <phoneticPr fontId="2"/>
  </si>
  <si>
    <t>と同じ</t>
    <rPh sb="1" eb="2">
      <t>オナ</t>
    </rPh>
    <phoneticPr fontId="2"/>
  </si>
  <si>
    <t>確率分布の平均値</t>
    <rPh sb="0" eb="2">
      <t>カクリツ</t>
    </rPh>
    <rPh sb="2" eb="4">
      <t>ブンプ</t>
    </rPh>
    <rPh sb="5" eb="8">
      <t>ヘイキンチ</t>
    </rPh>
    <phoneticPr fontId="2"/>
  </si>
  <si>
    <t>※</t>
    <phoneticPr fontId="2"/>
  </si>
  <si>
    <t>確率変数Xの期待値の定義は、</t>
    <rPh sb="0" eb="2">
      <t>カクリツ</t>
    </rPh>
    <rPh sb="2" eb="4">
      <t>ヘンスウ</t>
    </rPh>
    <rPh sb="6" eb="9">
      <t>キタイチ</t>
    </rPh>
    <rPh sb="10" eb="12">
      <t>テイギ</t>
    </rPh>
    <phoneticPr fontId="2"/>
  </si>
  <si>
    <t>と同じ定義</t>
    <rPh sb="1" eb="2">
      <t>オナ</t>
    </rPh>
    <rPh sb="3" eb="5">
      <t>テイギ</t>
    </rPh>
    <phoneticPr fontId="2"/>
  </si>
  <si>
    <t>確率分布の平均値　　</t>
    <rPh sb="0" eb="2">
      <t>カクリツ</t>
    </rPh>
    <rPh sb="2" eb="4">
      <t>ブンプ</t>
    </rPh>
    <rPh sb="5" eb="8">
      <t>ヘイキンチ</t>
    </rPh>
    <phoneticPr fontId="2"/>
  </si>
  <si>
    <t>確率変数の関数として</t>
    <rPh sb="0" eb="2">
      <t>カクリツ</t>
    </rPh>
    <rPh sb="2" eb="4">
      <t>ヘンスウ</t>
    </rPh>
    <rPh sb="5" eb="7">
      <t>カンスウ</t>
    </rPh>
    <phoneticPr fontId="2"/>
  </si>
  <si>
    <t>と定義すると、期待値は</t>
    <rPh sb="1" eb="3">
      <t>テイギ</t>
    </rPh>
    <rPh sb="7" eb="10">
      <t>キタイチ</t>
    </rPh>
    <phoneticPr fontId="2"/>
  </si>
  <si>
    <t>確率分布の分散　　</t>
    <rPh sb="0" eb="2">
      <t>カクリツ</t>
    </rPh>
    <rPh sb="2" eb="4">
      <t>ブンプ</t>
    </rPh>
    <rPh sb="5" eb="7">
      <t>ブンサン</t>
    </rPh>
    <phoneticPr fontId="2"/>
  </si>
  <si>
    <t>確率分布の平均値と分散は、期待値の特別な形式</t>
    <phoneticPr fontId="2"/>
  </si>
  <si>
    <t>確率分布の分散を表す期待値</t>
    <rPh sb="0" eb="2">
      <t>カクリツ</t>
    </rPh>
    <rPh sb="2" eb="4">
      <t>ブンプ</t>
    </rPh>
    <rPh sb="5" eb="7">
      <t>ブンサン</t>
    </rPh>
    <rPh sb="8" eb="9">
      <t>アラワ</t>
    </rPh>
    <rPh sb="10" eb="13">
      <t>キタイチ</t>
    </rPh>
    <phoneticPr fontId="2"/>
  </si>
  <si>
    <t>期待値の基本的な性質</t>
    <rPh sb="0" eb="3">
      <t>キタイチ</t>
    </rPh>
    <rPh sb="4" eb="7">
      <t>キホンテキ</t>
    </rPh>
    <rPh sb="8" eb="10">
      <t>セイシツ</t>
    </rPh>
    <phoneticPr fontId="2"/>
  </si>
  <si>
    <t>ＸとＹ</t>
    <phoneticPr fontId="2"/>
  </si>
  <si>
    <t>aとb</t>
    <phoneticPr fontId="2"/>
  </si>
  <si>
    <t>：</t>
    <phoneticPr fontId="2"/>
  </si>
  <si>
    <t>定数</t>
    <rPh sb="0" eb="2">
      <t>テイスウ</t>
    </rPh>
    <phoneticPr fontId="2"/>
  </si>
  <si>
    <t>証明については省略</t>
    <rPh sb="0" eb="2">
      <t>ショウメイ</t>
    </rPh>
    <rPh sb="7" eb="9">
      <t>ショウリャク</t>
    </rPh>
    <phoneticPr fontId="2"/>
  </si>
  <si>
    <t>各自教科書を参照すること</t>
    <rPh sb="0" eb="2">
      <t>カクジ</t>
    </rPh>
    <rPh sb="2" eb="5">
      <t>キョウカショ</t>
    </rPh>
    <rPh sb="6" eb="8">
      <t>サンショウ</t>
    </rPh>
    <phoneticPr fontId="2"/>
  </si>
  <si>
    <t>a</t>
    <phoneticPr fontId="2"/>
  </si>
  <si>
    <t>定数（aとb）は確率変数ではないので、対応する確率は存在しないため</t>
    <rPh sb="0" eb="2">
      <t>テイスウ</t>
    </rPh>
    <rPh sb="8" eb="10">
      <t>カクリツ</t>
    </rPh>
    <rPh sb="10" eb="12">
      <t>ヘンスウ</t>
    </rPh>
    <rPh sb="19" eb="21">
      <t>タイオウ</t>
    </rPh>
    <rPh sb="23" eb="25">
      <t>カクリツ</t>
    </rPh>
    <rPh sb="26" eb="28">
      <t>ソンザイ</t>
    </rPh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</si>
  <si>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</si>
  <si>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</si>
  <si>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</si>
  <si>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</si>
  <si>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f</t>
    <phoneticPr fontId="2"/>
  </si>
  <si>
    <t>確率変数の和の期待値は、期待値の和</t>
    <rPh sb="0" eb="2">
      <t>カクリツ</t>
    </rPh>
    <rPh sb="2" eb="4">
      <t>ヘンスウ</t>
    </rPh>
    <rPh sb="5" eb="6">
      <t>ワ</t>
    </rPh>
    <rPh sb="7" eb="10">
      <t>キタイチ</t>
    </rPh>
    <rPh sb="12" eb="15">
      <t>キタイチ</t>
    </rPh>
    <rPh sb="16" eb="17">
      <t>ワ</t>
    </rPh>
    <phoneticPr fontId="2"/>
  </si>
  <si>
    <t>XとYが独立でなくても成り立つ</t>
    <rPh sb="4" eb="6">
      <t>ドクリツ</t>
    </rPh>
    <rPh sb="11" eb="12">
      <t>ナ</t>
    </rPh>
    <rPh sb="13" eb="14">
      <t>タ</t>
    </rPh>
    <phoneticPr fontId="2"/>
  </si>
  <si>
    <t>分数は散らばりを表現するため、変数に定数bが加えられても散らばりは変わらない</t>
    <rPh sb="0" eb="2">
      <t>ブンスウ</t>
    </rPh>
    <rPh sb="3" eb="4">
      <t>チ</t>
    </rPh>
    <rPh sb="8" eb="10">
      <t>ヒョウゲン</t>
    </rPh>
    <rPh sb="15" eb="17">
      <t>ヘンスウ</t>
    </rPh>
    <rPh sb="18" eb="20">
      <t>テイスウ</t>
    </rPh>
    <rPh sb="22" eb="23">
      <t>クワ</t>
    </rPh>
    <rPh sb="28" eb="29">
      <t>チ</t>
    </rPh>
    <rPh sb="33" eb="34">
      <t>カ</t>
    </rPh>
    <phoneticPr fontId="2"/>
  </si>
  <si>
    <t>分散は期待値の特別な形式</t>
    <rPh sb="0" eb="2">
      <t>ブンサン</t>
    </rPh>
    <rPh sb="3" eb="6">
      <t>キタイチ</t>
    </rPh>
    <rPh sb="7" eb="9">
      <t>トクベツ</t>
    </rPh>
    <rPh sb="10" eb="12">
      <t>ケイシキ</t>
    </rPh>
    <phoneticPr fontId="2"/>
  </si>
  <si>
    <t>！重要！</t>
    <rPh sb="1" eb="3">
      <t>ジュウヨウ</t>
    </rPh>
    <phoneticPr fontId="2"/>
  </si>
  <si>
    <t>XとYが独立であるならば</t>
    <rPh sb="4" eb="6">
      <t>ドクリツ</t>
    </rPh>
    <phoneticPr fontId="2"/>
  </si>
  <si>
    <t>独立の場合のみ成り立つ</t>
    <rPh sb="0" eb="2">
      <t>ドクリツ</t>
    </rPh>
    <rPh sb="3" eb="5">
      <t>バアイ</t>
    </rPh>
    <rPh sb="7" eb="8">
      <t>ナ</t>
    </rPh>
    <rPh sb="9" eb="10">
      <t>タ</t>
    </rPh>
    <phoneticPr fontId="2"/>
  </si>
  <si>
    <t>pp. 63</t>
    <phoneticPr fontId="2"/>
  </si>
  <si>
    <t>二項分布にしたがう確率変数の期待値</t>
    <rPh sb="0" eb="2">
      <t>ニコウ</t>
    </rPh>
    <rPh sb="2" eb="4">
      <t>ブンプ</t>
    </rPh>
    <rPh sb="9" eb="11">
      <t>カクリツ</t>
    </rPh>
    <rPh sb="11" eb="13">
      <t>ヘンスウ</t>
    </rPh>
    <rPh sb="14" eb="17">
      <t>キタイチ</t>
    </rPh>
    <phoneticPr fontId="2"/>
  </si>
  <si>
    <t>確率変数Xが二項分布にしたがうときの期待値</t>
    <rPh sb="0" eb="2">
      <t>カクリツ</t>
    </rPh>
    <rPh sb="2" eb="4">
      <t>ヘンスウ</t>
    </rPh>
    <rPh sb="6" eb="8">
      <t>ニコウ</t>
    </rPh>
    <rPh sb="8" eb="10">
      <t>ブンプ</t>
    </rPh>
    <rPh sb="18" eb="21">
      <t>キタイチ</t>
    </rPh>
    <phoneticPr fontId="2"/>
  </si>
  <si>
    <t>確率分布がわかれば、期待値を求めることができる</t>
    <rPh sb="0" eb="2">
      <t>カクリツ</t>
    </rPh>
    <rPh sb="2" eb="4">
      <t>ブンプ</t>
    </rPh>
    <rPh sb="10" eb="13">
      <t>キタイチ</t>
    </rPh>
    <rPh sb="14" eb="15">
      <t>モト</t>
    </rPh>
    <phoneticPr fontId="2"/>
  </si>
  <si>
    <t>確率変数Xが二項分布にしたがうときの分散</t>
    <rPh sb="0" eb="2">
      <t>カクリツ</t>
    </rPh>
    <rPh sb="2" eb="4">
      <t>ヘンスウ</t>
    </rPh>
    <rPh sb="6" eb="8">
      <t>ニコウ</t>
    </rPh>
    <rPh sb="8" eb="10">
      <t>ブンプ</t>
    </rPh>
    <rPh sb="18" eb="20">
      <t>ブンサン</t>
    </rPh>
    <phoneticPr fontId="2"/>
  </si>
  <si>
    <t>証明については教科書pp.161 付録1を参照のこと</t>
    <rPh sb="0" eb="2">
      <t>ショウメイ</t>
    </rPh>
    <rPh sb="7" eb="10">
      <t>キョウカショ</t>
    </rPh>
    <rPh sb="17" eb="19">
      <t>フロク</t>
    </rPh>
    <rPh sb="21" eb="23">
      <t>サンショウ</t>
    </rPh>
    <phoneticPr fontId="2"/>
  </si>
  <si>
    <t>練習問題</t>
    <rPh sb="0" eb="2">
      <t>レンシュウ</t>
    </rPh>
    <rPh sb="2" eb="4">
      <t>モンダイ</t>
    </rPh>
    <phoneticPr fontId="2"/>
  </si>
  <si>
    <t>打率3割2分8厘（0.328）の野球選手が、今日の試合で5回打席に立つときの</t>
    <rPh sb="0" eb="2">
      <t>ダリツ</t>
    </rPh>
    <rPh sb="3" eb="4">
      <t>ワリ</t>
    </rPh>
    <rPh sb="5" eb="6">
      <t>ブ</t>
    </rPh>
    <rPh sb="7" eb="8">
      <t>リン</t>
    </rPh>
    <rPh sb="16" eb="18">
      <t>ヤキュウ</t>
    </rPh>
    <rPh sb="18" eb="20">
      <t>センシュ</t>
    </rPh>
    <rPh sb="22" eb="24">
      <t>キョウ</t>
    </rPh>
    <rPh sb="25" eb="27">
      <t>シアイ</t>
    </rPh>
    <rPh sb="29" eb="30">
      <t>カイ</t>
    </rPh>
    <rPh sb="30" eb="32">
      <t>ダセキ</t>
    </rPh>
    <rPh sb="33" eb="34">
      <t>タ</t>
    </rPh>
    <phoneticPr fontId="2"/>
  </si>
  <si>
    <t>ヒットの本数（x）の確率を考える。ヒットの本数の期待値と分散を求めなさい。</t>
    <rPh sb="4" eb="6">
      <t>ホンスウ</t>
    </rPh>
    <rPh sb="10" eb="12">
      <t>カクリツ</t>
    </rPh>
    <rPh sb="13" eb="14">
      <t>カンガ</t>
    </rPh>
    <rPh sb="21" eb="23">
      <t>ホンスウ</t>
    </rPh>
    <rPh sb="24" eb="27">
      <t>キタイチ</t>
    </rPh>
    <rPh sb="28" eb="30">
      <t>ブンサン</t>
    </rPh>
    <rPh sb="31" eb="32">
      <t>モト</t>
    </rPh>
    <phoneticPr fontId="2"/>
  </si>
  <si>
    <t>分散</t>
    <rPh sb="0" eb="2">
      <t>ブンサン</t>
    </rPh>
    <phoneticPr fontId="2"/>
  </si>
  <si>
    <t>上の式を使うと簡単に求められる</t>
    <rPh sb="0" eb="1">
      <t>ウエ</t>
    </rPh>
    <rPh sb="2" eb="3">
      <t>シキ</t>
    </rPh>
    <rPh sb="4" eb="5">
      <t>ツカ</t>
    </rPh>
    <rPh sb="7" eb="9">
      <t>カンタン</t>
    </rPh>
    <rPh sb="10" eb="11">
      <t>モト</t>
    </rPh>
    <phoneticPr fontId="2"/>
  </si>
  <si>
    <t>ヒント</t>
    <phoneticPr fontId="2"/>
  </si>
  <si>
    <t>先週の配布資料と見比べてみよう</t>
    <rPh sb="0" eb="2">
      <t>センシュウ</t>
    </rPh>
    <rPh sb="3" eb="5">
      <t>ハイフ</t>
    </rPh>
    <rPh sb="5" eb="7">
      <t>シリョウ</t>
    </rPh>
    <rPh sb="8" eb="10">
      <t>ミクラ</t>
    </rPh>
    <phoneticPr fontId="2"/>
  </si>
  <si>
    <t>pp. 64</t>
    <phoneticPr fontId="2"/>
  </si>
  <si>
    <t>問題5-1</t>
    <rPh sb="0" eb="2">
      <t>モンダイ</t>
    </rPh>
    <phoneticPr fontId="2"/>
  </si>
  <si>
    <t>確率変数Xが二項分布にしたがうとき、確率変数Xの関数</t>
    <rPh sb="0" eb="2">
      <t>カクリツ</t>
    </rPh>
    <rPh sb="2" eb="4">
      <t>ヘンスウ</t>
    </rPh>
    <rPh sb="6" eb="8">
      <t>ニコウ</t>
    </rPh>
    <rPh sb="8" eb="10">
      <t>ブンプ</t>
    </rPh>
    <rPh sb="18" eb="20">
      <t>カクリツ</t>
    </rPh>
    <rPh sb="20" eb="22">
      <t>ヘンスウ</t>
    </rPh>
    <rPh sb="24" eb="26">
      <t>カンスウ</t>
    </rPh>
    <phoneticPr fontId="2"/>
  </si>
  <si>
    <t>を</t>
    <phoneticPr fontId="2"/>
  </si>
  <si>
    <t>確率変数Yとします。</t>
    <rPh sb="0" eb="2">
      <t>カクリツ</t>
    </rPh>
    <rPh sb="2" eb="4">
      <t>ヘンスウ</t>
    </rPh>
    <phoneticPr fontId="2"/>
  </si>
  <si>
    <t>期待値の基本的性質、二項分布の期待値、分散の定義を用いて、</t>
    <rPh sb="0" eb="3">
      <t>キタイチ</t>
    </rPh>
    <rPh sb="4" eb="7">
      <t>キホンテキ</t>
    </rPh>
    <rPh sb="7" eb="9">
      <t>セイシツ</t>
    </rPh>
    <rPh sb="10" eb="12">
      <t>ニコウ</t>
    </rPh>
    <rPh sb="12" eb="14">
      <t>ブンプ</t>
    </rPh>
    <rPh sb="15" eb="18">
      <t>キタイチ</t>
    </rPh>
    <rPh sb="19" eb="21">
      <t>ブンサン</t>
    </rPh>
    <rPh sb="22" eb="24">
      <t>テイギ</t>
    </rPh>
    <rPh sb="25" eb="26">
      <t>モチ</t>
    </rPh>
    <phoneticPr fontId="2"/>
  </si>
  <si>
    <t>確率変数Yの期待値E(Y)と分散Var(Y)を求めなさい。</t>
    <rPh sb="0" eb="2">
      <t>カクリツ</t>
    </rPh>
    <rPh sb="2" eb="4">
      <t>ヘンスウ</t>
    </rPh>
    <rPh sb="6" eb="9">
      <t>キタイチ</t>
    </rPh>
    <rPh sb="14" eb="16">
      <t>ブンサン</t>
    </rPh>
    <rPh sb="23" eb="24">
      <t>モト</t>
    </rPh>
    <phoneticPr fontId="2"/>
  </si>
  <si>
    <t>pp. 65</t>
    <phoneticPr fontId="2"/>
  </si>
  <si>
    <t>問題5-2</t>
    <rPh sb="0" eb="2">
      <t>モンダイ</t>
    </rPh>
    <phoneticPr fontId="2"/>
  </si>
  <si>
    <t>を使って解きます</t>
    <rPh sb="1" eb="2">
      <t>ツカ</t>
    </rPh>
    <rPh sb="4" eb="5">
      <t>ト</t>
    </rPh>
    <phoneticPr fontId="2"/>
  </si>
  <si>
    <t>あるテレビ番組の視聴を事象とする（視る・視ない）。</t>
    <rPh sb="5" eb="7">
      <t>バングミ</t>
    </rPh>
    <rPh sb="8" eb="10">
      <t>シチョウ</t>
    </rPh>
    <rPh sb="11" eb="13">
      <t>ジショウ</t>
    </rPh>
    <rPh sb="17" eb="18">
      <t>ミ</t>
    </rPh>
    <rPh sb="20" eb="21">
      <t>ミ</t>
    </rPh>
    <phoneticPr fontId="2"/>
  </si>
  <si>
    <t>視聴した世帯数をxとおくと、問題5-1で定義した確率変数Yは</t>
    <rPh sb="0" eb="2">
      <t>シチョウ</t>
    </rPh>
    <rPh sb="4" eb="7">
      <t>セタイスウ</t>
    </rPh>
    <rPh sb="14" eb="16">
      <t>モンダイ</t>
    </rPh>
    <rPh sb="20" eb="22">
      <t>テイギ</t>
    </rPh>
    <rPh sb="24" eb="26">
      <t>カクリツ</t>
    </rPh>
    <rPh sb="26" eb="28">
      <t>ヘンスウ</t>
    </rPh>
    <phoneticPr fontId="2"/>
  </si>
  <si>
    <t>視聴率を表す。</t>
    <rPh sb="0" eb="3">
      <t>シチョウリツ</t>
    </rPh>
    <rPh sb="4" eb="5">
      <t>アラワ</t>
    </rPh>
    <phoneticPr fontId="2"/>
  </si>
  <si>
    <t>のとき、視聴率である確率変数Yの</t>
    <rPh sb="4" eb="7">
      <t>シチョウリツ</t>
    </rPh>
    <rPh sb="10" eb="12">
      <t>カクリツ</t>
    </rPh>
    <rPh sb="12" eb="14">
      <t>ヘンスウ</t>
    </rPh>
    <phoneticPr fontId="2"/>
  </si>
  <si>
    <t>期待値と標準偏差を求めよ。（問題5-1の解答を用いる）</t>
    <rPh sb="0" eb="3">
      <t>キタイチ</t>
    </rPh>
    <rPh sb="4" eb="6">
      <t>ヒョウジュン</t>
    </rPh>
    <rPh sb="6" eb="8">
      <t>ヘンサ</t>
    </rPh>
    <rPh sb="9" eb="10">
      <t>モト</t>
    </rPh>
    <rPh sb="14" eb="16">
      <t>モンダイ</t>
    </rPh>
    <rPh sb="20" eb="22">
      <t>カイトウ</t>
    </rPh>
    <rPh sb="23" eb="24">
      <t>モチ</t>
    </rPh>
    <phoneticPr fontId="2"/>
  </si>
  <si>
    <t>標準偏差</t>
    <rPh sb="0" eb="2">
      <t>ヒョウジュン</t>
    </rPh>
    <rPh sb="2" eb="4">
      <t>ヘンサ</t>
    </rPh>
    <phoneticPr fontId="2"/>
  </si>
  <si>
    <t>実際には、抽出した標本によって世帯数xは異なるが、</t>
    <rPh sb="0" eb="2">
      <t>ジッサイ</t>
    </rPh>
    <rPh sb="5" eb="7">
      <t>チュウシュツ</t>
    </rPh>
    <rPh sb="9" eb="11">
      <t>ヒョウホン</t>
    </rPh>
    <rPh sb="15" eb="18">
      <t>セタイスウ</t>
    </rPh>
    <rPh sb="20" eb="21">
      <t>コト</t>
    </rPh>
    <phoneticPr fontId="2"/>
  </si>
  <si>
    <t>母数</t>
    <rPh sb="0" eb="2">
      <t>ボスウ</t>
    </rPh>
    <phoneticPr fontId="2"/>
  </si>
  <si>
    <t>がわかっていれば、その散らばり具合（＝標準偏差）は</t>
    <rPh sb="11" eb="12">
      <t>チ</t>
    </rPh>
    <rPh sb="15" eb="17">
      <t>グアイ</t>
    </rPh>
    <rPh sb="19" eb="21">
      <t>ヒョウジュン</t>
    </rPh>
    <rPh sb="21" eb="23">
      <t>ヘンサ</t>
    </rPh>
    <phoneticPr fontId="2"/>
  </si>
  <si>
    <t>計算することができる。</t>
    <rPh sb="0" eb="2">
      <t>ケイサン</t>
    </rPh>
    <phoneticPr fontId="2"/>
  </si>
  <si>
    <t>確率分布が母集団であることに、調査前に</t>
    <rPh sb="0" eb="2">
      <t>カクリツ</t>
    </rPh>
    <rPh sb="2" eb="4">
      <t>ブンプ</t>
    </rPh>
    <rPh sb="5" eb="8">
      <t>ボシュウダン</t>
    </rPh>
    <rPh sb="15" eb="17">
      <t>チョウサ</t>
    </rPh>
    <rPh sb="17" eb="18">
      <t>マエ</t>
    </rPh>
    <phoneticPr fontId="2"/>
  </si>
  <si>
    <t>が既知であるとする</t>
    <rPh sb="1" eb="3">
      <t>キチ</t>
    </rPh>
    <phoneticPr fontId="2"/>
  </si>
  <si>
    <t>前提を加えているため。</t>
    <rPh sb="0" eb="2">
      <t>ゼンテイ</t>
    </rPh>
    <rPh sb="3" eb="4">
      <t>クワ</t>
    </rPh>
    <phoneticPr fontId="2"/>
  </si>
  <si>
    <t>大数の法則</t>
    <rPh sb="0" eb="2">
      <t>タイスウ</t>
    </rPh>
    <rPh sb="3" eb="5">
      <t>ホウソク</t>
    </rPh>
    <phoneticPr fontId="2"/>
  </si>
  <si>
    <t>試行数あるいは標本の大きさnを大きくすると</t>
    <phoneticPr fontId="2"/>
  </si>
  <si>
    <t>標本の状況は母集団の状況に近づくこと</t>
    <phoneticPr fontId="2"/>
  </si>
  <si>
    <t>経験確率</t>
    <rPh sb="0" eb="2">
      <t>ケイケン</t>
    </rPh>
    <rPh sb="2" eb="4">
      <t>カクリツ</t>
    </rPh>
    <phoneticPr fontId="2"/>
  </si>
  <si>
    <t>試行回数nを大きくしたときに</t>
    <rPh sb="0" eb="2">
      <t>シコウ</t>
    </rPh>
    <rPh sb="2" eb="4">
      <t>カイスウ</t>
    </rPh>
    <rPh sb="6" eb="7">
      <t>オオ</t>
    </rPh>
    <phoneticPr fontId="2"/>
  </si>
  <si>
    <t>相対度数がある値に近づくならば</t>
    <phoneticPr fontId="2"/>
  </si>
  <si>
    <t>相対度数＝確率　とする。</t>
    <rPh sb="0" eb="2">
      <t>ソウタイ</t>
    </rPh>
    <rPh sb="2" eb="4">
      <t>ドスウ</t>
    </rPh>
    <rPh sb="5" eb="7">
      <t>カクリツ</t>
    </rPh>
    <phoneticPr fontId="2"/>
  </si>
  <si>
    <t>教科書 pp. 48 例題4-1 と pp.49 問題4-1の比較</t>
    <rPh sb="0" eb="3">
      <t>キョウカショ</t>
    </rPh>
    <rPh sb="11" eb="13">
      <t>レイダイ</t>
    </rPh>
    <rPh sb="25" eb="27">
      <t>モンダイ</t>
    </rPh>
    <rPh sb="31" eb="33">
      <t>ヒカク</t>
    </rPh>
    <phoneticPr fontId="2"/>
  </si>
  <si>
    <t>例題4-1</t>
    <rPh sb="0" eb="2">
      <t>レイダイ</t>
    </rPh>
    <phoneticPr fontId="2"/>
  </si>
  <si>
    <t>母集団での比率</t>
    <rPh sb="0" eb="3">
      <t>ボシュウダン</t>
    </rPh>
    <rPh sb="5" eb="7">
      <t>ヒリツ</t>
    </rPh>
    <phoneticPr fontId="2"/>
  </si>
  <si>
    <t>の範囲に入る確率を計算</t>
    <rPh sb="1" eb="3">
      <t>ハンイ</t>
    </rPh>
    <rPh sb="4" eb="5">
      <t>ハイ</t>
    </rPh>
    <rPh sb="6" eb="8">
      <t>カクリツ</t>
    </rPh>
    <rPh sb="9" eb="11">
      <t>ケイサン</t>
    </rPh>
    <phoneticPr fontId="2"/>
  </si>
  <si>
    <t>標本での比率が</t>
    <rPh sb="0" eb="2">
      <t>ヒョウホン</t>
    </rPh>
    <rPh sb="4" eb="6">
      <t>ヒリツ</t>
    </rPh>
    <phoneticPr fontId="2"/>
  </si>
  <si>
    <t>問題4-1</t>
    <rPh sb="0" eb="2">
      <t>モンダイ</t>
    </rPh>
    <phoneticPr fontId="2"/>
  </si>
  <si>
    <t>┗</t>
    <phoneticPr fontId="2"/>
  </si>
  <si>
    <t>母集団の比率に近づく可能性</t>
    <rPh sb="0" eb="3">
      <t>ボシュウダン</t>
    </rPh>
    <rPh sb="4" eb="6">
      <t>ヒリツ</t>
    </rPh>
    <rPh sb="7" eb="8">
      <t>チカ</t>
    </rPh>
    <rPh sb="10" eb="13">
      <t>カノウセイ</t>
    </rPh>
    <phoneticPr fontId="2"/>
  </si>
  <si>
    <t>詳細については省略</t>
    <rPh sb="0" eb="2">
      <t>ショウサイ</t>
    </rPh>
    <rPh sb="7" eb="9">
      <t>ショウリャク</t>
    </rPh>
    <phoneticPr fontId="2"/>
  </si>
  <si>
    <t>教科書pp.67例題5-2を参照のこと</t>
    <rPh sb="0" eb="3">
      <t>キョウカショ</t>
    </rPh>
    <rPh sb="8" eb="10">
      <t>レイダイ</t>
    </rPh>
    <rPh sb="14" eb="16">
      <t>サンショウ</t>
    </rPh>
    <phoneticPr fontId="2"/>
  </si>
  <si>
    <t>確率変数の期待値</t>
    <rPh sb="0" eb="2">
      <t>カクリツ</t>
    </rPh>
    <rPh sb="2" eb="4">
      <t>ヘンスウ</t>
    </rPh>
    <rPh sb="5" eb="8">
      <t>キタイチ</t>
    </rPh>
    <phoneticPr fontId="2"/>
  </si>
  <si>
    <t>確率変数と確率の積和</t>
    <rPh sb="0" eb="2">
      <t>カクリツ</t>
    </rPh>
    <rPh sb="2" eb="4">
      <t>ヘンスウ</t>
    </rPh>
    <rPh sb="5" eb="7">
      <t>カクリツ</t>
    </rPh>
    <rPh sb="8" eb="10">
      <t>セキワ</t>
    </rPh>
    <phoneticPr fontId="2"/>
  </si>
  <si>
    <t>確率分布の平均値と分散は期待値の特別な形式</t>
    <rPh sb="0" eb="2">
      <t>カクリツ</t>
    </rPh>
    <rPh sb="2" eb="4">
      <t>ブンプ</t>
    </rPh>
    <rPh sb="5" eb="8">
      <t>ヘイキンチ</t>
    </rPh>
    <rPh sb="9" eb="11">
      <t>ブンサン</t>
    </rPh>
    <rPh sb="12" eb="15">
      <t>キタイチ</t>
    </rPh>
    <rPh sb="16" eb="18">
      <t>トクベツ</t>
    </rPh>
    <rPh sb="19" eb="21">
      <t>ケイシキ</t>
    </rPh>
    <phoneticPr fontId="2"/>
  </si>
  <si>
    <t>確率分布を特定できれば期待値を求めることができる</t>
    <rPh sb="0" eb="2">
      <t>カクリツ</t>
    </rPh>
    <rPh sb="2" eb="4">
      <t>ブンプ</t>
    </rPh>
    <rPh sb="5" eb="7">
      <t>トクテイ</t>
    </rPh>
    <rPh sb="11" eb="14">
      <t>キタイチ</t>
    </rPh>
    <rPh sb="15" eb="16">
      <t>モト</t>
    </rPh>
    <phoneticPr fontId="2"/>
  </si>
  <si>
    <t>確率変数が二項分布にしたがうとき</t>
    <rPh sb="0" eb="2">
      <t>カクリツ</t>
    </rPh>
    <rPh sb="2" eb="4">
      <t>ヘンスウ</t>
    </rPh>
    <rPh sb="5" eb="7">
      <t>ニコウ</t>
    </rPh>
    <rPh sb="7" eb="9">
      <t>ブンプ</t>
    </rPh>
    <phoneticPr fontId="2"/>
  </si>
  <si>
    <t>標本の大きさnを大きくしたときに</t>
    <rPh sb="0" eb="2">
      <t>ヒョウホン</t>
    </rPh>
    <rPh sb="3" eb="4">
      <t>オオ</t>
    </rPh>
    <rPh sb="8" eb="9">
      <t>オオ</t>
    </rPh>
    <phoneticPr fontId="2"/>
  </si>
  <si>
    <t>標本の状況が母集団の状況に近づくこと</t>
    <rPh sb="0" eb="2">
      <t>ヒョウホン</t>
    </rPh>
    <rPh sb="3" eb="5">
      <t>ジョウキョウ</t>
    </rPh>
    <rPh sb="6" eb="9">
      <t>ボシュウダン</t>
    </rPh>
    <rPh sb="10" eb="12">
      <t>ジョウキョウ</t>
    </rPh>
    <rPh sb="13" eb="14">
      <t>チカ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</si>
</sst>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"/>
    <numFmt numFmtId="177" formatCode="0.0000000000"/>
    <numFmt numFmtId="178" formatCode="0.0000"/>
    <numFmt numFmtId="179" formatCode="0.0"/>
  </numFmts>
  <fonts count="20" x14ac:knownFonts="1">
    <font>
      <sz val="11"/>
      <color theme="1"/>
      <name val="Trebuchet MS"/>
      <family val="2"/>
      <charset val="128"/>
    </font>
    <font>
      <sz val="12"/>
      <color theme="1"/>
      <name val="メイリオ"/>
      <family val="3"/>
      <charset val="128"/>
    </font>
    <font>
      <sz val="6"/>
      <name val="Trebuchet MS"/>
      <family val="2"/>
      <charset val="128"/>
    </font>
    <font>
      <sz val="16"/>
      <color theme="1"/>
      <name val="Wingdings"/>
      <charset val="2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rgb="FFFF0000"/>
      <name val="メイリオ"/>
      <family val="3"/>
      <charset val="128"/>
    </font>
    <font>
      <sz val="12"/>
      <name val="メイリオ"/>
      <family val="3"/>
      <charset val="128"/>
    </font>
    <font>
      <b/>
      <sz val="12"/>
      <color rgb="FFFF0000"/>
      <name val="メイリオ"/>
      <family val="3"/>
      <charset val="128"/>
    </font>
    <font>
      <vertAlign val="subscript"/>
      <sz val="12"/>
      <color theme="1"/>
      <name val="メイリオ"/>
      <family val="3"/>
      <charset val="128"/>
    </font>
    <font>
      <b/>
      <sz val="11"/>
      <color theme="1"/>
      <name val="Trebuchet MS"/>
      <family val="2"/>
    </font>
    <font>
      <sz val="9"/>
      <name val="メイリオ"/>
      <family val="3"/>
      <charset val="128"/>
    </font>
    <font>
      <sz val="11"/>
      <color theme="1"/>
      <name val="Trebuchet MS"/>
      <family val="2"/>
    </font>
    <font>
      <sz val="11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8"/>
      <color theme="1"/>
      <name val="Trebuchet MS"/>
      <family val="2"/>
    </font>
    <font>
      <b/>
      <sz val="12"/>
      <name val="メイリオ"/>
      <family val="3"/>
      <charset val="128"/>
    </font>
    <font>
      <sz val="16"/>
      <name val="Wingdings"/>
      <charset val="2"/>
    </font>
    <font>
      <sz val="16"/>
      <name val="メイリオ"/>
      <family val="3"/>
      <charset val="128"/>
    </font>
    <font>
      <sz val="12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/>
      <right style="double">
        <color rgb="FFFF0000"/>
      </right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15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2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" fillId="0" borderId="19" xfId="0" applyFont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shrinkToFit="1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shrinkToFit="1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shrinkToFit="1"/>
    </xf>
    <xf numFmtId="176" fontId="1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176" fontId="7" fillId="0" borderId="0" xfId="0" applyNumberFormat="1" applyFont="1" applyFill="1" applyBorder="1" applyAlignment="1">
      <alignment horizontal="left" vertical="center"/>
    </xf>
    <xf numFmtId="0" fontId="7" fillId="0" borderId="0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7" fillId="0" borderId="24" xfId="0" applyFont="1" applyFill="1" applyBorder="1" applyAlignment="1">
      <alignment horizontal="left" vertical="center"/>
    </xf>
    <xf numFmtId="0" fontId="7" fillId="0" borderId="25" xfId="0" applyFont="1" applyFill="1" applyBorder="1" applyAlignment="1">
      <alignment horizontal="left" vertical="center"/>
    </xf>
    <xf numFmtId="0" fontId="7" fillId="0" borderId="26" xfId="0" applyFont="1" applyFill="1" applyBorder="1" applyAlignment="1">
      <alignment horizontal="left" vertical="center"/>
    </xf>
    <xf numFmtId="0" fontId="7" fillId="0" borderId="27" xfId="0" applyFont="1" applyFill="1" applyBorder="1" applyAlignment="1">
      <alignment horizontal="left" vertical="center"/>
    </xf>
    <xf numFmtId="0" fontId="7" fillId="0" borderId="28" xfId="0" applyFont="1" applyFill="1" applyBorder="1" applyAlignment="1">
      <alignment horizontal="left" vertical="center"/>
    </xf>
    <xf numFmtId="0" fontId="7" fillId="0" borderId="29" xfId="0" applyFont="1" applyFill="1" applyBorder="1" applyAlignment="1">
      <alignment horizontal="left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4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179" fontId="12" fillId="0" borderId="0" xfId="0" applyNumberFormat="1" applyFont="1">
      <alignment vertical="center"/>
    </xf>
    <xf numFmtId="0" fontId="7" fillId="0" borderId="34" xfId="0" applyFont="1" applyFill="1" applyBorder="1" applyAlignment="1">
      <alignment horizontal="left" vertical="center"/>
    </xf>
    <xf numFmtId="0" fontId="7" fillId="0" borderId="35" xfId="0" applyFont="1" applyFill="1" applyBorder="1" applyAlignment="1">
      <alignment horizontal="left" vertical="center"/>
    </xf>
    <xf numFmtId="0" fontId="7" fillId="0" borderId="36" xfId="0" applyFont="1" applyFill="1" applyBorder="1" applyAlignment="1">
      <alignment horizontal="left" vertical="center"/>
    </xf>
    <xf numFmtId="0" fontId="7" fillId="0" borderId="38" xfId="0" applyFont="1" applyFill="1" applyBorder="1" applyAlignment="1">
      <alignment horizontal="left" vertical="center"/>
    </xf>
    <xf numFmtId="0" fontId="7" fillId="0" borderId="39" xfId="0" applyFont="1" applyFill="1" applyBorder="1" applyAlignment="1">
      <alignment horizontal="left" vertical="center"/>
    </xf>
    <xf numFmtId="0" fontId="1" fillId="0" borderId="19" xfId="0" applyFont="1" applyBorder="1" applyAlignment="1">
      <alignment vertical="center"/>
    </xf>
    <xf numFmtId="0" fontId="7" fillId="0" borderId="18" xfId="0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left" vertical="center"/>
    </xf>
    <xf numFmtId="0" fontId="7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7" fillId="0" borderId="34" xfId="0" applyNumberFormat="1" applyFont="1" applyFill="1" applyBorder="1" applyAlignment="1">
      <alignment horizontal="left" vertical="center"/>
    </xf>
    <xf numFmtId="0" fontId="7" fillId="0" borderId="35" xfId="0" applyNumberFormat="1" applyFont="1" applyFill="1" applyBorder="1" applyAlignment="1">
      <alignment horizontal="left" vertical="center"/>
    </xf>
    <xf numFmtId="177" fontId="7" fillId="0" borderId="0" xfId="0" applyNumberFormat="1" applyFont="1" applyFill="1" applyBorder="1" applyAlignment="1">
      <alignment horizontal="left" vertical="center"/>
    </xf>
    <xf numFmtId="178" fontId="7" fillId="0" borderId="0" xfId="0" applyNumberFormat="1" applyFont="1" applyFill="1" applyBorder="1" applyAlignment="1">
      <alignment horizontal="left" vertical="center"/>
    </xf>
    <xf numFmtId="2" fontId="7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7" fillId="0" borderId="37" xfId="0" applyFont="1" applyFill="1" applyBorder="1" applyAlignment="1">
      <alignment horizontal="left" vertical="center"/>
    </xf>
    <xf numFmtId="176" fontId="7" fillId="0" borderId="38" xfId="0" applyNumberFormat="1" applyFont="1" applyFill="1" applyBorder="1" applyAlignment="1">
      <alignment horizontal="left" vertical="center"/>
    </xf>
    <xf numFmtId="176" fontId="7" fillId="0" borderId="39" xfId="0" applyNumberFormat="1" applyFont="1" applyFill="1" applyBorder="1" applyAlignment="1">
      <alignment horizontal="left" vertical="center"/>
    </xf>
    <xf numFmtId="0" fontId="11" fillId="0" borderId="25" xfId="0" applyFont="1" applyFill="1" applyBorder="1" applyAlignment="1">
      <alignment horizontal="left" vertical="center"/>
    </xf>
    <xf numFmtId="0" fontId="7" fillId="0" borderId="25" xfId="0" applyNumberFormat="1" applyFont="1" applyFill="1" applyBorder="1" applyAlignment="1">
      <alignment horizontal="left" vertical="center"/>
    </xf>
    <xf numFmtId="0" fontId="7" fillId="0" borderId="26" xfId="0" applyNumberFormat="1" applyFont="1" applyFill="1" applyBorder="1" applyAlignment="1">
      <alignment horizontal="left" vertical="center"/>
    </xf>
    <xf numFmtId="0" fontId="7" fillId="0" borderId="28" xfId="0" applyNumberFormat="1" applyFont="1" applyFill="1" applyBorder="1" applyAlignment="1">
      <alignment horizontal="left" vertical="center"/>
    </xf>
    <xf numFmtId="176" fontId="7" fillId="0" borderId="28" xfId="0" applyNumberFormat="1" applyFont="1" applyFill="1" applyBorder="1" applyAlignment="1">
      <alignment horizontal="left" vertical="center"/>
    </xf>
    <xf numFmtId="176" fontId="7" fillId="0" borderId="29" xfId="0" applyNumberFormat="1" applyFont="1" applyFill="1" applyBorder="1" applyAlignment="1">
      <alignment horizontal="left" vertical="center"/>
    </xf>
    <xf numFmtId="0" fontId="17" fillId="0" borderId="32" xfId="0" applyFont="1" applyFill="1" applyBorder="1" applyAlignment="1">
      <alignment horizontal="left" vertical="center"/>
    </xf>
    <xf numFmtId="0" fontId="17" fillId="0" borderId="27" xfId="0" applyFont="1" applyFill="1" applyBorder="1" applyAlignment="1">
      <alignment horizontal="left" vertical="center"/>
    </xf>
    <xf numFmtId="0" fontId="16" fillId="0" borderId="18" xfId="0" applyFont="1" applyFill="1" applyBorder="1" applyAlignment="1">
      <alignment horizontal="left" vertical="center"/>
    </xf>
    <xf numFmtId="0" fontId="7" fillId="0" borderId="13" xfId="0" applyFont="1" applyFill="1" applyBorder="1" applyAlignment="1">
      <alignment horizontal="left" vertical="center"/>
    </xf>
    <xf numFmtId="0" fontId="18" fillId="0" borderId="11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19" fillId="3" borderId="33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18" xfId="0" applyNumberFormat="1" applyFont="1" applyFill="1" applyBorder="1" applyAlignment="1">
      <alignment horizontal="left" vertical="center"/>
    </xf>
    <xf numFmtId="0" fontId="7" fillId="0" borderId="9" xfId="0" applyNumberFormat="1" applyFont="1" applyFill="1" applyBorder="1" applyAlignment="1">
      <alignment horizontal="left" vertical="center"/>
    </xf>
    <xf numFmtId="176" fontId="7" fillId="0" borderId="18" xfId="0" applyNumberFormat="1" applyFont="1" applyFill="1" applyBorder="1" applyAlignment="1">
      <alignment horizontal="left" vertical="center"/>
    </xf>
    <xf numFmtId="176" fontId="7" fillId="0" borderId="9" xfId="0" applyNumberFormat="1" applyFont="1" applyFill="1" applyBorder="1" applyAlignment="1">
      <alignment horizontal="left" vertical="center"/>
    </xf>
    <xf numFmtId="0" fontId="7" fillId="0" borderId="36" xfId="0" applyNumberFormat="1" applyFont="1" applyFill="1" applyBorder="1" applyAlignment="1">
      <alignment horizontal="left" vertical="center"/>
    </xf>
    <xf numFmtId="176" fontId="7" fillId="0" borderId="36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46" xfId="0" applyFont="1" applyFill="1" applyBorder="1" applyAlignment="1">
      <alignment horizontal="center" vertical="center"/>
    </xf>
    <xf numFmtId="0" fontId="8" fillId="0" borderId="47" xfId="0" applyFont="1" applyFill="1" applyBorder="1" applyAlignment="1">
      <alignment horizontal="center" vertical="center"/>
    </xf>
    <xf numFmtId="0" fontId="8" fillId="0" borderId="48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178" fontId="8" fillId="0" borderId="21" xfId="0" applyNumberFormat="1" applyFont="1" applyFill="1" applyBorder="1" applyAlignment="1">
      <alignment horizontal="center" vertical="center"/>
    </xf>
    <xf numFmtId="178" fontId="8" fillId="0" borderId="22" xfId="0" applyNumberFormat="1" applyFont="1" applyFill="1" applyBorder="1" applyAlignment="1">
      <alignment horizontal="center" vertical="center"/>
    </xf>
    <xf numFmtId="178" fontId="8" fillId="0" borderId="23" xfId="0" applyNumberFormat="1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177" fontId="7" fillId="0" borderId="0" xfId="0" applyNumberFormat="1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177" fontId="8" fillId="0" borderId="40" xfId="0" applyNumberFormat="1" applyFont="1" applyFill="1" applyBorder="1" applyAlignment="1">
      <alignment horizontal="center" vertical="center"/>
    </xf>
    <xf numFmtId="177" fontId="8" fillId="0" borderId="41" xfId="0" applyNumberFormat="1" applyFont="1" applyFill="1" applyBorder="1" applyAlignment="1">
      <alignment horizontal="center" vertical="center"/>
    </xf>
    <xf numFmtId="177" fontId="8" fillId="0" borderId="44" xfId="0" applyNumberFormat="1" applyFont="1" applyFill="1" applyBorder="1" applyAlignment="1">
      <alignment horizontal="center" vertical="center"/>
    </xf>
    <xf numFmtId="177" fontId="8" fillId="0" borderId="42" xfId="0" applyNumberFormat="1" applyFont="1" applyFill="1" applyBorder="1" applyAlignment="1">
      <alignment horizontal="center" vertical="center"/>
    </xf>
    <xf numFmtId="177" fontId="8" fillId="0" borderId="43" xfId="0" applyNumberFormat="1" applyFont="1" applyFill="1" applyBorder="1" applyAlignment="1">
      <alignment horizontal="center" vertical="center"/>
    </xf>
    <xf numFmtId="177" fontId="8" fillId="0" borderId="45" xfId="0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3">
    <cellStyle name="常规 2" xfId="2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確率密度関数!$C$5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確率密度関数!$B$6:$B$86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確率密度関数!$C$6:$C$86</c:f>
              <c:numCache>
                <c:formatCode>General</c:formatCode>
                <c:ptCount val="81"/>
                <c:pt idx="0">
                  <c:v>3.1671241833119857E-5</c:v>
                </c:pt>
                <c:pt idx="1">
                  <c:v>4.8096344017602614E-5</c:v>
                </c:pt>
                <c:pt idx="2">
                  <c:v>7.234804392511999E-5</c:v>
                </c:pt>
                <c:pt idx="3">
                  <c:v>1.0779973347738824E-4</c:v>
                </c:pt>
                <c:pt idx="4">
                  <c:v>1.5910859015753396E-4</c:v>
                </c:pt>
                <c:pt idx="5">
                  <c:v>2.3262907903552504E-4</c:v>
                </c:pt>
                <c:pt idx="6">
                  <c:v>3.3692926567688151E-4</c:v>
                </c:pt>
                <c:pt idx="7">
                  <c:v>4.8342414238377744E-4</c:v>
                </c:pt>
                <c:pt idx="8">
                  <c:v>6.8713793791584969E-4</c:v>
                </c:pt>
                <c:pt idx="9">
                  <c:v>9.6760321321835816E-4</c:v>
                </c:pt>
                <c:pt idx="10">
                  <c:v>1.3498980316300983E-3</c:v>
                </c:pt>
                <c:pt idx="11">
                  <c:v>1.865813300384041E-3</c:v>
                </c:pt>
                <c:pt idx="12">
                  <c:v>2.555130330427939E-3</c:v>
                </c:pt>
                <c:pt idx="13">
                  <c:v>3.4669738030406777E-3</c:v>
                </c:pt>
                <c:pt idx="14">
                  <c:v>4.6611880237187649E-3</c:v>
                </c:pt>
                <c:pt idx="15">
                  <c:v>6.2096653257761565E-3</c:v>
                </c:pt>
                <c:pt idx="16">
                  <c:v>8.1975359245961572E-3</c:v>
                </c:pt>
                <c:pt idx="17">
                  <c:v>1.0724110021675844E-2</c:v>
                </c:pt>
                <c:pt idx="18">
                  <c:v>1.3903447513498663E-2</c:v>
                </c:pt>
                <c:pt idx="19">
                  <c:v>1.7864420562816629E-2</c:v>
                </c:pt>
                <c:pt idx="20">
                  <c:v>2.2750131948179302E-2</c:v>
                </c:pt>
                <c:pt idx="21">
                  <c:v>2.8716559816001928E-2</c:v>
                </c:pt>
                <c:pt idx="22">
                  <c:v>3.5930319112925969E-2</c:v>
                </c:pt>
                <c:pt idx="23">
                  <c:v>4.4565462758543194E-2</c:v>
                </c:pt>
                <c:pt idx="24">
                  <c:v>5.4799291699558203E-2</c:v>
                </c:pt>
                <c:pt idx="25">
                  <c:v>6.6807201268858321E-2</c:v>
                </c:pt>
                <c:pt idx="26">
                  <c:v>8.0756659233771386E-2</c:v>
                </c:pt>
                <c:pt idx="27">
                  <c:v>9.6800484585610733E-2</c:v>
                </c:pt>
                <c:pt idx="28">
                  <c:v>0.11506967022170875</c:v>
                </c:pt>
                <c:pt idx="29">
                  <c:v>0.1356660609463832</c:v>
                </c:pt>
                <c:pt idx="30">
                  <c:v>0.1586552539314576</c:v>
                </c:pt>
                <c:pt idx="31">
                  <c:v>0.18406012534676011</c:v>
                </c:pt>
                <c:pt idx="32">
                  <c:v>0.21185539858339739</c:v>
                </c:pt>
                <c:pt idx="33">
                  <c:v>0.24196365222307376</c:v>
                </c:pt>
                <c:pt idx="34">
                  <c:v>0.27425311775007433</c:v>
                </c:pt>
                <c:pt idx="35">
                  <c:v>0.30853753872598771</c:v>
                </c:pt>
                <c:pt idx="36">
                  <c:v>0.34457825838967671</c:v>
                </c:pt>
                <c:pt idx="37">
                  <c:v>0.38208857781104827</c:v>
                </c:pt>
                <c:pt idx="38">
                  <c:v>0.4207402905608979</c:v>
                </c:pt>
                <c:pt idx="39">
                  <c:v>0.46017216272297196</c:v>
                </c:pt>
                <c:pt idx="40">
                  <c:v>0.50000000000000089</c:v>
                </c:pt>
                <c:pt idx="41">
                  <c:v>0.53982783727702999</c:v>
                </c:pt>
                <c:pt idx="42">
                  <c:v>0.57925970943910399</c:v>
                </c:pt>
                <c:pt idx="43">
                  <c:v>0.61791142218895356</c:v>
                </c:pt>
                <c:pt idx="44">
                  <c:v>0.65542174161032518</c:v>
                </c:pt>
                <c:pt idx="45">
                  <c:v>0.69146246127401401</c:v>
                </c:pt>
                <c:pt idx="46">
                  <c:v>0.72574688224992723</c:v>
                </c:pt>
                <c:pt idx="47">
                  <c:v>0.75803634777692785</c:v>
                </c:pt>
                <c:pt idx="48">
                  <c:v>0.78814460141660403</c:v>
                </c:pt>
                <c:pt idx="49">
                  <c:v>0.81593987465324114</c:v>
                </c:pt>
                <c:pt idx="50">
                  <c:v>0.84134474606854359</c:v>
                </c:pt>
                <c:pt idx="51">
                  <c:v>0.86433393905361788</c:v>
                </c:pt>
                <c:pt idx="52">
                  <c:v>0.88493032977829222</c:v>
                </c:pt>
                <c:pt idx="53">
                  <c:v>0.90319951541439014</c:v>
                </c:pt>
                <c:pt idx="54">
                  <c:v>0.91924334076622938</c:v>
                </c:pt>
                <c:pt idx="55">
                  <c:v>0.93319279873114236</c:v>
                </c:pt>
                <c:pt idx="56">
                  <c:v>0.94520070830044234</c:v>
                </c:pt>
                <c:pt idx="57">
                  <c:v>0.95543453724145722</c:v>
                </c:pt>
                <c:pt idx="58">
                  <c:v>0.96406968088707445</c:v>
                </c:pt>
                <c:pt idx="59">
                  <c:v>0.97128344018399848</c:v>
                </c:pt>
                <c:pt idx="60">
                  <c:v>0.97724986805182101</c:v>
                </c:pt>
                <c:pt idx="61">
                  <c:v>0.98213557943718355</c:v>
                </c:pt>
                <c:pt idx="62">
                  <c:v>0.98609655248650152</c:v>
                </c:pt>
                <c:pt idx="63">
                  <c:v>0.98927588997832427</c:v>
                </c:pt>
                <c:pt idx="64">
                  <c:v>0.99180246407540396</c:v>
                </c:pt>
                <c:pt idx="65">
                  <c:v>0.99379033467422395</c:v>
                </c:pt>
                <c:pt idx="66">
                  <c:v>0.99533881197628127</c:v>
                </c:pt>
                <c:pt idx="67">
                  <c:v>0.99653302619695938</c:v>
                </c:pt>
                <c:pt idx="68">
                  <c:v>0.99744486966957213</c:v>
                </c:pt>
                <c:pt idx="69">
                  <c:v>0.99813418669961596</c:v>
                </c:pt>
                <c:pt idx="70">
                  <c:v>0.9986501019683699</c:v>
                </c:pt>
                <c:pt idx="71">
                  <c:v>0.99903239678678168</c:v>
                </c:pt>
                <c:pt idx="72">
                  <c:v>0.99931286206208414</c:v>
                </c:pt>
                <c:pt idx="73">
                  <c:v>0.99951657585761622</c:v>
                </c:pt>
                <c:pt idx="74">
                  <c:v>0.99966307073432314</c:v>
                </c:pt>
                <c:pt idx="75">
                  <c:v>0.99976737092096446</c:v>
                </c:pt>
                <c:pt idx="76">
                  <c:v>0.99984089140984245</c:v>
                </c:pt>
                <c:pt idx="77">
                  <c:v>0.99989220026652259</c:v>
                </c:pt>
                <c:pt idx="78">
                  <c:v>0.99992765195607491</c:v>
                </c:pt>
                <c:pt idx="79">
                  <c:v>0.99995190365598241</c:v>
                </c:pt>
                <c:pt idx="80">
                  <c:v>0.99996832875816688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3472"/>
        <c:axId val="137435008"/>
      </c:scatterChart>
      <c:valAx>
        <c:axId val="137433472"/>
        <c:scaling>
          <c:orientation val="minMax"/>
          <c:max val="4"/>
          <c:min val="-4"/>
        </c:scaling>
        <c:delete val="1"/>
        <c:axPos val="b"/>
        <c:numFmt formatCode="0.0" sourceLinked="1"/>
        <c:majorTickMark val="none"/>
        <c:minorTickMark val="none"/>
        <c:tickLblPos val="nextTo"/>
        <c:crossAx val="137435008"/>
        <c:crosses val="autoZero"/>
        <c:crossBetween val="midCat"/>
        <c:majorUnit val="4"/>
      </c:valAx>
      <c:valAx>
        <c:axId val="137435008"/>
        <c:scaling>
          <c:orientation val="minMax"/>
          <c:max val="1"/>
          <c:min val="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37433472"/>
        <c:crosses val="autoZero"/>
        <c:crossBetween val="midCat"/>
        <c:majorUnit val="1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norm.dist!$L$5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norm.dist!$K$6:$K$86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norm.dist!$N$5</c:f>
              <c:strCache>
                <c:ptCount val="1"/>
                <c:pt idx="0">
                  <c:v>f(x')</c:v>
                </c:pt>
              </c:strCache>
            </c:strRef>
          </c:tx>
          <c:marker>
            <c:symbol val="none"/>
          </c:marker>
          <c:xVal>
            <c:numRef>
              <c:f>norm.dist!$M$6:$M$86</c:f>
              <c:numCache>
                <c:formatCode>General</c:formatCode>
                <c:ptCount val="81"/>
                <c:pt idx="0">
                  <c:v>-8</c:v>
                </c:pt>
                <c:pt idx="1">
                  <c:v>-7.8</c:v>
                </c:pt>
                <c:pt idx="2">
                  <c:v>-7.6</c:v>
                </c:pt>
                <c:pt idx="3">
                  <c:v>-7.3999999999999995</c:v>
                </c:pt>
                <c:pt idx="4">
                  <c:v>-7.1999999999999993</c:v>
                </c:pt>
                <c:pt idx="5">
                  <c:v>-6.9999999999999991</c:v>
                </c:pt>
                <c:pt idx="6">
                  <c:v>-6.7999999999999989</c:v>
                </c:pt>
                <c:pt idx="7">
                  <c:v>-6.5999999999999988</c:v>
                </c:pt>
                <c:pt idx="8">
                  <c:v>-6.3999999999999986</c:v>
                </c:pt>
                <c:pt idx="9">
                  <c:v>-6.1999999999999984</c:v>
                </c:pt>
                <c:pt idx="10">
                  <c:v>-5.9999999999999982</c:v>
                </c:pt>
                <c:pt idx="11">
                  <c:v>-5.799999999999998</c:v>
                </c:pt>
                <c:pt idx="12">
                  <c:v>-5.5999999999999979</c:v>
                </c:pt>
                <c:pt idx="13">
                  <c:v>-5.3999999999999977</c:v>
                </c:pt>
                <c:pt idx="14">
                  <c:v>-5.1999999999999975</c:v>
                </c:pt>
                <c:pt idx="15">
                  <c:v>-4.9999999999999973</c:v>
                </c:pt>
                <c:pt idx="16">
                  <c:v>-4.7999999999999972</c:v>
                </c:pt>
                <c:pt idx="17">
                  <c:v>-4.599999999999997</c:v>
                </c:pt>
                <c:pt idx="18">
                  <c:v>-4.3999999999999968</c:v>
                </c:pt>
                <c:pt idx="19">
                  <c:v>-4.1999999999999966</c:v>
                </c:pt>
                <c:pt idx="20">
                  <c:v>-3.9999999999999964</c:v>
                </c:pt>
                <c:pt idx="21">
                  <c:v>-3.7999999999999963</c:v>
                </c:pt>
                <c:pt idx="22">
                  <c:v>-3.5999999999999961</c:v>
                </c:pt>
                <c:pt idx="23">
                  <c:v>-3.3999999999999959</c:v>
                </c:pt>
                <c:pt idx="24">
                  <c:v>-3.1999999999999957</c:v>
                </c:pt>
                <c:pt idx="25">
                  <c:v>-2.9999999999999956</c:v>
                </c:pt>
                <c:pt idx="26">
                  <c:v>-2.7999999999999954</c:v>
                </c:pt>
                <c:pt idx="27">
                  <c:v>-2.5999999999999952</c:v>
                </c:pt>
                <c:pt idx="28">
                  <c:v>-2.399999999999995</c:v>
                </c:pt>
                <c:pt idx="29">
                  <c:v>-2.1999999999999948</c:v>
                </c:pt>
                <c:pt idx="30">
                  <c:v>-1.9999999999999949</c:v>
                </c:pt>
                <c:pt idx="31">
                  <c:v>-1.7999999999999949</c:v>
                </c:pt>
                <c:pt idx="32">
                  <c:v>-1.599999999999995</c:v>
                </c:pt>
                <c:pt idx="33">
                  <c:v>-1.399999999999995</c:v>
                </c:pt>
                <c:pt idx="34">
                  <c:v>-1.1999999999999951</c:v>
                </c:pt>
                <c:pt idx="35">
                  <c:v>-0.99999999999999512</c:v>
                </c:pt>
                <c:pt idx="36">
                  <c:v>-0.79999999999999516</c:v>
                </c:pt>
                <c:pt idx="37">
                  <c:v>-0.5999999999999952</c:v>
                </c:pt>
                <c:pt idx="38">
                  <c:v>-0.39999999999999519</c:v>
                </c:pt>
                <c:pt idx="39">
                  <c:v>-0.19999999999999518</c:v>
                </c:pt>
                <c:pt idx="40">
                  <c:v>4.829470157119431E-15</c:v>
                </c:pt>
                <c:pt idx="41">
                  <c:v>0.20000000000000484</c:v>
                </c:pt>
                <c:pt idx="42">
                  <c:v>0.40000000000000485</c:v>
                </c:pt>
                <c:pt idx="43">
                  <c:v>0.60000000000000486</c:v>
                </c:pt>
                <c:pt idx="44">
                  <c:v>0.80000000000000493</c:v>
                </c:pt>
                <c:pt idx="45">
                  <c:v>1.0000000000000049</c:v>
                </c:pt>
                <c:pt idx="46">
                  <c:v>1.2000000000000048</c:v>
                </c:pt>
                <c:pt idx="47">
                  <c:v>1.4000000000000048</c:v>
                </c:pt>
                <c:pt idx="48">
                  <c:v>1.6000000000000048</c:v>
                </c:pt>
                <c:pt idx="49">
                  <c:v>1.8000000000000047</c:v>
                </c:pt>
                <c:pt idx="50">
                  <c:v>2.0000000000000049</c:v>
                </c:pt>
                <c:pt idx="51">
                  <c:v>2.2000000000000051</c:v>
                </c:pt>
                <c:pt idx="52">
                  <c:v>2.4000000000000052</c:v>
                </c:pt>
                <c:pt idx="53">
                  <c:v>2.6000000000000054</c:v>
                </c:pt>
                <c:pt idx="54">
                  <c:v>2.8000000000000056</c:v>
                </c:pt>
                <c:pt idx="55">
                  <c:v>3.0000000000000058</c:v>
                </c:pt>
                <c:pt idx="56">
                  <c:v>3.200000000000006</c:v>
                </c:pt>
                <c:pt idx="57">
                  <c:v>3.4000000000000061</c:v>
                </c:pt>
                <c:pt idx="58">
                  <c:v>3.6000000000000063</c:v>
                </c:pt>
                <c:pt idx="59">
                  <c:v>3.8000000000000065</c:v>
                </c:pt>
                <c:pt idx="60">
                  <c:v>4.0000000000000062</c:v>
                </c:pt>
                <c:pt idx="61">
                  <c:v>4.2000000000000064</c:v>
                </c:pt>
                <c:pt idx="62">
                  <c:v>4.4000000000000066</c:v>
                </c:pt>
                <c:pt idx="63">
                  <c:v>4.6000000000000068</c:v>
                </c:pt>
                <c:pt idx="64">
                  <c:v>4.8000000000000069</c:v>
                </c:pt>
                <c:pt idx="65">
                  <c:v>5.0000000000000071</c:v>
                </c:pt>
                <c:pt idx="66">
                  <c:v>5.2000000000000073</c:v>
                </c:pt>
                <c:pt idx="67">
                  <c:v>5.4000000000000075</c:v>
                </c:pt>
                <c:pt idx="68">
                  <c:v>5.6000000000000076</c:v>
                </c:pt>
                <c:pt idx="69">
                  <c:v>5.8000000000000078</c:v>
                </c:pt>
                <c:pt idx="70">
                  <c:v>6.000000000000008</c:v>
                </c:pt>
                <c:pt idx="71">
                  <c:v>6.2000000000000082</c:v>
                </c:pt>
                <c:pt idx="72">
                  <c:v>6.4000000000000083</c:v>
                </c:pt>
                <c:pt idx="73">
                  <c:v>6.6000000000000085</c:v>
                </c:pt>
                <c:pt idx="74">
                  <c:v>6.8000000000000087</c:v>
                </c:pt>
                <c:pt idx="75">
                  <c:v>7.0000000000000089</c:v>
                </c:pt>
                <c:pt idx="76">
                  <c:v>7.2000000000000091</c:v>
                </c:pt>
                <c:pt idx="77">
                  <c:v>7.4000000000000092</c:v>
                </c:pt>
                <c:pt idx="78">
                  <c:v>7.6000000000000094</c:v>
                </c:pt>
                <c:pt idx="79">
                  <c:v>7.8000000000000096</c:v>
                </c:pt>
                <c:pt idx="80">
                  <c:v>8.0000000000000089</c:v>
                </c:pt>
              </c:numCache>
            </c:numRef>
          </c:xVal>
          <c:yVal>
            <c:numRef>
              <c:f>norm.dist!$N$6:$N$86</c:f>
              <c:numCache>
                <c:formatCode>General</c:formatCode>
                <c:ptCount val="81"/>
                <c:pt idx="0">
                  <c:v>6.6915112882442684E-5</c:v>
                </c:pt>
                <c:pt idx="1">
                  <c:v>9.9327735696386359E-5</c:v>
                </c:pt>
                <c:pt idx="2">
                  <c:v>1.4597346289573014E-4</c:v>
                </c:pt>
                <c:pt idx="3">
                  <c:v>2.123901352753761E-4</c:v>
                </c:pt>
                <c:pt idx="4">
                  <c:v>3.0595096505688649E-4</c:v>
                </c:pt>
                <c:pt idx="5">
                  <c:v>4.3634134752288084E-4</c:v>
                </c:pt>
                <c:pt idx="6">
                  <c:v>6.1610958423651051E-4</c:v>
                </c:pt>
                <c:pt idx="7">
                  <c:v>8.6128446952684213E-4</c:v>
                </c:pt>
                <c:pt idx="8">
                  <c:v>1.1920441007324243E-3</c:v>
                </c:pt>
                <c:pt idx="9">
                  <c:v>1.6334095280999637E-3</c:v>
                </c:pt>
                <c:pt idx="10">
                  <c:v>2.2159242059690094E-3</c:v>
                </c:pt>
                <c:pt idx="11">
                  <c:v>2.9762662098879347E-3</c:v>
                </c:pt>
                <c:pt idx="12">
                  <c:v>3.9577257914899947E-3</c:v>
                </c:pt>
                <c:pt idx="13">
                  <c:v>5.210467407211314E-3</c:v>
                </c:pt>
                <c:pt idx="14">
                  <c:v>6.7914846168428307E-3</c:v>
                </c:pt>
                <c:pt idx="15">
                  <c:v>8.7641502467842997E-3</c:v>
                </c:pt>
                <c:pt idx="16">
                  <c:v>1.1197265147421484E-2</c:v>
                </c:pt>
                <c:pt idx="17">
                  <c:v>1.4163518870800638E-2</c:v>
                </c:pt>
                <c:pt idx="18">
                  <c:v>1.7737296423115785E-2</c:v>
                </c:pt>
                <c:pt idx="19">
                  <c:v>2.1991797990213675E-2</c:v>
                </c:pt>
                <c:pt idx="20">
                  <c:v>2.6995483256594125E-2</c:v>
                </c:pt>
                <c:pt idx="21">
                  <c:v>3.2807907387338416E-2</c:v>
                </c:pt>
                <c:pt idx="22">
                  <c:v>3.9475079150447213E-2</c:v>
                </c:pt>
                <c:pt idx="23">
                  <c:v>4.7024538688443626E-2</c:v>
                </c:pt>
                <c:pt idx="24">
                  <c:v>5.5460417339727959E-2</c:v>
                </c:pt>
                <c:pt idx="25">
                  <c:v>6.475879783294608E-2</c:v>
                </c:pt>
                <c:pt idx="26">
                  <c:v>7.4863732817872675E-2</c:v>
                </c:pt>
                <c:pt idx="27">
                  <c:v>8.5684296023903955E-2</c:v>
                </c:pt>
                <c:pt idx="28">
                  <c:v>9.7093027491606768E-2</c:v>
                </c:pt>
                <c:pt idx="29">
                  <c:v>0.10892608851627558</c:v>
                </c:pt>
                <c:pt idx="30">
                  <c:v>0.12098536225957199</c:v>
                </c:pt>
                <c:pt idx="31">
                  <c:v>0.13304262494937771</c:v>
                </c:pt>
                <c:pt idx="32">
                  <c:v>0.14484577638074167</c:v>
                </c:pt>
                <c:pt idx="33">
                  <c:v>0.15612696668338091</c:v>
                </c:pt>
                <c:pt idx="34">
                  <c:v>0.16661230144590006</c:v>
                </c:pt>
                <c:pt idx="35">
                  <c:v>0.17603266338214996</c:v>
                </c:pt>
                <c:pt idx="36">
                  <c:v>0.18413507015166183</c:v>
                </c:pt>
                <c:pt idx="37">
                  <c:v>0.19069390773026221</c:v>
                </c:pt>
                <c:pt idx="38">
                  <c:v>0.19552134698772805</c:v>
                </c:pt>
                <c:pt idx="39">
                  <c:v>0.19847627373850593</c:v>
                </c:pt>
                <c:pt idx="40">
                  <c:v>0.19947114020071635</c:v>
                </c:pt>
                <c:pt idx="41">
                  <c:v>0.19847627373850585</c:v>
                </c:pt>
                <c:pt idx="42">
                  <c:v>0.19552134698772786</c:v>
                </c:pt>
                <c:pt idx="43">
                  <c:v>0.1906939077302619</c:v>
                </c:pt>
                <c:pt idx="44">
                  <c:v>0.18413507015166147</c:v>
                </c:pt>
                <c:pt idx="45">
                  <c:v>0.17603266338214954</c:v>
                </c:pt>
                <c:pt idx="46">
                  <c:v>0.16661230144589959</c:v>
                </c:pt>
                <c:pt idx="47">
                  <c:v>0.15612696668338036</c:v>
                </c:pt>
                <c:pt idx="48">
                  <c:v>0.14484577638074109</c:v>
                </c:pt>
                <c:pt idx="49">
                  <c:v>0.13304262494937713</c:v>
                </c:pt>
                <c:pt idx="50">
                  <c:v>0.12098536225957139</c:v>
                </c:pt>
                <c:pt idx="51">
                  <c:v>0.10892608851627499</c:v>
                </c:pt>
                <c:pt idx="52">
                  <c:v>9.7093027491606157E-2</c:v>
                </c:pt>
                <c:pt idx="53">
                  <c:v>8.5684296023903386E-2</c:v>
                </c:pt>
                <c:pt idx="54">
                  <c:v>7.4863732817872133E-2</c:v>
                </c:pt>
                <c:pt idx="55">
                  <c:v>6.475879783294558E-2</c:v>
                </c:pt>
                <c:pt idx="56">
                  <c:v>5.5460417339727515E-2</c:v>
                </c:pt>
                <c:pt idx="57">
                  <c:v>4.7024538688443217E-2</c:v>
                </c:pt>
                <c:pt idx="58">
                  <c:v>3.947507915044686E-2</c:v>
                </c:pt>
                <c:pt idx="59">
                  <c:v>3.2807907387338096E-2</c:v>
                </c:pt>
                <c:pt idx="60">
                  <c:v>2.6995483256593858E-2</c:v>
                </c:pt>
                <c:pt idx="61">
                  <c:v>2.199179799021345E-2</c:v>
                </c:pt>
                <c:pt idx="62">
                  <c:v>1.7737296423115594E-2</c:v>
                </c:pt>
                <c:pt idx="63">
                  <c:v>1.416351887080048E-2</c:v>
                </c:pt>
                <c:pt idx="64">
                  <c:v>1.1197265147421356E-2</c:v>
                </c:pt>
                <c:pt idx="65">
                  <c:v>8.7641502467841904E-3</c:v>
                </c:pt>
                <c:pt idx="66">
                  <c:v>6.7914846168427431E-3</c:v>
                </c:pt>
                <c:pt idx="67">
                  <c:v>5.2104674072112438E-3</c:v>
                </c:pt>
                <c:pt idx="68">
                  <c:v>3.95772579148994E-3</c:v>
                </c:pt>
                <c:pt idx="69">
                  <c:v>2.9762662098878926E-3</c:v>
                </c:pt>
                <c:pt idx="70">
                  <c:v>2.2159242059689764E-3</c:v>
                </c:pt>
                <c:pt idx="71">
                  <c:v>1.6334095280999392E-3</c:v>
                </c:pt>
                <c:pt idx="72">
                  <c:v>1.1920441007324052E-3</c:v>
                </c:pt>
                <c:pt idx="73">
                  <c:v>8.612844695268276E-4</c:v>
                </c:pt>
                <c:pt idx="74">
                  <c:v>6.1610958423650064E-4</c:v>
                </c:pt>
                <c:pt idx="75">
                  <c:v>4.3634134752287303E-4</c:v>
                </c:pt>
                <c:pt idx="76">
                  <c:v>3.0595096505688107E-4</c:v>
                </c:pt>
                <c:pt idx="77">
                  <c:v>2.1239013527537214E-4</c:v>
                </c:pt>
                <c:pt idx="78">
                  <c:v>1.4597346289572753E-4</c:v>
                </c:pt>
                <c:pt idx="79">
                  <c:v>9.9327735696384407E-5</c:v>
                </c:pt>
                <c:pt idx="80">
                  <c:v>6.6915112882441491E-5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74016"/>
        <c:axId val="140779904"/>
      </c:scatterChart>
      <c:valAx>
        <c:axId val="140774016"/>
        <c:scaling>
          <c:orientation val="minMax"/>
          <c:max val="8"/>
          <c:min val="-8"/>
        </c:scaling>
        <c:delete val="0"/>
        <c:axPos val="b"/>
        <c:numFmt formatCode="General" sourceLinked="1"/>
        <c:majorTickMark val="out"/>
        <c:minorTickMark val="none"/>
        <c:tickLblPos val="nextTo"/>
        <c:crossAx val="140779904"/>
        <c:crosses val="autoZero"/>
        <c:crossBetween val="midCat"/>
        <c:majorUnit val="2"/>
      </c:valAx>
      <c:valAx>
        <c:axId val="14077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77401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norm.dist!$L$5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norm.dist!$K$6:$K$86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norm.dist!$P$5</c:f>
              <c:strCache>
                <c:ptCount val="1"/>
                <c:pt idx="0">
                  <c:v>f(x'')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norm.dist!$O$6:$O$86</c:f>
              <c:numCache>
                <c:formatCode>General</c:formatCode>
                <c:ptCount val="81"/>
                <c:pt idx="0">
                  <c:v>-2</c:v>
                </c:pt>
                <c:pt idx="1">
                  <c:v>-1.9</c:v>
                </c:pt>
                <c:pt idx="2">
                  <c:v>-1.7999999999999998</c:v>
                </c:pt>
                <c:pt idx="3">
                  <c:v>-1.6999999999999997</c:v>
                </c:pt>
                <c:pt idx="4">
                  <c:v>-1.5999999999999996</c:v>
                </c:pt>
                <c:pt idx="5">
                  <c:v>-1.4999999999999996</c:v>
                </c:pt>
                <c:pt idx="6">
                  <c:v>-1.3999999999999995</c:v>
                </c:pt>
                <c:pt idx="7">
                  <c:v>-1.2999999999999994</c:v>
                </c:pt>
                <c:pt idx="8">
                  <c:v>-1.1999999999999993</c:v>
                </c:pt>
                <c:pt idx="9">
                  <c:v>-1.0999999999999992</c:v>
                </c:pt>
                <c:pt idx="10">
                  <c:v>-0.99999999999999922</c:v>
                </c:pt>
                <c:pt idx="11">
                  <c:v>-0.89999999999999925</c:v>
                </c:pt>
                <c:pt idx="12">
                  <c:v>-0.79999999999999927</c:v>
                </c:pt>
                <c:pt idx="13">
                  <c:v>-0.69999999999999929</c:v>
                </c:pt>
                <c:pt idx="14">
                  <c:v>-0.59999999999999931</c:v>
                </c:pt>
                <c:pt idx="15">
                  <c:v>-0.49999999999999933</c:v>
                </c:pt>
                <c:pt idx="16">
                  <c:v>-0.39999999999999936</c:v>
                </c:pt>
                <c:pt idx="17">
                  <c:v>-0.29999999999999938</c:v>
                </c:pt>
                <c:pt idx="18">
                  <c:v>-0.19999999999999937</c:v>
                </c:pt>
                <c:pt idx="19">
                  <c:v>-9.9999999999999367E-2</c:v>
                </c:pt>
                <c:pt idx="20">
                  <c:v>6.3837823915946501E-16</c:v>
                </c:pt>
                <c:pt idx="21">
                  <c:v>0.10000000000000064</c:v>
                </c:pt>
                <c:pt idx="22">
                  <c:v>0.20000000000000065</c:v>
                </c:pt>
                <c:pt idx="23">
                  <c:v>0.30000000000000066</c:v>
                </c:pt>
                <c:pt idx="24">
                  <c:v>0.40000000000000069</c:v>
                </c:pt>
                <c:pt idx="25">
                  <c:v>0.50000000000000067</c:v>
                </c:pt>
                <c:pt idx="26">
                  <c:v>0.60000000000000064</c:v>
                </c:pt>
                <c:pt idx="27">
                  <c:v>0.70000000000000062</c:v>
                </c:pt>
                <c:pt idx="28">
                  <c:v>0.8000000000000006</c:v>
                </c:pt>
                <c:pt idx="29">
                  <c:v>0.90000000000000058</c:v>
                </c:pt>
                <c:pt idx="30">
                  <c:v>1.0000000000000007</c:v>
                </c:pt>
                <c:pt idx="31">
                  <c:v>1.1000000000000008</c:v>
                </c:pt>
                <c:pt idx="32">
                  <c:v>1.2000000000000008</c:v>
                </c:pt>
                <c:pt idx="33">
                  <c:v>1.3000000000000009</c:v>
                </c:pt>
                <c:pt idx="34">
                  <c:v>1.400000000000001</c:v>
                </c:pt>
                <c:pt idx="35">
                  <c:v>1.5000000000000011</c:v>
                </c:pt>
                <c:pt idx="36">
                  <c:v>1.6000000000000012</c:v>
                </c:pt>
                <c:pt idx="37">
                  <c:v>1.7000000000000013</c:v>
                </c:pt>
                <c:pt idx="38">
                  <c:v>1.8000000000000014</c:v>
                </c:pt>
                <c:pt idx="39">
                  <c:v>1.9000000000000015</c:v>
                </c:pt>
                <c:pt idx="40">
                  <c:v>2.0000000000000013</c:v>
                </c:pt>
                <c:pt idx="41">
                  <c:v>2.1000000000000014</c:v>
                </c:pt>
                <c:pt idx="42">
                  <c:v>2.2000000000000015</c:v>
                </c:pt>
                <c:pt idx="43">
                  <c:v>2.3000000000000016</c:v>
                </c:pt>
                <c:pt idx="44">
                  <c:v>2.4000000000000017</c:v>
                </c:pt>
                <c:pt idx="45">
                  <c:v>2.5000000000000018</c:v>
                </c:pt>
                <c:pt idx="46">
                  <c:v>2.6000000000000019</c:v>
                </c:pt>
                <c:pt idx="47">
                  <c:v>2.700000000000002</c:v>
                </c:pt>
                <c:pt idx="48">
                  <c:v>2.800000000000002</c:v>
                </c:pt>
                <c:pt idx="49">
                  <c:v>2.9000000000000021</c:v>
                </c:pt>
                <c:pt idx="50">
                  <c:v>3.0000000000000022</c:v>
                </c:pt>
                <c:pt idx="51">
                  <c:v>3.1000000000000023</c:v>
                </c:pt>
                <c:pt idx="52">
                  <c:v>3.2000000000000024</c:v>
                </c:pt>
                <c:pt idx="53">
                  <c:v>3.3000000000000025</c:v>
                </c:pt>
                <c:pt idx="54">
                  <c:v>3.4000000000000026</c:v>
                </c:pt>
                <c:pt idx="55">
                  <c:v>3.5000000000000027</c:v>
                </c:pt>
                <c:pt idx="56">
                  <c:v>3.6000000000000028</c:v>
                </c:pt>
                <c:pt idx="57">
                  <c:v>3.7000000000000028</c:v>
                </c:pt>
                <c:pt idx="58">
                  <c:v>3.8000000000000029</c:v>
                </c:pt>
                <c:pt idx="59">
                  <c:v>3.900000000000003</c:v>
                </c:pt>
                <c:pt idx="60">
                  <c:v>4.0000000000000027</c:v>
                </c:pt>
                <c:pt idx="61">
                  <c:v>4.1000000000000023</c:v>
                </c:pt>
                <c:pt idx="62">
                  <c:v>4.200000000000002</c:v>
                </c:pt>
                <c:pt idx="63">
                  <c:v>4.3000000000000016</c:v>
                </c:pt>
                <c:pt idx="64">
                  <c:v>4.4000000000000012</c:v>
                </c:pt>
                <c:pt idx="65">
                  <c:v>4.5000000000000009</c:v>
                </c:pt>
                <c:pt idx="66">
                  <c:v>4.6000000000000005</c:v>
                </c:pt>
                <c:pt idx="67">
                  <c:v>4.7</c:v>
                </c:pt>
                <c:pt idx="68">
                  <c:v>4.8</c:v>
                </c:pt>
                <c:pt idx="69">
                  <c:v>4.8999999999999995</c:v>
                </c:pt>
                <c:pt idx="70">
                  <c:v>4.9999999999999991</c:v>
                </c:pt>
                <c:pt idx="71">
                  <c:v>5.0999999999999988</c:v>
                </c:pt>
                <c:pt idx="72">
                  <c:v>5.1999999999999984</c:v>
                </c:pt>
                <c:pt idx="73">
                  <c:v>5.299999999999998</c:v>
                </c:pt>
                <c:pt idx="74">
                  <c:v>5.3999999999999977</c:v>
                </c:pt>
                <c:pt idx="75">
                  <c:v>5.4999999999999973</c:v>
                </c:pt>
                <c:pt idx="76">
                  <c:v>5.599999999999997</c:v>
                </c:pt>
                <c:pt idx="77">
                  <c:v>5.6999999999999966</c:v>
                </c:pt>
                <c:pt idx="78">
                  <c:v>5.7999999999999963</c:v>
                </c:pt>
                <c:pt idx="79">
                  <c:v>5.8999999999999959</c:v>
                </c:pt>
                <c:pt idx="80">
                  <c:v>5.9999999999999956</c:v>
                </c:pt>
              </c:numCache>
            </c:numRef>
          </c:xVal>
          <c:yVal>
            <c:numRef>
              <c:f>norm.dist!$P$6:$P$86</c:f>
              <c:numCache>
                <c:formatCode>General</c:formatCode>
                <c:ptCount val="8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6.3698251788671238E-6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2.494247129005362E-5</c:v>
                </c:pt>
                <c:pt idx="7">
                  <c:v>3.8535196742087265E-5</c:v>
                </c:pt>
                <c:pt idx="8">
                  <c:v>5.8943067756540058E-5</c:v>
                </c:pt>
                <c:pt idx="9">
                  <c:v>8.9261657177132928E-5</c:v>
                </c:pt>
                <c:pt idx="10">
                  <c:v>1.3383022576488583E-4</c:v>
                </c:pt>
                <c:pt idx="11">
                  <c:v>1.9865547139277307E-4</c:v>
                </c:pt>
                <c:pt idx="12">
                  <c:v>2.9194692579146081E-4</c:v>
                </c:pt>
                <c:pt idx="13">
                  <c:v>4.247802705507529E-4</c:v>
                </c:pt>
                <c:pt idx="14">
                  <c:v>6.1190193011377407E-4</c:v>
                </c:pt>
                <c:pt idx="15">
                  <c:v>8.7268269504576319E-4</c:v>
                </c:pt>
                <c:pt idx="16">
                  <c:v>1.232219168473021E-3</c:v>
                </c:pt>
                <c:pt idx="17">
                  <c:v>1.7225689390536843E-3</c:v>
                </c:pt>
                <c:pt idx="18">
                  <c:v>2.3840882014648486E-3</c:v>
                </c:pt>
                <c:pt idx="19">
                  <c:v>3.2668190561999273E-3</c:v>
                </c:pt>
                <c:pt idx="20">
                  <c:v>4.4318484119380153E-3</c:v>
                </c:pt>
                <c:pt idx="21">
                  <c:v>5.9525324197758642E-3</c:v>
                </c:pt>
                <c:pt idx="22">
                  <c:v>7.9154515829799772E-3</c:v>
                </c:pt>
                <c:pt idx="23">
                  <c:v>1.0420934814422614E-2</c:v>
                </c:pt>
                <c:pt idx="24">
                  <c:v>1.3582969233685644E-2</c:v>
                </c:pt>
                <c:pt idx="25">
                  <c:v>1.7528300493568578E-2</c:v>
                </c:pt>
                <c:pt idx="26">
                  <c:v>2.2394530294842931E-2</c:v>
                </c:pt>
                <c:pt idx="27">
                  <c:v>2.832703774160121E-2</c:v>
                </c:pt>
                <c:pt idx="28">
                  <c:v>3.5474592846231487E-2</c:v>
                </c:pt>
                <c:pt idx="29">
                  <c:v>4.3983595980427233E-2</c:v>
                </c:pt>
                <c:pt idx="30">
                  <c:v>5.3990966513188125E-2</c:v>
                </c:pt>
                <c:pt idx="31">
                  <c:v>6.5615814774676678E-2</c:v>
                </c:pt>
                <c:pt idx="32">
                  <c:v>7.8950158300894274E-2</c:v>
                </c:pt>
                <c:pt idx="33">
                  <c:v>9.4049077376887072E-2</c:v>
                </c:pt>
                <c:pt idx="34">
                  <c:v>0.11092083467945574</c:v>
                </c:pt>
                <c:pt idx="35">
                  <c:v>0.12951759566589197</c:v>
                </c:pt>
                <c:pt idx="36">
                  <c:v>0.14972746563574513</c:v>
                </c:pt>
                <c:pt idx="37">
                  <c:v>0.17136859204780766</c:v>
                </c:pt>
                <c:pt idx="38">
                  <c:v>0.19418605498321329</c:v>
                </c:pt>
                <c:pt idx="39">
                  <c:v>0.21785217703255089</c:v>
                </c:pt>
                <c:pt idx="40">
                  <c:v>0.24197072451914367</c:v>
                </c:pt>
                <c:pt idx="41">
                  <c:v>0.26608524989875521</c:v>
                </c:pt>
                <c:pt idx="42">
                  <c:v>0.28969155276148312</c:v>
                </c:pt>
                <c:pt idx="43">
                  <c:v>0.3122539333667616</c:v>
                </c:pt>
                <c:pt idx="44">
                  <c:v>0.3332246028918</c:v>
                </c:pt>
                <c:pt idx="45">
                  <c:v>0.35206532676429986</c:v>
                </c:pt>
                <c:pt idx="46">
                  <c:v>0.36827014030332361</c:v>
                </c:pt>
                <c:pt idx="47">
                  <c:v>0.38138781546052436</c:v>
                </c:pt>
                <c:pt idx="48">
                  <c:v>0.39104269397545605</c:v>
                </c:pt>
                <c:pt idx="49">
                  <c:v>0.39695254747701186</c:v>
                </c:pt>
                <c:pt idx="50">
                  <c:v>0.3989422804014327</c:v>
                </c:pt>
                <c:pt idx="51">
                  <c:v>0.3969525474770117</c:v>
                </c:pt>
                <c:pt idx="52">
                  <c:v>0.39104269397545571</c:v>
                </c:pt>
                <c:pt idx="53">
                  <c:v>0.3813878154605238</c:v>
                </c:pt>
                <c:pt idx="54">
                  <c:v>0.36827014030332295</c:v>
                </c:pt>
                <c:pt idx="55">
                  <c:v>0.35206532676429902</c:v>
                </c:pt>
                <c:pt idx="56">
                  <c:v>0.33322460289179912</c:v>
                </c:pt>
                <c:pt idx="57">
                  <c:v>0.31225393336676066</c:v>
                </c:pt>
                <c:pt idx="58">
                  <c:v>0.28969155276148212</c:v>
                </c:pt>
                <c:pt idx="59">
                  <c:v>0.26608524989875409</c:v>
                </c:pt>
                <c:pt idx="60">
                  <c:v>0.2419707245191427</c:v>
                </c:pt>
                <c:pt idx="61">
                  <c:v>0.21785217703255</c:v>
                </c:pt>
                <c:pt idx="62">
                  <c:v>0.19418605498321251</c:v>
                </c:pt>
                <c:pt idx="63">
                  <c:v>0.17136859204780702</c:v>
                </c:pt>
                <c:pt idx="64">
                  <c:v>0.1497274656357446</c:v>
                </c:pt>
                <c:pt idx="65">
                  <c:v>0.12951759566589155</c:v>
                </c:pt>
                <c:pt idx="66">
                  <c:v>0.11092083467945546</c:v>
                </c:pt>
                <c:pt idx="67">
                  <c:v>9.4049077376886905E-2</c:v>
                </c:pt>
                <c:pt idx="68">
                  <c:v>7.8950158300894177E-2</c:v>
                </c:pt>
                <c:pt idx="69">
                  <c:v>6.5615814774676665E-2</c:v>
                </c:pt>
                <c:pt idx="70">
                  <c:v>5.3990966513188146E-2</c:v>
                </c:pt>
                <c:pt idx="71">
                  <c:v>4.3983595980427309E-2</c:v>
                </c:pt>
                <c:pt idx="72">
                  <c:v>3.547459284623157E-2</c:v>
                </c:pt>
                <c:pt idx="73">
                  <c:v>2.8327037741601297E-2</c:v>
                </c:pt>
                <c:pt idx="74">
                  <c:v>2.2394530294843017E-2</c:v>
                </c:pt>
                <c:pt idx="75">
                  <c:v>1.7528300493568655E-2</c:v>
                </c:pt>
                <c:pt idx="76">
                  <c:v>1.3582969233685722E-2</c:v>
                </c:pt>
                <c:pt idx="77">
                  <c:v>1.0420934814422692E-2</c:v>
                </c:pt>
                <c:pt idx="78">
                  <c:v>7.9154515829800449E-3</c:v>
                </c:pt>
                <c:pt idx="79">
                  <c:v>5.9525324197759223E-3</c:v>
                </c:pt>
                <c:pt idx="80">
                  <c:v>4.4318484119380665E-3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18304"/>
        <c:axId val="140819840"/>
      </c:scatterChart>
      <c:valAx>
        <c:axId val="140818304"/>
        <c:scaling>
          <c:orientation val="minMax"/>
          <c:max val="8"/>
          <c:min val="-8"/>
        </c:scaling>
        <c:delete val="0"/>
        <c:axPos val="b"/>
        <c:numFmt formatCode="General" sourceLinked="1"/>
        <c:majorTickMark val="out"/>
        <c:minorTickMark val="none"/>
        <c:tickLblPos val="nextTo"/>
        <c:crossAx val="140819840"/>
        <c:crosses val="autoZero"/>
        <c:crossBetween val="midCat"/>
        <c:majorUnit val="2"/>
      </c:valAx>
      <c:valAx>
        <c:axId val="14081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18304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確率密度関数!$C$5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確率密度関数!$B$6:$B$86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確率密度関数!$C$6:$C$86</c:f>
              <c:numCache>
                <c:formatCode>General</c:formatCode>
                <c:ptCount val="81"/>
                <c:pt idx="0">
                  <c:v>3.1671241833119857E-5</c:v>
                </c:pt>
                <c:pt idx="1">
                  <c:v>4.8096344017602614E-5</c:v>
                </c:pt>
                <c:pt idx="2">
                  <c:v>7.234804392511999E-5</c:v>
                </c:pt>
                <c:pt idx="3">
                  <c:v>1.0779973347738824E-4</c:v>
                </c:pt>
                <c:pt idx="4">
                  <c:v>1.5910859015753396E-4</c:v>
                </c:pt>
                <c:pt idx="5">
                  <c:v>2.3262907903552504E-4</c:v>
                </c:pt>
                <c:pt idx="6">
                  <c:v>3.3692926567688151E-4</c:v>
                </c:pt>
                <c:pt idx="7">
                  <c:v>4.8342414238377744E-4</c:v>
                </c:pt>
                <c:pt idx="8">
                  <c:v>6.8713793791584969E-4</c:v>
                </c:pt>
                <c:pt idx="9">
                  <c:v>9.6760321321835816E-4</c:v>
                </c:pt>
                <c:pt idx="10">
                  <c:v>1.3498980316300983E-3</c:v>
                </c:pt>
                <c:pt idx="11">
                  <c:v>1.865813300384041E-3</c:v>
                </c:pt>
                <c:pt idx="12">
                  <c:v>2.555130330427939E-3</c:v>
                </c:pt>
                <c:pt idx="13">
                  <c:v>3.4669738030406777E-3</c:v>
                </c:pt>
                <c:pt idx="14">
                  <c:v>4.6611880237187649E-3</c:v>
                </c:pt>
                <c:pt idx="15">
                  <c:v>6.2096653257761565E-3</c:v>
                </c:pt>
                <c:pt idx="16">
                  <c:v>8.1975359245961572E-3</c:v>
                </c:pt>
                <c:pt idx="17">
                  <c:v>1.0724110021675844E-2</c:v>
                </c:pt>
                <c:pt idx="18">
                  <c:v>1.3903447513498663E-2</c:v>
                </c:pt>
                <c:pt idx="19">
                  <c:v>1.7864420562816629E-2</c:v>
                </c:pt>
                <c:pt idx="20">
                  <c:v>2.2750131948179302E-2</c:v>
                </c:pt>
                <c:pt idx="21">
                  <c:v>2.8716559816001928E-2</c:v>
                </c:pt>
                <c:pt idx="22">
                  <c:v>3.5930319112925969E-2</c:v>
                </c:pt>
                <c:pt idx="23">
                  <c:v>4.4565462758543194E-2</c:v>
                </c:pt>
                <c:pt idx="24">
                  <c:v>5.4799291699558203E-2</c:v>
                </c:pt>
                <c:pt idx="25">
                  <c:v>6.6807201268858321E-2</c:v>
                </c:pt>
                <c:pt idx="26">
                  <c:v>8.0756659233771386E-2</c:v>
                </c:pt>
                <c:pt idx="27">
                  <c:v>9.6800484585610733E-2</c:v>
                </c:pt>
                <c:pt idx="28">
                  <c:v>0.11506967022170875</c:v>
                </c:pt>
                <c:pt idx="29">
                  <c:v>0.1356660609463832</c:v>
                </c:pt>
                <c:pt idx="30">
                  <c:v>0.1586552539314576</c:v>
                </c:pt>
                <c:pt idx="31">
                  <c:v>0.18406012534676011</c:v>
                </c:pt>
                <c:pt idx="32">
                  <c:v>0.21185539858339739</c:v>
                </c:pt>
                <c:pt idx="33">
                  <c:v>0.24196365222307376</c:v>
                </c:pt>
                <c:pt idx="34">
                  <c:v>0.27425311775007433</c:v>
                </c:pt>
                <c:pt idx="35">
                  <c:v>0.30853753872598771</c:v>
                </c:pt>
                <c:pt idx="36">
                  <c:v>0.34457825838967671</c:v>
                </c:pt>
                <c:pt idx="37">
                  <c:v>0.38208857781104827</c:v>
                </c:pt>
                <c:pt idx="38">
                  <c:v>0.4207402905608979</c:v>
                </c:pt>
                <c:pt idx="39">
                  <c:v>0.46017216272297196</c:v>
                </c:pt>
                <c:pt idx="40">
                  <c:v>0.50000000000000089</c:v>
                </c:pt>
                <c:pt idx="41">
                  <c:v>0.53982783727702999</c:v>
                </c:pt>
                <c:pt idx="42">
                  <c:v>0.57925970943910399</c:v>
                </c:pt>
                <c:pt idx="43">
                  <c:v>0.61791142218895356</c:v>
                </c:pt>
                <c:pt idx="44">
                  <c:v>0.65542174161032518</c:v>
                </c:pt>
                <c:pt idx="45">
                  <c:v>0.69146246127401401</c:v>
                </c:pt>
                <c:pt idx="46">
                  <c:v>0.72574688224992723</c:v>
                </c:pt>
                <c:pt idx="47">
                  <c:v>0.75803634777692785</c:v>
                </c:pt>
                <c:pt idx="48">
                  <c:v>0.78814460141660403</c:v>
                </c:pt>
                <c:pt idx="49">
                  <c:v>0.81593987465324114</c:v>
                </c:pt>
                <c:pt idx="50">
                  <c:v>0.84134474606854359</c:v>
                </c:pt>
                <c:pt idx="51">
                  <c:v>0.86433393905361788</c:v>
                </c:pt>
                <c:pt idx="52">
                  <c:v>0.88493032977829222</c:v>
                </c:pt>
                <c:pt idx="53">
                  <c:v>0.90319951541439014</c:v>
                </c:pt>
                <c:pt idx="54">
                  <c:v>0.91924334076622938</c:v>
                </c:pt>
                <c:pt idx="55">
                  <c:v>0.93319279873114236</c:v>
                </c:pt>
                <c:pt idx="56">
                  <c:v>0.94520070830044234</c:v>
                </c:pt>
                <c:pt idx="57">
                  <c:v>0.95543453724145722</c:v>
                </c:pt>
                <c:pt idx="58">
                  <c:v>0.96406968088707445</c:v>
                </c:pt>
                <c:pt idx="59">
                  <c:v>0.97128344018399848</c:v>
                </c:pt>
                <c:pt idx="60">
                  <c:v>0.97724986805182101</c:v>
                </c:pt>
                <c:pt idx="61">
                  <c:v>0.98213557943718355</c:v>
                </c:pt>
                <c:pt idx="62">
                  <c:v>0.98609655248650152</c:v>
                </c:pt>
                <c:pt idx="63">
                  <c:v>0.98927588997832427</c:v>
                </c:pt>
                <c:pt idx="64">
                  <c:v>0.99180246407540396</c:v>
                </c:pt>
                <c:pt idx="65">
                  <c:v>0.99379033467422395</c:v>
                </c:pt>
                <c:pt idx="66">
                  <c:v>0.99533881197628127</c:v>
                </c:pt>
                <c:pt idx="67">
                  <c:v>0.99653302619695938</c:v>
                </c:pt>
                <c:pt idx="68">
                  <c:v>0.99744486966957213</c:v>
                </c:pt>
                <c:pt idx="69">
                  <c:v>0.99813418669961596</c:v>
                </c:pt>
                <c:pt idx="70">
                  <c:v>0.9986501019683699</c:v>
                </c:pt>
                <c:pt idx="71">
                  <c:v>0.99903239678678168</c:v>
                </c:pt>
                <c:pt idx="72">
                  <c:v>0.99931286206208414</c:v>
                </c:pt>
                <c:pt idx="73">
                  <c:v>0.99951657585761622</c:v>
                </c:pt>
                <c:pt idx="74">
                  <c:v>0.99966307073432314</c:v>
                </c:pt>
                <c:pt idx="75">
                  <c:v>0.99976737092096446</c:v>
                </c:pt>
                <c:pt idx="76">
                  <c:v>0.99984089140984245</c:v>
                </c:pt>
                <c:pt idx="77">
                  <c:v>0.99989220026652259</c:v>
                </c:pt>
                <c:pt idx="78">
                  <c:v>0.99992765195607491</c:v>
                </c:pt>
                <c:pt idx="79">
                  <c:v>0.99995190365598241</c:v>
                </c:pt>
                <c:pt idx="80">
                  <c:v>0.99996832875816688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確率密度関数!$D$5</c:f>
              <c:strCache>
                <c:ptCount val="1"/>
                <c:pt idx="0">
                  <c:v>α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確率密度関数!$B$6:$B$36</c:f>
              <c:numCache>
                <c:formatCode>0.0</c:formatCode>
                <c:ptCount val="3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</c:numCache>
            </c:numRef>
          </c:xVal>
          <c:yVal>
            <c:numRef>
              <c:f>確率密度関数!$D$6:$D$36</c:f>
              <c:numCache>
                <c:formatCode>General</c:formatCode>
                <c:ptCount val="31"/>
                <c:pt idx="0">
                  <c:v>3.1671241833119857E-5</c:v>
                </c:pt>
                <c:pt idx="1">
                  <c:v>4.8096344017602614E-5</c:v>
                </c:pt>
                <c:pt idx="2">
                  <c:v>7.234804392511999E-5</c:v>
                </c:pt>
                <c:pt idx="3">
                  <c:v>1.0779973347738824E-4</c:v>
                </c:pt>
                <c:pt idx="4">
                  <c:v>1.5910859015753396E-4</c:v>
                </c:pt>
                <c:pt idx="5">
                  <c:v>2.3262907903552504E-4</c:v>
                </c:pt>
                <c:pt idx="6">
                  <c:v>3.3692926567688151E-4</c:v>
                </c:pt>
                <c:pt idx="7">
                  <c:v>4.8342414238377744E-4</c:v>
                </c:pt>
                <c:pt idx="8">
                  <c:v>6.8713793791584969E-4</c:v>
                </c:pt>
                <c:pt idx="9">
                  <c:v>9.6760321321835816E-4</c:v>
                </c:pt>
                <c:pt idx="10">
                  <c:v>1.3498980316300983E-3</c:v>
                </c:pt>
                <c:pt idx="11">
                  <c:v>1.865813300384041E-3</c:v>
                </c:pt>
                <c:pt idx="12">
                  <c:v>2.555130330427939E-3</c:v>
                </c:pt>
                <c:pt idx="13">
                  <c:v>3.4669738030406777E-3</c:v>
                </c:pt>
                <c:pt idx="14">
                  <c:v>4.6611880237187649E-3</c:v>
                </c:pt>
                <c:pt idx="15">
                  <c:v>6.2096653257761565E-3</c:v>
                </c:pt>
                <c:pt idx="16">
                  <c:v>8.1975359245961572E-3</c:v>
                </c:pt>
                <c:pt idx="17">
                  <c:v>1.0724110021675844E-2</c:v>
                </c:pt>
                <c:pt idx="18">
                  <c:v>1.3903447513498663E-2</c:v>
                </c:pt>
                <c:pt idx="19">
                  <c:v>1.7864420562816629E-2</c:v>
                </c:pt>
                <c:pt idx="20">
                  <c:v>2.2750131948179302E-2</c:v>
                </c:pt>
                <c:pt idx="21">
                  <c:v>2.8716559816001928E-2</c:v>
                </c:pt>
                <c:pt idx="22">
                  <c:v>3.5930319112925969E-2</c:v>
                </c:pt>
                <c:pt idx="23">
                  <c:v>4.4565462758543194E-2</c:v>
                </c:pt>
                <c:pt idx="24">
                  <c:v>5.4799291699558203E-2</c:v>
                </c:pt>
                <c:pt idx="25">
                  <c:v>6.6807201268858321E-2</c:v>
                </c:pt>
                <c:pt idx="26">
                  <c:v>8.0756659233771386E-2</c:v>
                </c:pt>
                <c:pt idx="27">
                  <c:v>9.6800484585610733E-2</c:v>
                </c:pt>
                <c:pt idx="28">
                  <c:v>0.11506967022170875</c:v>
                </c:pt>
                <c:pt idx="29">
                  <c:v>0.1356660609463832</c:v>
                </c:pt>
                <c:pt idx="30">
                  <c:v>0.1586552539314576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76736"/>
        <c:axId val="137478528"/>
      </c:scatterChart>
      <c:valAx>
        <c:axId val="137476736"/>
        <c:scaling>
          <c:orientation val="minMax"/>
          <c:max val="4"/>
          <c:min val="-4"/>
        </c:scaling>
        <c:delete val="1"/>
        <c:axPos val="b"/>
        <c:numFmt formatCode="0.0" sourceLinked="1"/>
        <c:majorTickMark val="none"/>
        <c:minorTickMark val="none"/>
        <c:tickLblPos val="nextTo"/>
        <c:crossAx val="137478528"/>
        <c:crosses val="autoZero"/>
        <c:crossBetween val="midCat"/>
        <c:majorUnit val="4"/>
      </c:valAx>
      <c:valAx>
        <c:axId val="137478528"/>
        <c:scaling>
          <c:orientation val="minMax"/>
          <c:max val="1"/>
          <c:min val="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37476736"/>
        <c:crosses val="autoZero"/>
        <c:crossBetween val="midCat"/>
        <c:majorUnit val="1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確率密度関数!$E$5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確率密度関数!$B$6:$B$86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確率密度関数!$E$6:$E$86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53088"/>
        <c:axId val="138954624"/>
      </c:scatterChart>
      <c:valAx>
        <c:axId val="138953088"/>
        <c:scaling>
          <c:orientation val="minMax"/>
          <c:max val="4"/>
          <c:min val="-4"/>
        </c:scaling>
        <c:delete val="1"/>
        <c:axPos val="b"/>
        <c:numFmt formatCode="0.0" sourceLinked="1"/>
        <c:majorTickMark val="out"/>
        <c:minorTickMark val="none"/>
        <c:tickLblPos val="nextTo"/>
        <c:crossAx val="138954624"/>
        <c:crosses val="autoZero"/>
        <c:crossBetween val="midCat"/>
        <c:majorUnit val="4"/>
      </c:valAx>
      <c:valAx>
        <c:axId val="138954624"/>
        <c:scaling>
          <c:orientation val="minMax"/>
          <c:max val="0.5"/>
          <c:min val="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38953088"/>
        <c:crosses val="autoZero"/>
        <c:crossBetween val="midCat"/>
        <c:majorUnit val="1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確率密度関数!$E$5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確率密度関数!$B$6:$B$86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確率密度関数!$E$6:$E$86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確率密度関数!$F$5</c:f>
              <c:strCache>
                <c:ptCount val="1"/>
                <c:pt idx="0">
                  <c:v>α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rgbClr val="FF0000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確率密度関数!$B$6:$B$36</c:f>
              <c:numCache>
                <c:formatCode>0.0</c:formatCode>
                <c:ptCount val="3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</c:numCache>
            </c:numRef>
          </c:xVal>
          <c:yVal>
            <c:numRef>
              <c:f>確率密度関数!$F$6:$F$36</c:f>
              <c:numCache>
                <c:formatCode>General</c:formatCode>
                <c:ptCount val="3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80736"/>
        <c:axId val="138994816"/>
      </c:scatterChart>
      <c:valAx>
        <c:axId val="138980736"/>
        <c:scaling>
          <c:orientation val="minMax"/>
          <c:max val="4"/>
          <c:min val="-4"/>
        </c:scaling>
        <c:delete val="1"/>
        <c:axPos val="b"/>
        <c:numFmt formatCode="0.0" sourceLinked="1"/>
        <c:majorTickMark val="out"/>
        <c:minorTickMark val="none"/>
        <c:tickLblPos val="nextTo"/>
        <c:crossAx val="138994816"/>
        <c:crosses val="autoZero"/>
        <c:crossBetween val="midCat"/>
        <c:majorUnit val="4"/>
      </c:valAx>
      <c:valAx>
        <c:axId val="138994816"/>
        <c:scaling>
          <c:orientation val="minMax"/>
          <c:max val="0.5"/>
          <c:min val="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38980736"/>
        <c:crosses val="autoZero"/>
        <c:crossBetween val="midCat"/>
        <c:majorUnit val="1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確率密度関数!$E$5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確率密度関数!$B$6:$B$86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確率密度関数!$E$6:$E$86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確率密度関数!$H$5</c:f>
              <c:strCache>
                <c:ptCount val="1"/>
                <c:pt idx="0">
                  <c:v>β-α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tx2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確率密度関数!$B$36:$B$66</c:f>
              <c:numCache>
                <c:formatCode>0.0</c:formatCode>
                <c:ptCount val="31"/>
                <c:pt idx="0">
                  <c:v>-0.99999999999999745</c:v>
                </c:pt>
                <c:pt idx="1">
                  <c:v>-0.89999999999999747</c:v>
                </c:pt>
                <c:pt idx="2">
                  <c:v>-0.79999999999999749</c:v>
                </c:pt>
                <c:pt idx="3">
                  <c:v>-0.69999999999999751</c:v>
                </c:pt>
                <c:pt idx="4">
                  <c:v>-0.59999999999999754</c:v>
                </c:pt>
                <c:pt idx="5">
                  <c:v>-0.49999999999999756</c:v>
                </c:pt>
                <c:pt idx="6">
                  <c:v>-0.39999999999999758</c:v>
                </c:pt>
                <c:pt idx="7">
                  <c:v>-0.2999999999999976</c:v>
                </c:pt>
                <c:pt idx="8">
                  <c:v>-0.1999999999999976</c:v>
                </c:pt>
                <c:pt idx="9">
                  <c:v>-9.9999999999997591E-2</c:v>
                </c:pt>
                <c:pt idx="10">
                  <c:v>2.4147350785597155E-15</c:v>
                </c:pt>
                <c:pt idx="11">
                  <c:v>0.10000000000000242</c:v>
                </c:pt>
                <c:pt idx="12">
                  <c:v>0.20000000000000243</c:v>
                </c:pt>
                <c:pt idx="13">
                  <c:v>0.30000000000000243</c:v>
                </c:pt>
                <c:pt idx="14">
                  <c:v>0.40000000000000246</c:v>
                </c:pt>
                <c:pt idx="15">
                  <c:v>0.50000000000000244</c:v>
                </c:pt>
                <c:pt idx="16">
                  <c:v>0.60000000000000242</c:v>
                </c:pt>
                <c:pt idx="17">
                  <c:v>0.7000000000000024</c:v>
                </c:pt>
                <c:pt idx="18">
                  <c:v>0.80000000000000238</c:v>
                </c:pt>
                <c:pt idx="19">
                  <c:v>0.90000000000000235</c:v>
                </c:pt>
                <c:pt idx="20">
                  <c:v>1.0000000000000024</c:v>
                </c:pt>
                <c:pt idx="21">
                  <c:v>1.1000000000000025</c:v>
                </c:pt>
                <c:pt idx="22">
                  <c:v>1.2000000000000026</c:v>
                </c:pt>
                <c:pt idx="23">
                  <c:v>1.3000000000000027</c:v>
                </c:pt>
                <c:pt idx="24">
                  <c:v>1.4000000000000028</c:v>
                </c:pt>
                <c:pt idx="25">
                  <c:v>1.5000000000000029</c:v>
                </c:pt>
                <c:pt idx="26">
                  <c:v>1.600000000000003</c:v>
                </c:pt>
                <c:pt idx="27">
                  <c:v>1.7000000000000031</c:v>
                </c:pt>
                <c:pt idx="28">
                  <c:v>1.8000000000000032</c:v>
                </c:pt>
                <c:pt idx="29">
                  <c:v>1.9000000000000032</c:v>
                </c:pt>
                <c:pt idx="30">
                  <c:v>2.0000000000000031</c:v>
                </c:pt>
              </c:numCache>
            </c:numRef>
          </c:xVal>
          <c:yVal>
            <c:numRef>
              <c:f>確率密度関数!$H$36:$H$66</c:f>
              <c:numCache>
                <c:formatCode>General</c:formatCode>
                <c:ptCount val="31"/>
                <c:pt idx="0">
                  <c:v>0.24197072451914398</c:v>
                </c:pt>
                <c:pt idx="1">
                  <c:v>0.26608524989875543</c:v>
                </c:pt>
                <c:pt idx="2">
                  <c:v>0.28969155276148334</c:v>
                </c:pt>
                <c:pt idx="3">
                  <c:v>0.31225393336676183</c:v>
                </c:pt>
                <c:pt idx="4">
                  <c:v>0.33322460289180011</c:v>
                </c:pt>
                <c:pt idx="5">
                  <c:v>0.35206532676429991</c:v>
                </c:pt>
                <c:pt idx="6">
                  <c:v>0.36827014030332367</c:v>
                </c:pt>
                <c:pt idx="7">
                  <c:v>0.38138781546052442</c:v>
                </c:pt>
                <c:pt idx="8">
                  <c:v>0.3910426939754561</c:v>
                </c:pt>
                <c:pt idx="9">
                  <c:v>0.39695254747701186</c:v>
                </c:pt>
                <c:pt idx="10">
                  <c:v>0.3989422804014327</c:v>
                </c:pt>
                <c:pt idx="11">
                  <c:v>0.3969525474770117</c:v>
                </c:pt>
                <c:pt idx="12">
                  <c:v>0.39104269397545571</c:v>
                </c:pt>
                <c:pt idx="13">
                  <c:v>0.3813878154605238</c:v>
                </c:pt>
                <c:pt idx="14">
                  <c:v>0.36827014030332295</c:v>
                </c:pt>
                <c:pt idx="15">
                  <c:v>0.35206532676429908</c:v>
                </c:pt>
                <c:pt idx="16">
                  <c:v>0.33322460289179917</c:v>
                </c:pt>
                <c:pt idx="17">
                  <c:v>0.31225393336676072</c:v>
                </c:pt>
                <c:pt idx="18">
                  <c:v>0.28969155276148217</c:v>
                </c:pt>
                <c:pt idx="19">
                  <c:v>0.26608524989875426</c:v>
                </c:pt>
                <c:pt idx="20">
                  <c:v>0.24197072451914278</c:v>
                </c:pt>
                <c:pt idx="21">
                  <c:v>0.21785217703254997</c:v>
                </c:pt>
                <c:pt idx="22">
                  <c:v>0.19418605498321231</c:v>
                </c:pt>
                <c:pt idx="23">
                  <c:v>0.17136859204780677</c:v>
                </c:pt>
                <c:pt idx="24">
                  <c:v>0.14972746563574427</c:v>
                </c:pt>
                <c:pt idx="25">
                  <c:v>0.12951759566589116</c:v>
                </c:pt>
                <c:pt idx="26">
                  <c:v>0.11092083467945503</c:v>
                </c:pt>
                <c:pt idx="27">
                  <c:v>9.4049077376886434E-2</c:v>
                </c:pt>
                <c:pt idx="28">
                  <c:v>7.8950158300893719E-2</c:v>
                </c:pt>
                <c:pt idx="29">
                  <c:v>6.5615814774676193E-2</c:v>
                </c:pt>
                <c:pt idx="30">
                  <c:v>5.3990966513187716E-2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94880"/>
        <c:axId val="140396416"/>
      </c:scatterChart>
      <c:valAx>
        <c:axId val="140394880"/>
        <c:scaling>
          <c:orientation val="minMax"/>
          <c:max val="4"/>
          <c:min val="-4"/>
        </c:scaling>
        <c:delete val="1"/>
        <c:axPos val="b"/>
        <c:numFmt formatCode="0.0" sourceLinked="1"/>
        <c:majorTickMark val="out"/>
        <c:minorTickMark val="none"/>
        <c:tickLblPos val="nextTo"/>
        <c:crossAx val="140396416"/>
        <c:crosses val="autoZero"/>
        <c:crossBetween val="midCat"/>
        <c:majorUnit val="4"/>
      </c:valAx>
      <c:valAx>
        <c:axId val="140396416"/>
        <c:scaling>
          <c:orientation val="minMax"/>
          <c:max val="0.5"/>
          <c:min val="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40394880"/>
        <c:crosses val="autoZero"/>
        <c:crossBetween val="midCat"/>
        <c:majorUnit val="1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確率密度関数!$E$5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確率密度関数!$B$6:$B$86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確率密度関数!$E$6:$E$86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確率密度関数!$G$5</c:f>
              <c:strCache>
                <c:ptCount val="1"/>
                <c:pt idx="0">
                  <c:v>β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3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確率密度関数!$B$6:$B$66</c:f>
              <c:numCache>
                <c:formatCode>0.0</c:formatCode>
                <c:ptCount val="6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</c:numCache>
            </c:numRef>
          </c:xVal>
          <c:yVal>
            <c:numRef>
              <c:f>確率密度関数!$G$6:$G$66</c:f>
              <c:numCache>
                <c:formatCode>General</c:formatCode>
                <c:ptCount val="6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35456"/>
        <c:axId val="140436992"/>
      </c:scatterChart>
      <c:valAx>
        <c:axId val="140435456"/>
        <c:scaling>
          <c:orientation val="minMax"/>
          <c:max val="4"/>
          <c:min val="-4"/>
        </c:scaling>
        <c:delete val="1"/>
        <c:axPos val="b"/>
        <c:numFmt formatCode="0.0" sourceLinked="1"/>
        <c:majorTickMark val="out"/>
        <c:minorTickMark val="none"/>
        <c:tickLblPos val="nextTo"/>
        <c:crossAx val="140436992"/>
        <c:crosses val="autoZero"/>
        <c:crossBetween val="midCat"/>
        <c:majorUnit val="4"/>
      </c:valAx>
      <c:valAx>
        <c:axId val="140436992"/>
        <c:scaling>
          <c:orientation val="minMax"/>
          <c:max val="0.5"/>
          <c:min val="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40435456"/>
        <c:crosses val="autoZero"/>
        <c:crossBetween val="midCat"/>
        <c:majorUnit val="1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確率密度関数!$E$5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確率密度関数!$B$6:$B$86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確率密度関数!$E$6:$E$86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78720"/>
        <c:axId val="140480512"/>
      </c:scatterChart>
      <c:valAx>
        <c:axId val="140478720"/>
        <c:scaling>
          <c:orientation val="minMax"/>
          <c:max val="4"/>
          <c:min val="-4"/>
        </c:scaling>
        <c:delete val="1"/>
        <c:axPos val="b"/>
        <c:numFmt formatCode="0.0" sourceLinked="1"/>
        <c:majorTickMark val="out"/>
        <c:minorTickMark val="none"/>
        <c:tickLblPos val="nextTo"/>
        <c:crossAx val="140480512"/>
        <c:crosses val="autoZero"/>
        <c:crossBetween val="midCat"/>
        <c:majorUnit val="4"/>
      </c:valAx>
      <c:valAx>
        <c:axId val="140480512"/>
        <c:scaling>
          <c:orientation val="minMax"/>
          <c:max val="0.5"/>
          <c:min val="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40478720"/>
        <c:crosses val="autoZero"/>
        <c:crossBetween val="midCat"/>
        <c:majorUnit val="1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norm.dist!$C$5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norm.dist!$B$6:$B$86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norm.dist!$C$6:$C$86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50144"/>
        <c:axId val="140551680"/>
      </c:scatterChart>
      <c:valAx>
        <c:axId val="140550144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crossAx val="140551680"/>
        <c:crosses val="autoZero"/>
        <c:crossBetween val="midCat"/>
      </c:valAx>
      <c:valAx>
        <c:axId val="14055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550144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norm.dist!$Z$5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norm.dist!$Y$6:$Y$86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norm.dist!$Z$6:$Z$86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norm.dist!$AB$5</c:f>
              <c:strCache>
                <c:ptCount val="1"/>
                <c:pt idx="0">
                  <c:v>f(x')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norm.dist!$AA$6:$AA$26</c:f>
              <c:numCache>
                <c:formatCode>General</c:formatCode>
                <c:ptCount val="2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</c:numCache>
            </c:numRef>
          </c:xVal>
          <c:yVal>
            <c:numRef>
              <c:f>norm.dist!$AB$6:$AB$26</c:f>
              <c:numCache>
                <c:formatCode>General</c:formatCode>
                <c:ptCount val="2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norm.dist!$AD$5</c:f>
              <c:strCache>
                <c:ptCount val="1"/>
                <c:pt idx="0">
                  <c:v>f(x'')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norm.dist!$AC$6:$AC$26</c:f>
              <c:numCache>
                <c:formatCode>General</c:formatCode>
                <c:ptCount val="2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</c:numCache>
            </c:numRef>
          </c:xVal>
          <c:yVal>
            <c:numRef>
              <c:f>norm.dist!$AD$6:$AD$26</c:f>
              <c:numCache>
                <c:formatCode>General</c:formatCode>
                <c:ptCount val="21"/>
                <c:pt idx="0">
                  <c:v>5.3990966513188063E-2</c:v>
                </c:pt>
                <c:pt idx="1">
                  <c:v>4.3983595980427191E-2</c:v>
                </c:pt>
                <c:pt idx="2">
                  <c:v>3.5474592846231424E-2</c:v>
                </c:pt>
                <c:pt idx="3">
                  <c:v>2.8327037741601158E-2</c:v>
                </c:pt>
                <c:pt idx="4">
                  <c:v>2.2394530294842882E-2</c:v>
                </c:pt>
                <c:pt idx="5">
                  <c:v>1.7528300493568523E-2</c:v>
                </c:pt>
                <c:pt idx="6">
                  <c:v>1.3582969233685602E-2</c:v>
                </c:pt>
                <c:pt idx="7">
                  <c:v>1.0420934814422578E-2</c:v>
                </c:pt>
                <c:pt idx="8">
                  <c:v>7.915451582979946E-3</c:v>
                </c:pt>
                <c:pt idx="9">
                  <c:v>5.9525324197758382E-3</c:v>
                </c:pt>
                <c:pt idx="10">
                  <c:v>4.4318484119379954E-3</c:v>
                </c:pt>
                <c:pt idx="11">
                  <c:v>3.26681905619991E-3</c:v>
                </c:pt>
                <c:pt idx="12">
                  <c:v>2.3840882014648343E-3</c:v>
                </c:pt>
                <c:pt idx="13">
                  <c:v>1.7225689390536734E-3</c:v>
                </c:pt>
                <c:pt idx="14">
                  <c:v>1.2322191684730143E-3</c:v>
                </c:pt>
                <c:pt idx="15">
                  <c:v>8.7268269504575625E-4</c:v>
                </c:pt>
                <c:pt idx="16">
                  <c:v>6.1190193011376919E-4</c:v>
                </c:pt>
                <c:pt idx="17">
                  <c:v>4.2478027055074921E-4</c:v>
                </c:pt>
                <c:pt idx="18">
                  <c:v>2.9194692579145848E-4</c:v>
                </c:pt>
                <c:pt idx="19">
                  <c:v>1.9865547139277128E-4</c:v>
                </c:pt>
                <c:pt idx="20">
                  <c:v>1.3383022576488442E-4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65600"/>
        <c:axId val="140667136"/>
      </c:scatterChart>
      <c:valAx>
        <c:axId val="140665600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crossAx val="140667136"/>
        <c:crosses val="autoZero"/>
        <c:crossBetween val="midCat"/>
        <c:majorUnit val="4"/>
      </c:valAx>
      <c:valAx>
        <c:axId val="1406671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665600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178596</xdr:colOff>
      <xdr:row>7</xdr:row>
      <xdr:rowOff>273844</xdr:rowOff>
    </xdr:from>
    <xdr:ext cx="552451" cy="3822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/>
            <xdr:cNvSpPr txBox="1"/>
          </xdr:nvSpPr>
          <xdr:spPr>
            <a:xfrm>
              <a:off x="2397921" y="2474119"/>
              <a:ext cx="552451" cy="3822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" name="テキスト ボックス 1"/>
            <xdr:cNvSpPr txBox="1"/>
          </xdr:nvSpPr>
          <xdr:spPr>
            <a:xfrm>
              <a:off x="2397921" y="2474119"/>
              <a:ext cx="552451" cy="3822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𝑥/𝑛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</xdr:col>
      <xdr:colOff>66678</xdr:colOff>
      <xdr:row>7</xdr:row>
      <xdr:rowOff>227409</xdr:rowOff>
    </xdr:from>
    <xdr:ext cx="1743076" cy="4103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/>
            <xdr:cNvSpPr txBox="1"/>
          </xdr:nvSpPr>
          <xdr:spPr>
            <a:xfrm>
              <a:off x="2819403" y="2427684"/>
              <a:ext cx="1743076" cy="4103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100" b="0" i="1">
                        <a:latin typeface="Cambria Math"/>
                      </a:rPr>
                      <m:t>確率変数</m:t>
                    </m:r>
                    <m:r>
                      <a:rPr kumimoji="1" lang="en-US" altLang="ja-JP" sz="1100" b="0" i="1">
                        <a:latin typeface="Cambria Math"/>
                      </a:rPr>
                      <m:t>𝑋</m:t>
                    </m:r>
                    <m:r>
                      <a:rPr kumimoji="1" lang="en-US" altLang="ja-JP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kumimoji="1" lang="ja-JP" altLang="en-US" sz="1100" b="0" i="1">
                        <a:latin typeface="Cambria Math"/>
                        <a:ea typeface="Cambria Math"/>
                      </a:rPr>
                      <m:t>係数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  <a:ea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  <a:ea typeface="Cambria Math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" name="テキスト ボックス 2"/>
            <xdr:cNvSpPr txBox="1"/>
          </xdr:nvSpPr>
          <xdr:spPr>
            <a:xfrm>
              <a:off x="2819403" y="2427684"/>
              <a:ext cx="1743076" cy="4103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ja-JP" altLang="en-US" sz="1100" b="0" i="0">
                  <a:latin typeface="Cambria Math"/>
                </a:rPr>
                <a:t>確率変数</a:t>
              </a:r>
              <a:r>
                <a:rPr kumimoji="1" lang="en-US" altLang="ja-JP" sz="1100" b="0" i="0">
                  <a:latin typeface="Cambria Math"/>
                </a:rPr>
                <a:t>𝑋</a:t>
              </a:r>
              <a:r>
                <a:rPr kumimoji="1" lang="en-US" altLang="ja-JP" sz="1100" b="0" i="0">
                  <a:latin typeface="Cambria Math"/>
                  <a:ea typeface="Cambria Math"/>
                </a:rPr>
                <a:t>×</a:t>
              </a:r>
              <a:r>
                <a:rPr kumimoji="1" lang="ja-JP" altLang="en-US" sz="1100" b="0" i="0">
                  <a:latin typeface="Cambria Math"/>
                  <a:ea typeface="Cambria Math"/>
                </a:rPr>
                <a:t>係数</a:t>
              </a:r>
              <a:r>
                <a:rPr kumimoji="1" lang="en-US" altLang="ja-JP" sz="1100" b="0" i="0">
                  <a:latin typeface="Cambria Math"/>
                  <a:ea typeface="Cambria Math"/>
                </a:rPr>
                <a:t> 1/𝑛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8</xdr:row>
      <xdr:rowOff>226221</xdr:rowOff>
    </xdr:from>
    <xdr:ext cx="3107533" cy="439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/>
            <xdr:cNvSpPr txBox="1"/>
          </xdr:nvSpPr>
          <xdr:spPr>
            <a:xfrm>
              <a:off x="3019425" y="2740821"/>
              <a:ext cx="3107533" cy="439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ja-JP" altLang="en-US" sz="1200" b="0" i="1">
                        <a:latin typeface="Cambria Math"/>
                      </a:rPr>
                      <m:t>確率変数</m:t>
                    </m:r>
                    <m:r>
                      <a:rPr kumimoji="1" lang="en-US" altLang="ja-JP" sz="1200" b="0" i="1">
                        <a:latin typeface="Cambria Math"/>
                      </a:rPr>
                      <m:t>𝑋</m:t>
                    </m:r>
                    <m:r>
                      <a:rPr kumimoji="1" lang="ja-JP" altLang="en-US" sz="1200" b="0" i="1">
                        <a:latin typeface="Cambria Math"/>
                      </a:rPr>
                      <m:t>の関数を</m:t>
                    </m:r>
                    <m:r>
                      <a:rPr kumimoji="1" lang="en-US" altLang="ja-JP" sz="1200" b="0" i="1">
                        <a:latin typeface="Cambria Math"/>
                      </a:rPr>
                      <m:t>𝑔</m:t>
                    </m:r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ja-JP" altLang="en-US" sz="1200" b="0" i="1">
                        <a:latin typeface="Cambria Math"/>
                      </a:rPr>
                      <m:t>とすると</m:t>
                    </m:r>
                    <m:r>
                      <a:rPr kumimoji="1" lang="en-US" altLang="ja-JP" sz="1200" b="0" i="1">
                        <a:latin typeface="Cambria Math"/>
                      </a:rPr>
                      <m:t> </m:t>
                    </m:r>
                    <m:r>
                      <a:rPr kumimoji="1" lang="en-US" altLang="ja-JP" sz="1200" b="0" i="1">
                        <a:latin typeface="Cambria Math"/>
                      </a:rPr>
                      <m:t>𝑔</m:t>
                    </m:r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" name="テキスト ボックス 3"/>
            <xdr:cNvSpPr txBox="1"/>
          </xdr:nvSpPr>
          <xdr:spPr>
            <a:xfrm>
              <a:off x="3019425" y="2740821"/>
              <a:ext cx="3107533" cy="439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ja-JP" altLang="en-US" sz="1200" b="0" i="0">
                  <a:latin typeface="Cambria Math"/>
                </a:rPr>
                <a:t>確率変数</a:t>
              </a:r>
              <a:r>
                <a:rPr kumimoji="1" lang="en-US" altLang="ja-JP" sz="1200" b="0" i="0">
                  <a:latin typeface="Cambria Math"/>
                </a:rPr>
                <a:t>𝑋</a:t>
              </a:r>
              <a:r>
                <a:rPr kumimoji="1" lang="ja-JP" altLang="en-US" sz="1200" b="0" i="0">
                  <a:latin typeface="Cambria Math"/>
                </a:rPr>
                <a:t>の関数を</a:t>
              </a:r>
              <a:r>
                <a:rPr kumimoji="1" lang="en-US" altLang="ja-JP" sz="1200" b="0" i="0">
                  <a:latin typeface="Cambria Math"/>
                </a:rPr>
                <a:t>𝑔(𝑋)</a:t>
              </a:r>
              <a:r>
                <a:rPr kumimoji="1" lang="ja-JP" altLang="en-US" sz="1200" b="0" i="0">
                  <a:latin typeface="Cambria Math"/>
                </a:rPr>
                <a:t>とすると</a:t>
              </a:r>
              <a:r>
                <a:rPr kumimoji="1" lang="en-US" altLang="ja-JP" sz="1200" b="0" i="0">
                  <a:latin typeface="Cambria Math"/>
                </a:rPr>
                <a:t> 𝑔(𝑋)=1/𝑛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11</xdr:col>
      <xdr:colOff>0</xdr:colOff>
      <xdr:row>11</xdr:row>
      <xdr:rowOff>11899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/>
            <xdr:cNvSpPr txBox="1"/>
          </xdr:nvSpPr>
          <xdr:spPr>
            <a:xfrm>
              <a:off x="3019425" y="3469474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𝑛</m:t>
                    </m:r>
                    <m:r>
                      <a:rPr kumimoji="1" lang="en-US" altLang="ja-JP" sz="1100" b="0" i="1">
                        <a:latin typeface="Cambria Math"/>
                      </a:rPr>
                      <m:t>=10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" name="テキスト ボックス 4"/>
            <xdr:cNvSpPr txBox="1"/>
          </xdr:nvSpPr>
          <xdr:spPr>
            <a:xfrm>
              <a:off x="3019425" y="3469474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𝑛=10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16</xdr:col>
      <xdr:colOff>119049</xdr:colOff>
      <xdr:row>11</xdr:row>
      <xdr:rowOff>47624</xdr:rowOff>
    </xdr:from>
    <xdr:ext cx="1440656" cy="5533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/>
            <xdr:cNvSpPr txBox="1"/>
          </xdr:nvSpPr>
          <xdr:spPr>
            <a:xfrm>
              <a:off x="4471974" y="3505199"/>
              <a:ext cx="1440656" cy="5533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 </m:t>
                    </m:r>
                    <m:r>
                      <a:rPr kumimoji="1" lang="en-US" altLang="ja-JP" sz="1600" b="0" i="1">
                        <a:latin typeface="Cambria Math"/>
                      </a:rPr>
                      <m:t>𝑔</m:t>
                    </m:r>
                    <m:d>
                      <m:d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600" b="0" i="1">
                            <a:solidFill>
                              <a:schemeClr val="bg1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6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𝑋</m:t>
                        </m:r>
                      </m:num>
                      <m:den>
                        <m:r>
                          <a:rPr kumimoji="1" lang="en-US" altLang="ja-JP" sz="16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10</m:t>
                        </m:r>
                      </m:den>
                    </m:f>
                  </m:oMath>
                </m:oMathPara>
              </a14:m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6" name="テキスト ボックス 5"/>
            <xdr:cNvSpPr txBox="1"/>
          </xdr:nvSpPr>
          <xdr:spPr>
            <a:xfrm>
              <a:off x="4471974" y="3505199"/>
              <a:ext cx="1440656" cy="5533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 𝑔(𝑋)=</a:t>
              </a:r>
              <a:r>
                <a:rPr kumimoji="1" lang="en-US" altLang="ja-JP" sz="1600" b="0" i="0">
                  <a:solidFill>
                    <a:schemeClr val="bg1"/>
                  </a:solidFill>
                  <a:latin typeface="Cambria Math"/>
                </a:rPr>
                <a:t>𝑋/10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13</xdr:col>
      <xdr:colOff>0</xdr:colOff>
      <xdr:row>14</xdr:row>
      <xdr:rowOff>142879</xdr:rowOff>
    </xdr:from>
    <xdr:ext cx="3048001" cy="6544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テキスト ボックス 6"/>
            <xdr:cNvSpPr txBox="1"/>
          </xdr:nvSpPr>
          <xdr:spPr>
            <a:xfrm>
              <a:off x="3552825" y="4543429"/>
              <a:ext cx="3048001" cy="654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ja-JP" altLang="en-US" sz="1200" b="0" i="1">
                        <a:latin typeface="Cambria Math"/>
                      </a:rPr>
                      <m:t>確率変数</m:t>
                    </m:r>
                    <m:r>
                      <a:rPr kumimoji="1" lang="en-US" altLang="ja-JP" sz="1200" b="0" i="1">
                        <a:latin typeface="Cambria Math"/>
                      </a:rPr>
                      <m:t>𝑋</m:t>
                    </m:r>
                    <m:r>
                      <a:rPr kumimoji="1" lang="ja-JP" altLang="en-US" sz="1200" b="0" i="1">
                        <a:latin typeface="Cambria Math"/>
                      </a:rPr>
                      <m:t>の観測値</m:t>
                    </m:r>
                    <m:r>
                      <a:rPr kumimoji="1" lang="en-US" altLang="ja-JP" sz="1200" b="0" i="1">
                        <a:latin typeface="Cambria Math"/>
                      </a:rPr>
                      <m:t>𝑥</m:t>
                    </m:r>
                    <m:r>
                      <a:rPr kumimoji="1" lang="ja-JP" altLang="en-US" sz="1200" b="0" i="1">
                        <a:latin typeface="Cambria Math"/>
                      </a:rPr>
                      <m:t>に、</m:t>
                    </m:r>
                  </m:oMath>
                  <m:oMath xmlns:m="http://schemas.openxmlformats.org/officeDocument/2006/math">
                    <m:r>
                      <a:rPr kumimoji="1" lang="ja-JP" altLang="en-US" sz="1200" b="0" i="1">
                        <a:latin typeface="Cambria Math"/>
                      </a:rPr>
                      <m:t>確率</m:t>
                    </m:r>
                    <m:func>
                      <m:func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=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kumimoji="1" lang="ja-JP" altLang="en-US" sz="1200" b="0" i="1">
                        <a:latin typeface="Cambria Math"/>
                      </a:rPr>
                      <m:t>または確率密度関数</m:t>
                    </m:r>
                    <m:r>
                      <a:rPr kumimoji="1" lang="en-US" altLang="ja-JP" sz="1200" b="0" i="1">
                        <a:latin typeface="Cambria Math"/>
                      </a:rPr>
                      <m:t>𝑓</m:t>
                    </m:r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𝑥</m:t>
                        </m:r>
                      </m:e>
                    </m:d>
                    <m:r>
                      <a:rPr kumimoji="1" lang="ja-JP" altLang="en-US" sz="1200" b="0" i="1">
                        <a:latin typeface="Cambria Math"/>
                      </a:rPr>
                      <m:t>を</m:t>
                    </m:r>
                  </m:oMath>
                  <m:oMath xmlns:m="http://schemas.openxmlformats.org/officeDocument/2006/math">
                    <m:r>
                      <a:rPr kumimoji="1" lang="ja-JP" altLang="en-US" sz="1200" b="0">
                        <a:latin typeface="Cambria Math"/>
                      </a:rPr>
                      <m:t>乗じた</m:t>
                    </m:r>
                    <m:r>
                      <a:rPr kumimoji="1" lang="ja-JP" altLang="en-US" sz="1200" b="0" i="1">
                        <a:latin typeface="Cambria Math"/>
                      </a:rPr>
                      <m:t>ものの総和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7" name="テキスト ボックス 6"/>
            <xdr:cNvSpPr txBox="1"/>
          </xdr:nvSpPr>
          <xdr:spPr>
            <a:xfrm>
              <a:off x="3552825" y="4543429"/>
              <a:ext cx="3048001" cy="654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ja-JP" altLang="en-US" sz="1200" b="0" i="0">
                  <a:latin typeface="Cambria Math"/>
                </a:rPr>
                <a:t>確率変数</a:t>
              </a:r>
              <a:r>
                <a:rPr kumimoji="1" lang="en-US" altLang="ja-JP" sz="1200" b="0" i="0">
                  <a:latin typeface="Cambria Math"/>
                </a:rPr>
                <a:t>𝑋</a:t>
              </a:r>
              <a:r>
                <a:rPr kumimoji="1" lang="ja-JP" altLang="en-US" sz="1200" b="0" i="0">
                  <a:latin typeface="Cambria Math"/>
                </a:rPr>
                <a:t>の観測値</a:t>
              </a:r>
              <a:r>
                <a:rPr kumimoji="1" lang="en-US" altLang="ja-JP" sz="1200" b="0" i="0">
                  <a:latin typeface="Cambria Math"/>
                </a:rPr>
                <a:t>𝑥</a:t>
              </a:r>
              <a:r>
                <a:rPr kumimoji="1" lang="ja-JP" altLang="en-US" sz="1200" b="0" i="0">
                  <a:latin typeface="Cambria Math"/>
                </a:rPr>
                <a:t>に、</a:t>
              </a:r>
              <a:r>
                <a:rPr kumimoji="1" lang="en-US" altLang="ja-JP" sz="1200" b="0" i="1">
                  <a:latin typeface="Cambria Math"/>
                </a:rPr>
                <a:t/>
              </a:r>
              <a:br>
                <a:rPr kumimoji="1" lang="en-US" altLang="ja-JP" sz="1200" b="0" i="1">
                  <a:latin typeface="Cambria Math"/>
                </a:rPr>
              </a:br>
              <a:r>
                <a:rPr kumimoji="1" lang="ja-JP" altLang="en-US" sz="1200" b="0" i="0">
                  <a:latin typeface="Cambria Math"/>
                </a:rPr>
                <a:t>確率</a:t>
              </a:r>
              <a:r>
                <a:rPr kumimoji="1" lang="en-US" altLang="ja-JP" sz="1200" b="0" i="0">
                  <a:latin typeface="Cambria Math"/>
                </a:rPr>
                <a:t> Pr⁡(𝑋=𝑥)</a:t>
              </a:r>
              <a:r>
                <a:rPr kumimoji="1" lang="ja-JP" altLang="en-US" sz="1200" b="0" i="0">
                  <a:latin typeface="Cambria Math"/>
                </a:rPr>
                <a:t>または確率密度関数</a:t>
              </a:r>
              <a:r>
                <a:rPr kumimoji="1" lang="en-US" altLang="ja-JP" sz="1200" b="0" i="0">
                  <a:latin typeface="Cambria Math"/>
                </a:rPr>
                <a:t>𝑓(𝑥)</a:t>
              </a:r>
              <a:r>
                <a:rPr kumimoji="1" lang="ja-JP" altLang="en-US" sz="1200" b="0" i="0">
                  <a:latin typeface="Cambria Math"/>
                </a:rPr>
                <a:t>を</a:t>
              </a:r>
              <a:r>
                <a:rPr kumimoji="1" lang="en-US" altLang="ja-JP" sz="1200" b="0"/>
                <a:t/>
              </a:r>
              <a:br>
                <a:rPr kumimoji="1" lang="en-US" altLang="ja-JP" sz="1200" b="0"/>
              </a:br>
              <a:r>
                <a:rPr kumimoji="1" lang="ja-JP" altLang="en-US" sz="1200" b="0" i="0">
                  <a:latin typeface="Cambria Math"/>
                </a:rPr>
                <a:t>乗じたものの総和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2</xdr:col>
      <xdr:colOff>0</xdr:colOff>
      <xdr:row>24</xdr:row>
      <xdr:rowOff>0</xdr:rowOff>
    </xdr:from>
    <xdr:ext cx="5810250" cy="123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テキスト ボックス 7"/>
            <xdr:cNvSpPr txBox="1"/>
          </xdr:nvSpPr>
          <xdr:spPr>
            <a:xfrm>
              <a:off x="590550" y="7543800"/>
              <a:ext cx="5810250" cy="123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400" i="1">
                        <a:solidFill>
                          <a:srgbClr val="FF0000"/>
                        </a:solidFill>
                        <a:latin typeface="Cambria Math"/>
                      </a:rPr>
                      <m:t>確率変数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𝑋</m:t>
                    </m:r>
                    <m:r>
                      <a:rPr kumimoji="1" lang="ja-JP" altLang="en-US" sz="1400" b="0" i="1">
                        <a:solidFill>
                          <a:srgbClr val="FF0000"/>
                        </a:solidFill>
                        <a:latin typeface="Cambria Math"/>
                      </a:rPr>
                      <m:t>の期待値　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eqArrPr>
                          <m:e>
                            <m:nary>
                              <m:naryPr>
                                <m:chr m:val="∑"/>
                                <m:supHide m:val="on"/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naryPr>
                              <m:sub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</m:sub>
                              <m:sup/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  <m:func>
                                  <m:funcPr>
                                    <m:ctrlP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kumimoji="1" lang="en-US" altLang="ja-JP" sz="1400" b="0" i="0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Pr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kumimoji="1" lang="en-US" altLang="ja-JP" sz="14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1" lang="en-US" altLang="ja-JP" sz="14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  <m:r>
                                          <a:rPr kumimoji="1" lang="en-US" altLang="ja-JP" sz="14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=</m:t>
                                        </m:r>
                                        <m:r>
                                          <a:rPr kumimoji="1" lang="en-US" altLang="ja-JP" sz="14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𝑥</m:t>
                                        </m:r>
                                      </m:e>
                                    </m:d>
                                  </m:e>
                                </m:func>
                              </m:e>
                            </m:nary>
                            <m:r>
                              <a:rPr kumimoji="1" lang="ja-JP" altLang="en-US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　・・・離散確率変数</m:t>
                            </m:r>
                          </m:e>
                          <m:e>
                            <m:nary>
                              <m:naryPr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−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+∞</m:t>
                                </m:r>
                              </m:sup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 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𝑓</m:t>
                                </m:r>
                                <m:d>
                                  <m:dPr>
                                    <m:ctrlP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d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𝑑𝑥</m:t>
                                </m:r>
                              </m:e>
                            </m:nary>
                            <m:r>
                              <a:rPr kumimoji="1" lang="ja-JP" altLang="en-US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　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    </m:t>
                            </m:r>
                            <m:r>
                              <a:rPr kumimoji="1" lang="ja-JP" altLang="en-US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・・・連続確率変数</m:t>
                            </m:r>
                          </m:e>
                        </m:eqArr>
                      </m:e>
                    </m:d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8" name="テキスト ボックス 7"/>
            <xdr:cNvSpPr txBox="1"/>
          </xdr:nvSpPr>
          <xdr:spPr>
            <a:xfrm>
              <a:off x="590550" y="7543800"/>
              <a:ext cx="5810250" cy="123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kumimoji="1" lang="ja-JP" altLang="en-US" sz="1400" i="0">
                  <a:solidFill>
                    <a:srgbClr val="FF0000"/>
                  </a:solidFill>
                  <a:latin typeface="Cambria Math"/>
                </a:rPr>
                <a:t>確率変数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𝑋</a:t>
              </a:r>
              <a:r>
                <a:rPr kumimoji="1" lang="ja-JP" altLang="en-US" sz="1400" b="0" i="0">
                  <a:solidFill>
                    <a:srgbClr val="FF0000"/>
                  </a:solidFill>
                  <a:latin typeface="Cambria Math"/>
                </a:rPr>
                <a:t>の期待値　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𝐸(𝑋)={█(∑8_𝑥▒〖𝑥 Pr⁡(𝑋=𝑥) 〗</a:t>
              </a:r>
              <a:r>
                <a:rPr kumimoji="1" lang="ja-JP" altLang="en-US" sz="1400" b="0" i="0">
                  <a:solidFill>
                    <a:srgbClr val="FF0000"/>
                  </a:solidFill>
                  <a:latin typeface="Cambria Math"/>
                </a:rPr>
                <a:t>　・・・離散確率変数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@∫24_(−∞)^(+∞)▒〖𝑥 𝑓(𝑥)𝑑𝑥〗</a:t>
              </a:r>
              <a:r>
                <a:rPr kumimoji="1" lang="ja-JP" altLang="en-US" sz="1400" b="0" i="0">
                  <a:solidFill>
                    <a:srgbClr val="FF0000"/>
                  </a:solidFill>
                  <a:latin typeface="Cambria Math"/>
                </a:rPr>
                <a:t>　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    </a:t>
              </a:r>
              <a:r>
                <a:rPr kumimoji="1" lang="ja-JP" altLang="en-US" sz="1400" b="0" i="0">
                  <a:solidFill>
                    <a:srgbClr val="FF0000"/>
                  </a:solidFill>
                  <a:latin typeface="Cambria Math"/>
                </a:rPr>
                <a:t>・・・連続確率変数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)┤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16</xdr:col>
      <xdr:colOff>0</xdr:colOff>
      <xdr:row>28</xdr:row>
      <xdr:rowOff>0</xdr:rowOff>
    </xdr:from>
    <xdr:ext cx="4214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テキスト ボックス 8"/>
            <xdr:cNvSpPr txBox="1"/>
          </xdr:nvSpPr>
          <xdr:spPr>
            <a:xfrm>
              <a:off x="4352925" y="8801100"/>
              <a:ext cx="4214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𝜇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9" name="テキスト ボックス 8"/>
            <xdr:cNvSpPr txBox="1"/>
          </xdr:nvSpPr>
          <xdr:spPr>
            <a:xfrm>
              <a:off x="4352925" y="8801100"/>
              <a:ext cx="4214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𝜇_𝑥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28</xdr:col>
      <xdr:colOff>0</xdr:colOff>
      <xdr:row>1</xdr:row>
      <xdr:rowOff>0</xdr:rowOff>
    </xdr:from>
    <xdr:ext cx="5810250" cy="123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/>
            <xdr:cNvSpPr txBox="1"/>
          </xdr:nvSpPr>
          <xdr:spPr>
            <a:xfrm>
              <a:off x="7553325" y="314325"/>
              <a:ext cx="5810250" cy="123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eqArrPr>
                          <m:e>
                            <m:nary>
                              <m:naryPr>
                                <m:chr m:val="∑"/>
                                <m:supHide m:val="on"/>
                                <m:ctrlP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</m:ctrlPr>
                              </m:naryPr>
                              <m:sub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</m:sub>
                              <m:sup/>
                              <m:e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  <m:func>
                                  <m:funcPr>
                                    <m:ctrlP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kumimoji="1" lang="en-US" altLang="ja-JP" sz="1400" b="0" i="0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  <m:t>Pr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  <m:t>=</m:t>
                                        </m:r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  <m:t>𝑥</m:t>
                                        </m:r>
                                      </m:e>
                                    </m:d>
                                  </m:e>
                                </m:func>
                              </m:e>
                            </m:nary>
                            <m:r>
                              <a:rPr kumimoji="1" lang="ja-JP" altLang="en-US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　・・・離散確率変数</m:t>
                            </m:r>
                          </m:e>
                          <m:e>
                            <m:nary>
                              <m:naryPr>
                                <m:ctrlP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−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+∞</m:t>
                                </m:r>
                              </m:sup>
                              <m:e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 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𝑓</m:t>
                                </m:r>
                                <m:d>
                                  <m:dPr>
                                    <m:ctrlP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d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𝑑𝑥</m:t>
                                </m:r>
                              </m:e>
                            </m:nary>
                            <m:r>
                              <a:rPr kumimoji="1" lang="ja-JP" altLang="en-US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　</m:t>
                            </m:r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    </m:t>
                            </m:r>
                            <m:r>
                              <a:rPr kumimoji="1" lang="ja-JP" altLang="en-US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・・・連続確率変数</m:t>
                            </m:r>
                          </m:e>
                        </m:eqArr>
                      </m:e>
                    </m:d>
                  </m:oMath>
                </m:oMathPara>
              </a14:m>
              <a:endParaRPr kumimoji="1" lang="ja-JP" altLang="en-US" sz="14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0" name="テキスト ボックス 9"/>
            <xdr:cNvSpPr txBox="1"/>
          </xdr:nvSpPr>
          <xdr:spPr>
            <a:xfrm>
              <a:off x="7553325" y="314325"/>
              <a:ext cx="5810250" cy="123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𝐸(𝑋)={█(∑8_𝑥▒〖𝑥 Pr⁡(𝑋=𝑥) 〗</a:t>
              </a:r>
              <a:r>
                <a:rPr kumimoji="1" lang="ja-JP" altLang="en-US" sz="1400" b="0" i="0">
                  <a:solidFill>
                    <a:sysClr val="windowText" lastClr="000000"/>
                  </a:solidFill>
                  <a:latin typeface="Cambria Math"/>
                </a:rPr>
                <a:t>　・・・離散確率変数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@∫24_(−∞)^(+∞)▒〖𝑥 𝑓(𝑥)𝑑𝑥〗</a:t>
              </a:r>
              <a:r>
                <a:rPr kumimoji="1" lang="ja-JP" altLang="en-US" sz="1400" b="0" i="0">
                  <a:solidFill>
                    <a:sysClr val="windowText" lastClr="000000"/>
                  </a:solidFill>
                  <a:latin typeface="Cambria Math"/>
                </a:rPr>
                <a:t>　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    </a:t>
              </a:r>
              <a:r>
                <a:rPr kumimoji="1" lang="ja-JP" altLang="en-US" sz="1400" b="0" i="0">
                  <a:solidFill>
                    <a:sysClr val="windowText" lastClr="000000"/>
                  </a:solidFill>
                  <a:latin typeface="Cambria Math"/>
                </a:rPr>
                <a:t>・・・連続確率変数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)┤</a:t>
              </a:r>
              <a:endParaRPr kumimoji="1" lang="ja-JP" altLang="en-US" sz="14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33</xdr:col>
      <xdr:colOff>83347</xdr:colOff>
      <xdr:row>6</xdr:row>
      <xdr:rowOff>0</xdr:rowOff>
    </xdr:from>
    <xdr:ext cx="1576388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/>
            <xdr:cNvSpPr txBox="1"/>
          </xdr:nvSpPr>
          <xdr:spPr>
            <a:xfrm>
              <a:off x="8970172" y="1885950"/>
              <a:ext cx="1576388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𝑔</m:t>
                    </m:r>
                    <m:d>
                      <m:d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𝜇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1" name="テキスト ボックス 10"/>
            <xdr:cNvSpPr txBox="1"/>
          </xdr:nvSpPr>
          <xdr:spPr>
            <a:xfrm>
              <a:off x="8970172" y="1885950"/>
              <a:ext cx="1576388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𝑔(𝑋)=(𝑋−𝜇_𝑥 )^2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28</xdr:col>
      <xdr:colOff>0</xdr:colOff>
      <xdr:row>7</xdr:row>
      <xdr:rowOff>0</xdr:rowOff>
    </xdr:from>
    <xdr:ext cx="5810250" cy="123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/>
            <xdr:cNvSpPr txBox="1"/>
          </xdr:nvSpPr>
          <xdr:spPr>
            <a:xfrm>
              <a:off x="7553325" y="2200275"/>
              <a:ext cx="5810250" cy="123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𝑔</m:t>
                        </m:r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𝑋</m:t>
                            </m:r>
                          </m:e>
                        </m:d>
                      </m:e>
                    </m:d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eqArrPr>
                          <m:e>
                            <m:nary>
                              <m:naryPr>
                                <m:chr m:val="∑"/>
                                <m:supHide m:val="on"/>
                                <m:ctrlP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</m:ctrlPr>
                              </m:naryPr>
                              <m:sub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</m:sub>
                              <m:sup/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𝑔</m:t>
                                </m:r>
                                <m:d>
                                  <m:dPr>
                                    <m:ctrlP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</m:d>
                                <m:func>
                                  <m:funcPr>
                                    <m:ctrlP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kumimoji="1" lang="en-US" altLang="ja-JP" sz="1400" b="0" i="0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  <m:t>Pr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  <m:t>=</m:t>
                                        </m:r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  <m:t>𝑥</m:t>
                                        </m:r>
                                      </m:e>
                                    </m:d>
                                  </m:e>
                                </m:func>
                              </m:e>
                            </m:nary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supHide m:val="on"/>
                                <m:ctrlP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</m:ctrlPr>
                              </m:naryPr>
                              <m:sub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</m:sub>
                              <m:sup/>
                              <m:e>
                                <m:sSup>
                                  <m:sSupPr>
                                    <m:ctrlP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kumimoji="1" lang="en-US" altLang="ja-JP" sz="14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1" lang="en-US" altLang="ja-JP" sz="14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  <m:r>
                                          <a:rPr kumimoji="1" lang="en-US" altLang="ja-JP" sz="14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kumimoji="1" lang="en-US" altLang="ja-JP" sz="1400" b="0" i="1">
                                                <a:solidFill>
                                                  <a:srgbClr val="FF0000"/>
                                                </a:solidFill>
                                                <a:latin typeface="Cambria Math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kumimoji="1" lang="en-US" altLang="ja-JP" sz="1400" b="0" i="1">
                                                <a:solidFill>
                                                  <a:srgbClr val="FF0000"/>
                                                </a:solidFill>
                                                <a:latin typeface="Cambria Math"/>
                                              </a:rPr>
                                              <m:t>𝜇</m:t>
                                            </m:r>
                                          </m:e>
                                          <m:sub>
                                            <m:r>
                                              <a:rPr kumimoji="1" lang="en-US" altLang="ja-JP" sz="1400" b="0" i="1">
                                                <a:solidFill>
                                                  <a:srgbClr val="FF0000"/>
                                                </a:solidFill>
                                                <a:latin typeface="Cambria Math"/>
                                              </a:rPr>
                                              <m:t>𝑥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  <m:func>
                                  <m:funcPr>
                                    <m:ctrlP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kumimoji="1" lang="en-US" altLang="ja-JP" sz="1400" b="0" i="0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  <m:t>Pr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  <m:t>=</m:t>
                                        </m:r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  <m:t>𝑥</m:t>
                                        </m:r>
                                      </m:e>
                                    </m:d>
                                  </m:e>
                                </m:func>
                              </m:e>
                            </m:nary>
                            <m:r>
                              <a:rPr kumimoji="1" lang="ja-JP" altLang="en-US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　・・・離散</m:t>
                            </m:r>
                          </m:e>
                          <m:e>
                            <m:nary>
                              <m:naryPr>
                                <m:ctrlP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−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+∞</m:t>
                                </m:r>
                              </m:sup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𝑔</m:t>
                                </m:r>
                                <m:d>
                                  <m:dPr>
                                    <m:ctrlP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</m:d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 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𝑓</m:t>
                                </m:r>
                                <m:d>
                                  <m:dPr>
                                    <m:ctrlP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d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𝑑𝑥</m:t>
                                </m:r>
                              </m:e>
                            </m:nary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=</m:t>
                            </m:r>
                            <m:nary>
                              <m:naryPr>
                                <m:ctrlP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−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+∞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kumimoji="1" lang="en-US" altLang="ja-JP" sz="14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1" lang="en-US" altLang="ja-JP" sz="14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  <m:r>
                                          <a:rPr kumimoji="1" lang="en-US" altLang="ja-JP" sz="14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kumimoji="1" lang="en-US" altLang="ja-JP" sz="1400" b="0" i="1">
                                                <a:solidFill>
                                                  <a:srgbClr val="FF0000"/>
                                                </a:solidFill>
                                                <a:latin typeface="Cambria Math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kumimoji="1" lang="en-US" altLang="ja-JP" sz="1400" b="0" i="1">
                                                <a:solidFill>
                                                  <a:srgbClr val="FF0000"/>
                                                </a:solidFill>
                                                <a:latin typeface="Cambria Math"/>
                                              </a:rPr>
                                              <m:t>𝜇</m:t>
                                            </m:r>
                                          </m:e>
                                          <m:sub>
                                            <m:r>
                                              <a:rPr kumimoji="1" lang="en-US" altLang="ja-JP" sz="1400" b="0" i="1">
                                                <a:solidFill>
                                                  <a:srgbClr val="FF0000"/>
                                                </a:solidFill>
                                                <a:latin typeface="Cambria Math"/>
                                              </a:rPr>
                                              <m:t>𝑥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 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𝑓</m:t>
                                </m:r>
                                <m:d>
                                  <m:dPr>
                                    <m:ctrlP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d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𝑑𝑥</m:t>
                                </m:r>
                              </m:e>
                            </m:nary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  </m:t>
                            </m:r>
                            <m:r>
                              <a:rPr kumimoji="1" lang="ja-JP" altLang="en-US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　</m:t>
                            </m:r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    </m:t>
                            </m:r>
                            <m:r>
                              <a:rPr kumimoji="1" lang="ja-JP" altLang="en-US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・・・連続</m:t>
                            </m:r>
                          </m:e>
                        </m:eqArr>
                      </m:e>
                    </m:d>
                  </m:oMath>
                </m:oMathPara>
              </a14:m>
              <a:endParaRPr kumimoji="1" lang="ja-JP" altLang="en-US" sz="14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2" name="テキスト ボックス 11"/>
            <xdr:cNvSpPr txBox="1"/>
          </xdr:nvSpPr>
          <xdr:spPr>
            <a:xfrm>
              <a:off x="7553325" y="2200275"/>
              <a:ext cx="5810250" cy="123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𝐸(𝑔(𝑋))={█(∑8_𝑥▒〖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𝑔(𝑋)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  Pr⁡(𝑋=𝑥) 〗=∑8_𝑥▒〖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(𝑋−𝜇_𝑥 )^2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  Pr⁡(𝑋=𝑥) 〗</a:t>
              </a:r>
              <a:r>
                <a:rPr kumimoji="1" lang="ja-JP" altLang="en-US" sz="1400" b="0" i="0">
                  <a:solidFill>
                    <a:sysClr val="windowText" lastClr="000000"/>
                  </a:solidFill>
                  <a:latin typeface="Cambria Math"/>
                </a:rPr>
                <a:t>　・・・離散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@∫24_(−∞)^(+∞)▒〖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𝑔(𝑋)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  𝑓(𝑥)𝑑𝑥〗=∫24_(−∞)^(+∞)▒〖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(𝑋−𝜇_𝑥 )^2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  𝑓(𝑥)𝑑𝑥〗   </a:t>
              </a:r>
              <a:r>
                <a:rPr kumimoji="1" lang="ja-JP" altLang="en-US" sz="1400" b="0" i="0">
                  <a:solidFill>
                    <a:sysClr val="windowText" lastClr="000000"/>
                  </a:solidFill>
                  <a:latin typeface="Cambria Math"/>
                </a:rPr>
                <a:t>　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    </a:t>
              </a:r>
              <a:r>
                <a:rPr kumimoji="1" lang="ja-JP" altLang="en-US" sz="1400" b="0" i="0">
                  <a:solidFill>
                    <a:sysClr val="windowText" lastClr="000000"/>
                  </a:solidFill>
                  <a:latin typeface="Cambria Math"/>
                </a:rPr>
                <a:t>・・・連続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)┤</a:t>
              </a:r>
              <a:endParaRPr kumimoji="1" lang="ja-JP" altLang="en-US" sz="14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38</xdr:col>
      <xdr:colOff>0</xdr:colOff>
      <xdr:row>11</xdr:row>
      <xdr:rowOff>0</xdr:rowOff>
    </xdr:from>
    <xdr:ext cx="421482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/>
            <xdr:cNvSpPr txBox="1"/>
          </xdr:nvSpPr>
          <xdr:spPr>
            <a:xfrm>
              <a:off x="10220325" y="3457575"/>
              <a:ext cx="421482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𝜎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3" name="テキスト ボックス 12"/>
            <xdr:cNvSpPr txBox="1"/>
          </xdr:nvSpPr>
          <xdr:spPr>
            <a:xfrm>
              <a:off x="10220325" y="3457575"/>
              <a:ext cx="421482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𝜎_𝑥^2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28</xdr:col>
      <xdr:colOff>0</xdr:colOff>
      <xdr:row>14</xdr:row>
      <xdr:rowOff>0</xdr:rowOff>
    </xdr:from>
    <xdr:ext cx="5810250" cy="123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テキスト ボックス 13"/>
            <xdr:cNvSpPr txBox="1"/>
          </xdr:nvSpPr>
          <xdr:spPr>
            <a:xfrm>
              <a:off x="7553325" y="4400550"/>
              <a:ext cx="5810250" cy="123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solidFill>
                          <a:schemeClr val="bg1"/>
                        </a:solidFill>
                        <a:latin typeface="Cambria Math"/>
                      </a:rPr>
                      <m:t>𝑉𝑎𝑟</m:t>
                    </m:r>
                    <m:d>
                      <m:dPr>
                        <m:ctrlP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eqArrPr>
                          <m:e>
                            <m:nary>
                              <m:naryPr>
                                <m:chr m:val="∑"/>
                                <m:supHide m:val="on"/>
                                <m:ctrlP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</m:ctrlPr>
                              </m:naryPr>
                              <m:sub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</m:sub>
                              <m:sup/>
                              <m:e>
                                <m:sSup>
                                  <m:sSupPr>
                                    <m:ctrlP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kumimoji="1" lang="en-US" altLang="ja-JP" sz="1400" b="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kumimoji="1" lang="en-US" altLang="ja-JP" sz="1400" b="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/>
                                              </a:rPr>
                                              <m:t>𝜇</m:t>
                                            </m:r>
                                          </m:e>
                                          <m:sub>
                                            <m:r>
                                              <a:rPr kumimoji="1" lang="en-US" altLang="ja-JP" sz="1400" b="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/>
                                              </a:rPr>
                                              <m:t>𝑥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  <m:func>
                                  <m:funcPr>
                                    <m:ctrlP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kumimoji="1" lang="en-US" altLang="ja-JP" sz="1400" b="0" i="0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  <m:t>Pr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  <m:t>=</m:t>
                                        </m:r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  <m:t>𝑥</m:t>
                                        </m:r>
                                      </m:e>
                                    </m:d>
                                  </m:e>
                                </m:func>
                              </m:e>
                            </m:nary>
                            <m:r>
                              <a:rPr kumimoji="1" lang="ja-JP" altLang="en-US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　・・・離散確率変数</m:t>
                            </m:r>
                          </m:e>
                          <m:e>
                            <m:nary>
                              <m:naryPr>
                                <m:ctrlP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−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+∞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kumimoji="1" lang="en-US" altLang="ja-JP" sz="1400" b="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kumimoji="1" lang="en-US" altLang="ja-JP" sz="1400" b="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/>
                                              </a:rPr>
                                              <m:t>𝜇</m:t>
                                            </m:r>
                                          </m:e>
                                          <m:sub>
                                            <m:r>
                                              <a:rPr kumimoji="1" lang="en-US" altLang="ja-JP" sz="1400" b="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/>
                                              </a:rPr>
                                              <m:t>𝑥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 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𝑓</m:t>
                                </m:r>
                                <m:d>
                                  <m:dPr>
                                    <m:ctrlP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d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𝑑𝑥</m:t>
                                </m:r>
                              </m:e>
                            </m:nary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  </m:t>
                            </m:r>
                            <m:r>
                              <a:rPr kumimoji="1" lang="ja-JP" altLang="en-US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　</m:t>
                            </m:r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 </m:t>
                            </m:r>
                            <m:r>
                              <a:rPr kumimoji="1" lang="ja-JP" altLang="en-US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・・・連続確率変数</m:t>
                            </m:r>
                          </m:e>
                        </m:eqArr>
                      </m:e>
                    </m:d>
                  </m:oMath>
                </m:oMathPara>
              </a14:m>
              <a:endParaRPr kumimoji="1" lang="ja-JP" altLang="en-US" sz="14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4" name="テキスト ボックス 13"/>
            <xdr:cNvSpPr txBox="1"/>
          </xdr:nvSpPr>
          <xdr:spPr>
            <a:xfrm>
              <a:off x="7553325" y="4400550"/>
              <a:ext cx="5810250" cy="123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kumimoji="1" lang="en-US" altLang="ja-JP" sz="1400" b="0" i="0">
                  <a:solidFill>
                    <a:schemeClr val="bg1"/>
                  </a:solidFill>
                  <a:latin typeface="Cambria Math"/>
                </a:rPr>
                <a:t>𝑉𝑎𝑟(𝑋)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={█(∑8_𝑥▒〖(𝑋−𝜇_𝑥 )^2  Pr⁡(𝑋=𝑥) 〗</a:t>
              </a:r>
              <a:r>
                <a:rPr kumimoji="1" lang="ja-JP" altLang="en-US" sz="1400" b="0" i="0">
                  <a:solidFill>
                    <a:sysClr val="windowText" lastClr="000000"/>
                  </a:solidFill>
                  <a:latin typeface="Cambria Math"/>
                </a:rPr>
                <a:t>　・・・離散確率変数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@∫24_(−∞)^(+∞)▒〖(𝑋−𝜇_𝑥 )^2  𝑓(𝑥)𝑑𝑥〗   </a:t>
              </a:r>
              <a:r>
                <a:rPr kumimoji="1" lang="ja-JP" altLang="en-US" sz="1400" b="0" i="0">
                  <a:solidFill>
                    <a:sysClr val="windowText" lastClr="000000"/>
                  </a:solidFill>
                  <a:latin typeface="Cambria Math"/>
                </a:rPr>
                <a:t>　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 </a:t>
              </a:r>
              <a:r>
                <a:rPr kumimoji="1" lang="ja-JP" altLang="en-US" sz="1400" b="0" i="0">
                  <a:solidFill>
                    <a:sysClr val="windowText" lastClr="000000"/>
                  </a:solidFill>
                  <a:latin typeface="Cambria Math"/>
                </a:rPr>
                <a:t>・・・連続確率変数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)┤</a:t>
              </a:r>
              <a:endParaRPr kumimoji="1" lang="ja-JP" altLang="en-US" sz="14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53</xdr:col>
      <xdr:colOff>0</xdr:colOff>
      <xdr:row>4</xdr:row>
      <xdr:rowOff>0</xdr:rowOff>
    </xdr:from>
    <xdr:ext cx="6298406" cy="916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テキスト ボックス 14"/>
            <xdr:cNvSpPr txBox="1"/>
          </xdr:nvSpPr>
          <xdr:spPr>
            <a:xfrm>
              <a:off x="14220825" y="1257300"/>
              <a:ext cx="6298406" cy="916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latin typeface="Cambria Math"/>
                          </a:rPr>
                          <m:t>𝑎𝑋</m:t>
                        </m:r>
                        <m:r>
                          <a:rPr kumimoji="1" lang="en-US" altLang="ja-JP" sz="1600" b="0" i="1">
                            <a:latin typeface="Cambria Math"/>
                          </a:rPr>
                          <m:t>+</m:t>
                        </m:r>
                        <m:r>
                          <a:rPr kumimoji="1" lang="en-US" altLang="ja-JP" sz="1600" b="0" i="1">
                            <a:latin typeface="Cambria Math"/>
                          </a:rPr>
                          <m:t>𝑏</m:t>
                        </m:r>
                      </m:e>
                    </m:d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  <m:r>
                      <a:rPr kumimoji="1" lang="en-US" altLang="ja-JP" sz="1600" b="0" i="1">
                        <a:solidFill>
                          <a:schemeClr val="bg1"/>
                        </a:solidFill>
                        <a:latin typeface="Cambria Math"/>
                      </a:rPr>
                      <m:t>𝑎𝐸</m:t>
                    </m:r>
                    <m:d>
                      <m:dPr>
                        <m:ctrlPr>
                          <a:rPr kumimoji="1" lang="en-US" altLang="ja-JP" sz="1600" b="0" i="1">
                            <a:solidFill>
                              <a:schemeClr val="bg1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600" b="0" i="1">
                        <a:solidFill>
                          <a:schemeClr val="bg1"/>
                        </a:solidFill>
                        <a:latin typeface="Cambria Math"/>
                      </a:rPr>
                      <m:t>+</m:t>
                    </m:r>
                    <m:r>
                      <a:rPr kumimoji="1" lang="en-US" altLang="ja-JP" sz="1600" b="0" i="1">
                        <a:solidFill>
                          <a:schemeClr val="bg1"/>
                        </a:solidFill>
                        <a:latin typeface="Cambria Math"/>
                      </a:rPr>
                      <m:t>𝑏</m:t>
                    </m:r>
                  </m:oMath>
                </m:oMathPara>
              </a14:m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15" name="テキスト ボックス 14"/>
            <xdr:cNvSpPr txBox="1"/>
          </xdr:nvSpPr>
          <xdr:spPr>
            <a:xfrm>
              <a:off x="14220825" y="1257300"/>
              <a:ext cx="6298406" cy="916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kumimoji="1" lang="en-US" altLang="ja-JP" sz="1600" b="0" i="0">
                  <a:latin typeface="Cambria Math"/>
                </a:rPr>
                <a:t>𝐸(𝑎𝑋+𝑏)=</a:t>
              </a:r>
              <a:r>
                <a:rPr kumimoji="1" lang="en-US" altLang="ja-JP" sz="1600" b="0" i="0">
                  <a:solidFill>
                    <a:schemeClr val="bg1"/>
                  </a:solidFill>
                  <a:latin typeface="Cambria Math"/>
                </a:rPr>
                <a:t>𝑎𝐸(𝑋)+𝑏</a:t>
              </a:r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53</xdr:col>
      <xdr:colOff>0</xdr:colOff>
      <xdr:row>9</xdr:row>
      <xdr:rowOff>0</xdr:rowOff>
    </xdr:from>
    <xdr:ext cx="6298406" cy="916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テキスト ボックス 15"/>
            <xdr:cNvSpPr txBox="1"/>
          </xdr:nvSpPr>
          <xdr:spPr>
            <a:xfrm>
              <a:off x="14220825" y="2828925"/>
              <a:ext cx="6298406" cy="916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latin typeface="Cambria Math"/>
                          </a:rPr>
                          <m:t>𝑋</m:t>
                        </m:r>
                        <m:r>
                          <a:rPr kumimoji="1" lang="en-US" altLang="ja-JP" sz="1600" b="0" i="1">
                            <a:latin typeface="Cambria Math"/>
                          </a:rPr>
                          <m:t>+</m:t>
                        </m:r>
                        <m:r>
                          <a:rPr kumimoji="1" lang="en-US" altLang="ja-JP" sz="1600" b="0" i="1">
                            <a:latin typeface="Cambria Math"/>
                          </a:rPr>
                          <m:t>𝑌</m:t>
                        </m:r>
                      </m:e>
                    </m:d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  <m:r>
                      <a:rPr kumimoji="1" lang="en-US" altLang="ja-JP" sz="1600" b="0" i="1">
                        <a:solidFill>
                          <a:schemeClr val="bg1"/>
                        </a:solidFill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600" b="0" i="1">
                            <a:solidFill>
                              <a:schemeClr val="bg1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600" b="0" i="1">
                        <a:solidFill>
                          <a:schemeClr val="bg1"/>
                        </a:solidFill>
                        <a:latin typeface="Cambria Math"/>
                      </a:rPr>
                      <m:t>+</m:t>
                    </m:r>
                    <m:r>
                      <a:rPr kumimoji="1" lang="en-US" altLang="ja-JP" sz="1600" b="0" i="1">
                        <a:solidFill>
                          <a:schemeClr val="bg1"/>
                        </a:solidFill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600" b="0" i="1">
                            <a:solidFill>
                              <a:schemeClr val="bg1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𝑌</m:t>
                        </m:r>
                      </m:e>
                    </m:d>
                  </m:oMath>
                </m:oMathPara>
              </a14:m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16" name="テキスト ボックス 15"/>
            <xdr:cNvSpPr txBox="1"/>
          </xdr:nvSpPr>
          <xdr:spPr>
            <a:xfrm>
              <a:off x="14220825" y="2828925"/>
              <a:ext cx="6298406" cy="916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kumimoji="1" lang="en-US" altLang="ja-JP" sz="1600" b="0" i="0">
                  <a:latin typeface="Cambria Math"/>
                </a:rPr>
                <a:t>𝐸(𝑋+𝑌)=</a:t>
              </a:r>
              <a:r>
                <a:rPr kumimoji="1" lang="en-US" altLang="ja-JP" sz="1600" b="0" i="0">
                  <a:solidFill>
                    <a:schemeClr val="bg1"/>
                  </a:solidFill>
                  <a:latin typeface="Cambria Math"/>
                </a:rPr>
                <a:t>𝐸(𝑋)+𝐸(𝑌)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53</xdr:col>
      <xdr:colOff>0</xdr:colOff>
      <xdr:row>15</xdr:row>
      <xdr:rowOff>0</xdr:rowOff>
    </xdr:from>
    <xdr:ext cx="6298406" cy="916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テキスト ボックス 16"/>
            <xdr:cNvSpPr txBox="1"/>
          </xdr:nvSpPr>
          <xdr:spPr>
            <a:xfrm>
              <a:off x="14220825" y="4714875"/>
              <a:ext cx="6298406" cy="916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𝑉𝑎𝑟</m:t>
                    </m:r>
                    <m:d>
                      <m:d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latin typeface="Cambria Math"/>
                          </a:rPr>
                          <m:t>𝑎𝑋</m:t>
                        </m:r>
                        <m:r>
                          <a:rPr kumimoji="1" lang="en-US" altLang="ja-JP" sz="1600" b="0" i="1">
                            <a:latin typeface="Cambria Math"/>
                          </a:rPr>
                          <m:t>+</m:t>
                        </m:r>
                        <m:r>
                          <a:rPr kumimoji="1" lang="en-US" altLang="ja-JP" sz="1600" b="0" i="1">
                            <a:latin typeface="Cambria Math"/>
                          </a:rPr>
                          <m:t>𝑏</m:t>
                        </m:r>
                      </m:e>
                    </m:d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kumimoji="1" lang="en-US" altLang="ja-JP" sz="1600" b="0" i="1">
                            <a:solidFill>
                              <a:schemeClr val="bg1"/>
                            </a:solidFill>
                            <a:latin typeface="Cambria Math"/>
                          </a:rPr>
                        </m:ctrlPr>
                      </m:sSupPr>
                      <m:e>
                        <m:r>
                          <a:rPr kumimoji="1" lang="en-US" altLang="ja-JP" sz="16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𝑎</m:t>
                        </m:r>
                      </m:e>
                      <m:sup>
                        <m:r>
                          <a:rPr kumimoji="1" lang="en-US" altLang="ja-JP" sz="16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kumimoji="1" lang="en-US" altLang="ja-JP" sz="1600" b="0" i="1">
                        <a:solidFill>
                          <a:schemeClr val="bg1"/>
                        </a:solidFill>
                        <a:latin typeface="Cambria Math"/>
                      </a:rPr>
                      <m:t>𝑉𝑎𝑟</m:t>
                    </m:r>
                    <m:d>
                      <m:dPr>
                        <m:ctrlPr>
                          <a:rPr kumimoji="1" lang="en-US" altLang="ja-JP" sz="1600" b="0" i="1">
                            <a:solidFill>
                              <a:schemeClr val="bg1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𝑋</m:t>
                        </m:r>
                      </m:e>
                    </m:d>
                  </m:oMath>
                </m:oMathPara>
              </a14:m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17" name="テキスト ボックス 16"/>
            <xdr:cNvSpPr txBox="1"/>
          </xdr:nvSpPr>
          <xdr:spPr>
            <a:xfrm>
              <a:off x="14220825" y="4714875"/>
              <a:ext cx="6298406" cy="916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kumimoji="1" lang="en-US" altLang="ja-JP" sz="1600" b="0" i="0">
                  <a:latin typeface="Cambria Math"/>
                </a:rPr>
                <a:t>𝑉𝑎𝑟(𝑎𝑋+𝑏)=</a:t>
              </a:r>
              <a:r>
                <a:rPr kumimoji="1" lang="en-US" altLang="ja-JP" sz="1600" b="0" i="0">
                  <a:solidFill>
                    <a:schemeClr val="bg1"/>
                  </a:solidFill>
                  <a:latin typeface="Cambria Math"/>
                </a:rPr>
                <a:t>𝑎^2 𝑉𝑎𝑟(𝑋)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53</xdr:col>
      <xdr:colOff>0</xdr:colOff>
      <xdr:row>20</xdr:row>
      <xdr:rowOff>0</xdr:rowOff>
    </xdr:from>
    <xdr:ext cx="6298406" cy="916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テキスト ボックス 17"/>
            <xdr:cNvSpPr txBox="1"/>
          </xdr:nvSpPr>
          <xdr:spPr>
            <a:xfrm>
              <a:off x="14220825" y="6286500"/>
              <a:ext cx="6298406" cy="916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𝑉𝑎𝑟</m:t>
                    </m:r>
                    <m:d>
                      <m:d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  <m:r>
                      <a:rPr kumimoji="1" lang="en-US" altLang="ja-JP" sz="1600" b="0" i="1">
                        <a:latin typeface="Cambria Math"/>
                      </a:rPr>
                      <m:t>𝐸</m:t>
                    </m:r>
                    <m:d>
                      <m:dPr>
                        <m:begChr m:val="["/>
                        <m:endChr m:val="]"/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kumimoji="1" lang="en-US" altLang="ja-JP" sz="1600" b="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6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𝑋</m:t>
                                </m:r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−</m:t>
                                </m:r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𝐸</m:t>
                                </m:r>
                                <m:d>
                                  <m:dPr>
                                    <m:ctrlPr>
                                      <a:rPr kumimoji="1" lang="en-US" altLang="ja-JP" sz="16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kumimoji="1" lang="en-US" altLang="ja-JP" sz="16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d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  <m:r>
                      <a:rPr kumimoji="1" lang="en-US" altLang="ja-JP" sz="1600" b="0" i="1">
                        <a:solidFill>
                          <a:schemeClr val="bg1"/>
                        </a:solidFill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600" b="0" i="1">
                            <a:solidFill>
                              <a:schemeClr val="bg1"/>
                            </a:solidFill>
                            <a:latin typeface="Cambria Math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kumimoji="1" lang="en-US" altLang="ja-JP" sz="1600" b="0" i="1">
                                <a:solidFill>
                                  <a:schemeClr val="bg1"/>
                                </a:solidFill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kumimoji="1" lang="en-US" altLang="ja-JP" sz="1600" b="0" i="1">
                                <a:solidFill>
                                  <a:schemeClr val="bg1"/>
                                </a:solidFill>
                                <a:latin typeface="Cambria Math"/>
                              </a:rPr>
                              <m:t>𝑋</m:t>
                            </m:r>
                          </m:e>
                          <m:sup>
                            <m:r>
                              <a:rPr kumimoji="1" lang="en-US" altLang="ja-JP" sz="1600" b="0" i="1">
                                <a:solidFill>
                                  <a:schemeClr val="bg1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d>
                    <m:r>
                      <a:rPr kumimoji="1" lang="en-US" altLang="ja-JP" sz="1600" b="0" i="1">
                        <a:solidFill>
                          <a:schemeClr val="bg1"/>
                        </a:solidFill>
                        <a:latin typeface="Cambria Math"/>
                      </a:rPr>
                      <m:t>−</m:t>
                    </m:r>
                    <m:sSup>
                      <m:sSupPr>
                        <m:ctrlPr>
                          <a:rPr kumimoji="1" lang="en-US" altLang="ja-JP" sz="1600" b="0" i="1">
                            <a:solidFill>
                              <a:schemeClr val="bg1"/>
                            </a:solidFill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begChr m:val="{"/>
                            <m:endChr m:val="}"/>
                            <m:ctrlPr>
                              <a:rPr kumimoji="1" lang="en-US" altLang="ja-JP" sz="1600" b="0" i="1">
                                <a:solidFill>
                                  <a:schemeClr val="bg1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600" b="0" i="1">
                                <a:solidFill>
                                  <a:schemeClr val="bg1"/>
                                </a:solidFill>
                                <a:latin typeface="Cambria Math"/>
                              </a:rPr>
                              <m:t>𝐸</m:t>
                            </m:r>
                            <m:d>
                              <m:dPr>
                                <m:ctrlPr>
                                  <a:rPr kumimoji="1" lang="en-US" altLang="ja-JP" sz="1600" b="0" i="1">
                                    <a:solidFill>
                                      <a:schemeClr val="bg1"/>
                                    </a:solidFill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600" b="0" i="1">
                                    <a:solidFill>
                                      <a:schemeClr val="bg1"/>
                                    </a:solidFill>
                                    <a:latin typeface="Cambria Math"/>
                                  </a:rPr>
                                  <m:t>𝑋</m:t>
                                </m:r>
                              </m:e>
                            </m:d>
                          </m:e>
                        </m:d>
                      </m:e>
                      <m:sup>
                        <m:r>
                          <a:rPr kumimoji="1" lang="en-US" altLang="ja-JP" sz="16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18" name="テキスト ボックス 17"/>
            <xdr:cNvSpPr txBox="1"/>
          </xdr:nvSpPr>
          <xdr:spPr>
            <a:xfrm>
              <a:off x="14220825" y="6286500"/>
              <a:ext cx="6298406" cy="916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kumimoji="1" lang="en-US" altLang="ja-JP" sz="1600" b="0" i="0">
                  <a:latin typeface="Cambria Math"/>
                </a:rPr>
                <a:t>𝑉𝑎𝑟(𝑋)=𝐸[(𝑋−𝐸(𝑋))^2 ]=</a:t>
              </a:r>
              <a:r>
                <a:rPr kumimoji="1" lang="en-US" altLang="ja-JP" sz="1600" b="0" i="0">
                  <a:solidFill>
                    <a:schemeClr val="bg1"/>
                  </a:solidFill>
                  <a:latin typeface="Cambria Math"/>
                </a:rPr>
                <a:t>𝐸(𝑋^2 )−{𝐸(𝑋)}^2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53</xdr:col>
      <xdr:colOff>0</xdr:colOff>
      <xdr:row>25</xdr:row>
      <xdr:rowOff>0</xdr:rowOff>
    </xdr:from>
    <xdr:ext cx="6298406" cy="916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テキスト ボックス 18"/>
            <xdr:cNvSpPr txBox="1"/>
          </xdr:nvSpPr>
          <xdr:spPr>
            <a:xfrm>
              <a:off x="14220825" y="7858125"/>
              <a:ext cx="6298406" cy="916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latin typeface="Cambria Math"/>
                          </a:rPr>
                          <m:t>𝑋𝑌</m:t>
                        </m:r>
                      </m:e>
                    </m:d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  <m:r>
                      <a:rPr kumimoji="1" lang="en-US" altLang="ja-JP" sz="1600" b="0" i="1">
                        <a:solidFill>
                          <a:schemeClr val="bg1"/>
                        </a:solidFill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600" b="0" i="1">
                            <a:solidFill>
                              <a:schemeClr val="bg1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600" b="0" i="1">
                        <a:solidFill>
                          <a:schemeClr val="bg1"/>
                        </a:solidFill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600" b="0" i="1">
                            <a:solidFill>
                              <a:schemeClr val="bg1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solidFill>
                              <a:schemeClr val="bg1"/>
                            </a:solidFill>
                            <a:latin typeface="Cambria Math"/>
                          </a:rPr>
                          <m:t>𝑌</m:t>
                        </m:r>
                      </m:e>
                    </m:d>
                  </m:oMath>
                </m:oMathPara>
              </a14:m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19" name="テキスト ボックス 18"/>
            <xdr:cNvSpPr txBox="1"/>
          </xdr:nvSpPr>
          <xdr:spPr>
            <a:xfrm>
              <a:off x="14220825" y="7858125"/>
              <a:ext cx="6298406" cy="916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kumimoji="1" lang="en-US" altLang="ja-JP" sz="1600" b="0" i="0">
                  <a:latin typeface="Cambria Math"/>
                </a:rPr>
                <a:t>𝐸(𝑋𝑌)=</a:t>
              </a:r>
              <a:r>
                <a:rPr kumimoji="1" lang="en-US" altLang="ja-JP" sz="1600" b="0" i="0">
                  <a:solidFill>
                    <a:schemeClr val="bg1"/>
                  </a:solidFill>
                  <a:latin typeface="Cambria Math"/>
                </a:rPr>
                <a:t>𝐸(𝑋)𝐸(𝑌)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53</xdr:col>
      <xdr:colOff>0</xdr:colOff>
      <xdr:row>30</xdr:row>
      <xdr:rowOff>0</xdr:rowOff>
    </xdr:from>
    <xdr:ext cx="6298406" cy="916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テキスト ボックス 19"/>
            <xdr:cNvSpPr txBox="1"/>
          </xdr:nvSpPr>
          <xdr:spPr>
            <a:xfrm>
              <a:off x="14220825" y="9429750"/>
              <a:ext cx="6298406" cy="916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𝑉𝑎𝑟</m:t>
                    </m:r>
                    <m:d>
                      <m:d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latin typeface="Cambria Math"/>
                          </a:rPr>
                          <m:t>𝑋</m:t>
                        </m:r>
                        <m:r>
                          <a:rPr kumimoji="1" lang="en-US" altLang="ja-JP" sz="1600" b="0" i="1">
                            <a:latin typeface="Cambria Math"/>
                          </a:rPr>
                          <m:t>+</m:t>
                        </m:r>
                        <m:r>
                          <a:rPr kumimoji="1" lang="en-US" altLang="ja-JP" sz="1600" b="0" i="1">
                            <a:latin typeface="Cambria Math"/>
                          </a:rPr>
                          <m:t>𝑌</m:t>
                        </m:r>
                      </m:e>
                    </m:d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  <m:r>
                      <a:rPr kumimoji="1" lang="ja-JP" altLang="en-US" sz="1600" b="0" i="1">
                        <a:latin typeface="Cambria Math"/>
                      </a:rPr>
                      <m:t>ｂ</m:t>
                    </m:r>
                  </m:oMath>
                </m:oMathPara>
              </a14:m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20" name="テキスト ボックス 19"/>
            <xdr:cNvSpPr txBox="1"/>
          </xdr:nvSpPr>
          <xdr:spPr>
            <a:xfrm>
              <a:off x="14220825" y="9429750"/>
              <a:ext cx="6298406" cy="916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kumimoji="1" lang="en-US" altLang="ja-JP" sz="1600" b="0" i="0">
                  <a:latin typeface="Cambria Math"/>
                </a:rPr>
                <a:t>𝑉𝑎𝑟(𝑋+𝑌)=</a:t>
              </a:r>
              <a:r>
                <a:rPr kumimoji="1" lang="ja-JP" altLang="en-US" sz="1600" b="0" i="0">
                  <a:latin typeface="Cambria Math"/>
                </a:rPr>
                <a:t>ｂ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93</xdr:col>
      <xdr:colOff>95248</xdr:colOff>
      <xdr:row>5</xdr:row>
      <xdr:rowOff>285750</xdr:rowOff>
    </xdr:from>
    <xdr:ext cx="1809750" cy="3929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テキスト ボックス 21"/>
            <xdr:cNvSpPr txBox="1"/>
          </xdr:nvSpPr>
          <xdr:spPr>
            <a:xfrm>
              <a:off x="24984073" y="1857375"/>
              <a:ext cx="1809750" cy="3929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400" b="0" i="1">
                        <a:solidFill>
                          <a:srgbClr val="FF0000"/>
                        </a:solidFill>
                        <a:latin typeface="Cambria Math"/>
                      </a:rPr>
                      <m:t>二項分布　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𝑋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~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𝐵</m:t>
                    </m:r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, </m:t>
                        </m:r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𝜋</m:t>
                        </m:r>
                      </m:e>
                    </m:d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2" name="テキスト ボックス 21"/>
            <xdr:cNvSpPr txBox="1"/>
          </xdr:nvSpPr>
          <xdr:spPr>
            <a:xfrm>
              <a:off x="24984073" y="1857375"/>
              <a:ext cx="1809750" cy="3929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kumimoji="1" lang="ja-JP" altLang="en-US" sz="1400" b="0" i="0">
                  <a:solidFill>
                    <a:srgbClr val="FF0000"/>
                  </a:solidFill>
                  <a:latin typeface="Cambria Math"/>
                </a:rPr>
                <a:t>二項分布　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𝑋~𝐵(𝑛, 𝜋)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93</xdr:col>
      <xdr:colOff>95248</xdr:colOff>
      <xdr:row>10</xdr:row>
      <xdr:rowOff>285750</xdr:rowOff>
    </xdr:from>
    <xdr:ext cx="1809750" cy="3929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テキスト ボックス 23"/>
            <xdr:cNvSpPr txBox="1"/>
          </xdr:nvSpPr>
          <xdr:spPr>
            <a:xfrm>
              <a:off x="24984073" y="3429000"/>
              <a:ext cx="1809750" cy="3929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400" b="0" i="1">
                        <a:solidFill>
                          <a:srgbClr val="FF0000"/>
                        </a:solidFill>
                        <a:latin typeface="Cambria Math"/>
                      </a:rPr>
                      <m:t>二項分布　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𝑋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~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𝐵</m:t>
                    </m:r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, </m:t>
                        </m:r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𝜋</m:t>
                        </m:r>
                      </m:e>
                    </m:d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4" name="テキスト ボックス 23"/>
            <xdr:cNvSpPr txBox="1"/>
          </xdr:nvSpPr>
          <xdr:spPr>
            <a:xfrm>
              <a:off x="24984073" y="3429000"/>
              <a:ext cx="1809750" cy="3929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kumimoji="1" lang="ja-JP" altLang="en-US" sz="1400" b="0" i="0">
                  <a:solidFill>
                    <a:srgbClr val="FF0000"/>
                  </a:solidFill>
                  <a:latin typeface="Cambria Math"/>
                </a:rPr>
                <a:t>二項分布　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𝑋~𝐵(𝑛, 𝜋)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122</xdr:col>
      <xdr:colOff>238126</xdr:colOff>
      <xdr:row>1</xdr:row>
      <xdr:rowOff>226220</xdr:rowOff>
    </xdr:from>
    <xdr:ext cx="914400" cy="4092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テキスト ボックス 24"/>
            <xdr:cNvSpPr txBox="1"/>
          </xdr:nvSpPr>
          <xdr:spPr>
            <a:xfrm>
              <a:off x="32861251" y="540545"/>
              <a:ext cx="914400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𝑔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𝑋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5" name="テキスト ボックス 24"/>
            <xdr:cNvSpPr txBox="1"/>
          </xdr:nvSpPr>
          <xdr:spPr>
            <a:xfrm>
              <a:off x="32861251" y="540545"/>
              <a:ext cx="914400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𝑔(𝑋)=𝑋/𝑛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112</xdr:col>
      <xdr:colOff>178601</xdr:colOff>
      <xdr:row>2</xdr:row>
      <xdr:rowOff>238127</xdr:rowOff>
    </xdr:from>
    <xdr:ext cx="1488281" cy="4092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テキスト ボックス 25"/>
            <xdr:cNvSpPr txBox="1"/>
          </xdr:nvSpPr>
          <xdr:spPr>
            <a:xfrm>
              <a:off x="30134726" y="866777"/>
              <a:ext cx="1488281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𝑌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r>
                      <a:rPr kumimoji="1" lang="en-US" altLang="ja-JP" sz="1100" b="0" i="1">
                        <a:latin typeface="Cambria Math"/>
                      </a:rPr>
                      <m:t>𝑔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𝑋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6" name="テキスト ボックス 25"/>
            <xdr:cNvSpPr txBox="1"/>
          </xdr:nvSpPr>
          <xdr:spPr>
            <a:xfrm>
              <a:off x="30134726" y="866777"/>
              <a:ext cx="1488281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𝑌=𝑔(𝑋)=𝑋/𝑛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111</xdr:col>
      <xdr:colOff>166689</xdr:colOff>
      <xdr:row>17</xdr:row>
      <xdr:rowOff>0</xdr:rowOff>
    </xdr:from>
    <xdr:ext cx="1540669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テキスト ボックス 28"/>
            <xdr:cNvSpPr txBox="1"/>
          </xdr:nvSpPr>
          <xdr:spPr>
            <a:xfrm>
              <a:off x="29856114" y="5343525"/>
              <a:ext cx="1540669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𝑛</m:t>
                    </m:r>
                    <m:r>
                      <a:rPr kumimoji="1" lang="en-US" altLang="ja-JP" sz="1200" b="0" i="1">
                        <a:latin typeface="Cambria Math"/>
                      </a:rPr>
                      <m:t>=200, </m:t>
                    </m:r>
                    <m:r>
                      <a:rPr kumimoji="1" lang="en-US" altLang="ja-JP" sz="1200" b="0" i="1">
                        <a:latin typeface="Cambria Math"/>
                      </a:rPr>
                      <m:t>𝜋</m:t>
                    </m:r>
                    <m:r>
                      <a:rPr kumimoji="1" lang="en-US" altLang="ja-JP" sz="1200" b="0" i="1">
                        <a:latin typeface="Cambria Math"/>
                      </a:rPr>
                      <m:t>=0.10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29" name="テキスト ボックス 28"/>
            <xdr:cNvSpPr txBox="1"/>
          </xdr:nvSpPr>
          <xdr:spPr>
            <a:xfrm>
              <a:off x="29856114" y="5343525"/>
              <a:ext cx="1540669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𝑛=200, 𝜋=0.10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107</xdr:col>
      <xdr:colOff>250037</xdr:colOff>
      <xdr:row>26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テキスト ボックス 31"/>
            <xdr:cNvSpPr txBox="1"/>
          </xdr:nvSpPr>
          <xdr:spPr>
            <a:xfrm>
              <a:off x="28872662" y="817245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𝜋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32" name="テキスト ボックス 31"/>
            <xdr:cNvSpPr txBox="1"/>
          </xdr:nvSpPr>
          <xdr:spPr>
            <a:xfrm>
              <a:off x="28872662" y="817245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𝜋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117</xdr:col>
      <xdr:colOff>250042</xdr:colOff>
      <xdr:row>28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テキスト ボックス 32"/>
            <xdr:cNvSpPr txBox="1"/>
          </xdr:nvSpPr>
          <xdr:spPr>
            <a:xfrm>
              <a:off x="31539667" y="880110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𝜋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33" name="テキスト ボックス 32"/>
            <xdr:cNvSpPr txBox="1"/>
          </xdr:nvSpPr>
          <xdr:spPr>
            <a:xfrm>
              <a:off x="31539667" y="880110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𝜋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139</xdr:col>
      <xdr:colOff>178595</xdr:colOff>
      <xdr:row>8</xdr:row>
      <xdr:rowOff>11906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テキスト ボックス 33"/>
            <xdr:cNvSpPr txBox="1"/>
          </xdr:nvSpPr>
          <xdr:spPr>
            <a:xfrm>
              <a:off x="37335620" y="2526506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𝜋</m:t>
                    </m:r>
                    <m:r>
                      <a:rPr kumimoji="1" lang="en-US" altLang="ja-JP" sz="1200" b="0" i="1">
                        <a:latin typeface="Cambria Math"/>
                      </a:rPr>
                      <m:t>=0.6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34" name="テキスト ボックス 33"/>
            <xdr:cNvSpPr txBox="1"/>
          </xdr:nvSpPr>
          <xdr:spPr>
            <a:xfrm>
              <a:off x="37335620" y="2526506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𝜋=0.6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140</xdr:col>
      <xdr:colOff>0</xdr:colOff>
      <xdr:row>8</xdr:row>
      <xdr:rowOff>238127</xdr:rowOff>
    </xdr:from>
    <xdr:ext cx="1154906" cy="4085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テキスト ボックス 34"/>
            <xdr:cNvSpPr txBox="1"/>
          </xdr:nvSpPr>
          <xdr:spPr>
            <a:xfrm>
              <a:off x="37423725" y="2752727"/>
              <a:ext cx="1154906" cy="4085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0.5&lt;</m:t>
                    </m:r>
                    <m:f>
                      <m:f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200" b="0" i="1">
                            <a:latin typeface="Cambria Math"/>
                          </a:rPr>
                          <m:t>𝑥</m:t>
                        </m:r>
                      </m:num>
                      <m:den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</m:den>
                    </m:f>
                    <m:r>
                      <a:rPr kumimoji="1" lang="en-US" altLang="ja-JP" sz="1200" b="0" i="1">
                        <a:latin typeface="Cambria Math"/>
                      </a:rPr>
                      <m:t>&lt;0.7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35" name="テキスト ボックス 34"/>
            <xdr:cNvSpPr txBox="1"/>
          </xdr:nvSpPr>
          <xdr:spPr>
            <a:xfrm>
              <a:off x="37423725" y="2752727"/>
              <a:ext cx="1154906" cy="4085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0.5&lt;𝑥/𝑛&lt;0.7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143</xdr:col>
      <xdr:colOff>202402</xdr:colOff>
      <xdr:row>9</xdr:row>
      <xdr:rowOff>261938</xdr:rowOff>
    </xdr:from>
    <xdr:ext cx="1500187" cy="2924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テキスト ボックス 35"/>
            <xdr:cNvSpPr txBox="1"/>
          </xdr:nvSpPr>
          <xdr:spPr>
            <a:xfrm flipH="1">
              <a:off x="38426227" y="3090863"/>
              <a:ext cx="1500187" cy="2924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ja-JP" altLang="en-US" sz="1200" b="0"/>
                <a:t>（</a:t>
              </a:r>
              <a14:m>
                <m:oMath xmlns:m="http://schemas.openxmlformats.org/officeDocument/2006/math">
                  <m:r>
                    <a:rPr kumimoji="1" lang="en-US" altLang="ja-JP" sz="1200" b="0" i="1">
                      <a:latin typeface="Cambria Math"/>
                    </a:rPr>
                    <m:t>𝜋</m:t>
                  </m:r>
                  <m:r>
                    <a:rPr kumimoji="1" lang="en-US" altLang="ja-JP" sz="1200" b="0" i="1">
                      <a:latin typeface="Cambria Math"/>
                      <a:ea typeface="Cambria Math"/>
                    </a:rPr>
                    <m:t>±0.1</m:t>
                  </m:r>
                </m:oMath>
              </a14:m>
              <a:r>
                <a:rPr kumimoji="1" lang="ja-JP" altLang="en-US" sz="1200"/>
                <a:t>の範囲）</a:t>
              </a:r>
            </a:p>
          </xdr:txBody>
        </xdr:sp>
      </mc:Choice>
      <mc:Fallback xmlns="">
        <xdr:sp macro="" textlink="">
          <xdr:nvSpPr>
            <xdr:cNvPr id="36" name="テキスト ボックス 35"/>
            <xdr:cNvSpPr txBox="1"/>
          </xdr:nvSpPr>
          <xdr:spPr>
            <a:xfrm flipH="1">
              <a:off x="38426227" y="3090863"/>
              <a:ext cx="1500187" cy="2924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ja-JP" altLang="en-US" sz="1200" b="0"/>
                <a:t>（</a:t>
              </a:r>
              <a:r>
                <a:rPr kumimoji="1" lang="en-US" altLang="ja-JP" sz="1200" b="0" i="0">
                  <a:latin typeface="Cambria Math"/>
                </a:rPr>
                <a:t>𝜋</a:t>
              </a:r>
              <a:r>
                <a:rPr kumimoji="1" lang="en-US" altLang="ja-JP" sz="1200" b="0" i="0">
                  <a:latin typeface="Cambria Math"/>
                  <a:ea typeface="Cambria Math"/>
                </a:rPr>
                <a:t>±0.1</a:t>
              </a:r>
              <a:r>
                <a:rPr kumimoji="1" lang="ja-JP" altLang="en-US" sz="1200"/>
                <a:t>の範囲）</a:t>
              </a:r>
            </a:p>
          </xdr:txBody>
        </xdr:sp>
      </mc:Fallback>
    </mc:AlternateContent>
    <xdr:clientData/>
  </xdr:oneCellAnchor>
  <xdr:oneCellAnchor>
    <xdr:from>
      <xdr:col>138</xdr:col>
      <xdr:colOff>0</xdr:colOff>
      <xdr:row>11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テキスト ボックス 36"/>
            <xdr:cNvSpPr txBox="1"/>
          </xdr:nvSpPr>
          <xdr:spPr>
            <a:xfrm>
              <a:off x="36890325" y="3457575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𝑛</m:t>
                    </m:r>
                    <m:r>
                      <a:rPr kumimoji="1" lang="en-US" altLang="ja-JP" sz="1200" b="0" i="1">
                        <a:latin typeface="Cambria Math"/>
                      </a:rPr>
                      <m:t>=10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37" name="テキスト ボックス 36"/>
            <xdr:cNvSpPr txBox="1"/>
          </xdr:nvSpPr>
          <xdr:spPr>
            <a:xfrm>
              <a:off x="36890325" y="3457575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𝑛=10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138</xdr:col>
      <xdr:colOff>0</xdr:colOff>
      <xdr:row>12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テキスト ボックス 37"/>
            <xdr:cNvSpPr txBox="1"/>
          </xdr:nvSpPr>
          <xdr:spPr>
            <a:xfrm>
              <a:off x="36890325" y="377190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𝑛</m:t>
                    </m:r>
                    <m:r>
                      <a:rPr kumimoji="1" lang="en-US" altLang="ja-JP" sz="1200" b="0" i="1">
                        <a:latin typeface="Cambria Math"/>
                      </a:rPr>
                      <m:t>=20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38" name="テキスト ボックス 37"/>
            <xdr:cNvSpPr txBox="1"/>
          </xdr:nvSpPr>
          <xdr:spPr>
            <a:xfrm>
              <a:off x="36890325" y="377190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𝑛=20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145</xdr:col>
      <xdr:colOff>0</xdr:colOff>
      <xdr:row>11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テキスト ボックス 38"/>
            <xdr:cNvSpPr txBox="1"/>
          </xdr:nvSpPr>
          <xdr:spPr>
            <a:xfrm>
              <a:off x="38757225" y="3457575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0.67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39" name="テキスト ボックス 38"/>
            <xdr:cNvSpPr txBox="1"/>
          </xdr:nvSpPr>
          <xdr:spPr>
            <a:xfrm>
              <a:off x="38757225" y="3457575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0.67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145</xdr:col>
      <xdr:colOff>0</xdr:colOff>
      <xdr:row>12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テキスト ボックス 39"/>
            <xdr:cNvSpPr txBox="1"/>
          </xdr:nvSpPr>
          <xdr:spPr>
            <a:xfrm>
              <a:off x="38757225" y="377190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0.75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0" name="テキスト ボックス 39"/>
            <xdr:cNvSpPr txBox="1"/>
          </xdr:nvSpPr>
          <xdr:spPr>
            <a:xfrm>
              <a:off x="38757225" y="377190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0.75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163</xdr:col>
      <xdr:colOff>0</xdr:colOff>
      <xdr:row>8</xdr:row>
      <xdr:rowOff>0</xdr:rowOff>
    </xdr:from>
    <xdr:ext cx="1278732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テキスト ボックス 40"/>
            <xdr:cNvSpPr txBox="1"/>
          </xdr:nvSpPr>
          <xdr:spPr>
            <a:xfrm>
              <a:off x="43557825" y="2514600"/>
              <a:ext cx="1278732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r>
                      <a:rPr kumimoji="1" lang="en-US" altLang="ja-JP" sz="1200" b="0" i="1">
                        <a:latin typeface="Cambria Math"/>
                      </a:rPr>
                      <m:t>𝑛</m:t>
                    </m:r>
                    <m:r>
                      <a:rPr kumimoji="1" lang="en-US" altLang="ja-JP" sz="1200" b="0" i="1">
                        <a:latin typeface="Cambria Math"/>
                      </a:rPr>
                      <m:t>𝜋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1" name="テキスト ボックス 40"/>
            <xdr:cNvSpPr txBox="1"/>
          </xdr:nvSpPr>
          <xdr:spPr>
            <a:xfrm>
              <a:off x="43557825" y="2514600"/>
              <a:ext cx="1278732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𝐸(𝑋)=𝑛𝜋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163</xdr:col>
      <xdr:colOff>-1</xdr:colOff>
      <xdr:row>9</xdr:row>
      <xdr:rowOff>0</xdr:rowOff>
    </xdr:from>
    <xdr:ext cx="1869281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テキスト ボックス 41"/>
            <xdr:cNvSpPr txBox="1"/>
          </xdr:nvSpPr>
          <xdr:spPr>
            <a:xfrm>
              <a:off x="43557824" y="2828925"/>
              <a:ext cx="18692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𝑉𝑎𝑟</m:t>
                    </m:r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r>
                      <a:rPr kumimoji="1" lang="en-US" altLang="ja-JP" sz="1200" b="0" i="1">
                        <a:latin typeface="Cambria Math"/>
                      </a:rPr>
                      <m:t>𝑛</m:t>
                    </m:r>
                    <m:r>
                      <a:rPr kumimoji="1" lang="en-US" altLang="ja-JP" sz="1200" b="0" i="1">
                        <a:latin typeface="Cambria Math"/>
                      </a:rPr>
                      <m:t>𝜋</m:t>
                    </m:r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1−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𝜋</m:t>
                        </m:r>
                      </m:e>
                    </m:d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42" name="テキスト ボックス 41"/>
            <xdr:cNvSpPr txBox="1"/>
          </xdr:nvSpPr>
          <xdr:spPr>
            <a:xfrm>
              <a:off x="43557824" y="2828925"/>
              <a:ext cx="18692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𝑉𝑎𝑟(𝑋)=𝑛𝜋(1−𝜋)</a:t>
              </a:r>
              <a:endParaRPr kumimoji="1" lang="ja-JP" altLang="en-US" sz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178596</xdr:colOff>
      <xdr:row>7</xdr:row>
      <xdr:rowOff>273844</xdr:rowOff>
    </xdr:from>
    <xdr:ext cx="552451" cy="3822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テキスト ボックス 51"/>
            <xdr:cNvSpPr txBox="1"/>
          </xdr:nvSpPr>
          <xdr:spPr>
            <a:xfrm>
              <a:off x="2369346" y="2440782"/>
              <a:ext cx="552451" cy="3822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2" name="テキスト ボックス 51"/>
            <xdr:cNvSpPr txBox="1"/>
          </xdr:nvSpPr>
          <xdr:spPr>
            <a:xfrm>
              <a:off x="2369346" y="2440782"/>
              <a:ext cx="552451" cy="3822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𝑥/𝑛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</xdr:col>
      <xdr:colOff>66678</xdr:colOff>
      <xdr:row>7</xdr:row>
      <xdr:rowOff>227409</xdr:rowOff>
    </xdr:from>
    <xdr:ext cx="1743076" cy="4103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/>
            <xdr:cNvSpPr txBox="1"/>
          </xdr:nvSpPr>
          <xdr:spPr>
            <a:xfrm>
              <a:off x="2781303" y="2394347"/>
              <a:ext cx="1743076" cy="4103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100" b="0" i="1">
                        <a:latin typeface="Cambria Math"/>
                      </a:rPr>
                      <m:t>確率変数</m:t>
                    </m:r>
                    <m:r>
                      <a:rPr kumimoji="1" lang="en-US" altLang="ja-JP" sz="1100" b="0" i="1">
                        <a:latin typeface="Cambria Math"/>
                      </a:rPr>
                      <m:t>𝑋</m:t>
                    </m:r>
                    <m:r>
                      <a:rPr kumimoji="1" lang="en-US" altLang="ja-JP" sz="11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kumimoji="1" lang="ja-JP" altLang="en-US" sz="1100" b="0" i="1">
                        <a:latin typeface="Cambria Math"/>
                        <a:ea typeface="Cambria Math"/>
                      </a:rPr>
                      <m:t>係数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  <a:ea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  <a:ea typeface="Cambria Math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" name="テキスト ボックス 2"/>
            <xdr:cNvSpPr txBox="1"/>
          </xdr:nvSpPr>
          <xdr:spPr>
            <a:xfrm>
              <a:off x="2781303" y="2394347"/>
              <a:ext cx="1743076" cy="4103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ja-JP" altLang="en-US" sz="1100" b="0" i="0">
                  <a:latin typeface="Cambria Math"/>
                </a:rPr>
                <a:t>確率変数</a:t>
              </a:r>
              <a:r>
                <a:rPr kumimoji="1" lang="en-US" altLang="ja-JP" sz="1100" b="0" i="0">
                  <a:latin typeface="Cambria Math"/>
                </a:rPr>
                <a:t>𝑋</a:t>
              </a:r>
              <a:r>
                <a:rPr kumimoji="1" lang="en-US" altLang="ja-JP" sz="1100" b="0" i="0">
                  <a:latin typeface="Cambria Math"/>
                  <a:ea typeface="Cambria Math"/>
                </a:rPr>
                <a:t>×</a:t>
              </a:r>
              <a:r>
                <a:rPr kumimoji="1" lang="ja-JP" altLang="en-US" sz="1100" b="0" i="0">
                  <a:latin typeface="Cambria Math"/>
                  <a:ea typeface="Cambria Math"/>
                </a:rPr>
                <a:t>係数</a:t>
              </a:r>
              <a:r>
                <a:rPr kumimoji="1" lang="en-US" altLang="ja-JP" sz="1100" b="0" i="0">
                  <a:latin typeface="Cambria Math"/>
                  <a:ea typeface="Cambria Math"/>
                </a:rPr>
                <a:t> 1/𝑛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8</xdr:row>
      <xdr:rowOff>226221</xdr:rowOff>
    </xdr:from>
    <xdr:ext cx="3107533" cy="439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テキスト ボックス 53"/>
            <xdr:cNvSpPr txBox="1"/>
          </xdr:nvSpPr>
          <xdr:spPr>
            <a:xfrm>
              <a:off x="2976563" y="2702721"/>
              <a:ext cx="3107533" cy="439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ja-JP" altLang="en-US" sz="1200" b="0" i="1">
                        <a:latin typeface="Cambria Math"/>
                      </a:rPr>
                      <m:t>確率変数</m:t>
                    </m:r>
                    <m:r>
                      <a:rPr kumimoji="1" lang="en-US" altLang="ja-JP" sz="1200" b="0" i="1">
                        <a:latin typeface="Cambria Math"/>
                      </a:rPr>
                      <m:t>𝑋</m:t>
                    </m:r>
                    <m:r>
                      <a:rPr kumimoji="1" lang="ja-JP" altLang="en-US" sz="1200" b="0" i="1">
                        <a:latin typeface="Cambria Math"/>
                      </a:rPr>
                      <m:t>の関数を</m:t>
                    </m:r>
                    <m:r>
                      <a:rPr kumimoji="1" lang="en-US" altLang="ja-JP" sz="1200" b="0" i="1">
                        <a:latin typeface="Cambria Math"/>
                      </a:rPr>
                      <m:t>𝑔</m:t>
                    </m:r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ja-JP" altLang="en-US" sz="1200" b="0" i="1">
                        <a:latin typeface="Cambria Math"/>
                      </a:rPr>
                      <m:t>とすると</m:t>
                    </m:r>
                    <m:r>
                      <a:rPr kumimoji="1" lang="en-US" altLang="ja-JP" sz="1200" b="0" i="1">
                        <a:latin typeface="Cambria Math"/>
                      </a:rPr>
                      <m:t> </m:t>
                    </m:r>
                    <m:r>
                      <a:rPr kumimoji="1" lang="en-US" altLang="ja-JP" sz="1200" b="0" i="1">
                        <a:latin typeface="Cambria Math"/>
                      </a:rPr>
                      <m:t>𝑔</m:t>
                    </m:r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2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54" name="テキスト ボックス 53"/>
            <xdr:cNvSpPr txBox="1"/>
          </xdr:nvSpPr>
          <xdr:spPr>
            <a:xfrm>
              <a:off x="2976563" y="2702721"/>
              <a:ext cx="3107533" cy="439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ja-JP" altLang="en-US" sz="1200" b="0" i="0">
                  <a:latin typeface="Cambria Math"/>
                </a:rPr>
                <a:t>確率変数</a:t>
              </a:r>
              <a:r>
                <a:rPr kumimoji="1" lang="en-US" altLang="ja-JP" sz="1200" b="0" i="0">
                  <a:latin typeface="Cambria Math"/>
                </a:rPr>
                <a:t>𝑋</a:t>
              </a:r>
              <a:r>
                <a:rPr kumimoji="1" lang="ja-JP" altLang="en-US" sz="1200" b="0" i="0">
                  <a:latin typeface="Cambria Math"/>
                </a:rPr>
                <a:t>の関数を</a:t>
              </a:r>
              <a:r>
                <a:rPr kumimoji="1" lang="en-US" altLang="ja-JP" sz="1200" b="0" i="0">
                  <a:latin typeface="Cambria Math"/>
                </a:rPr>
                <a:t>𝑔(𝑋)</a:t>
              </a:r>
              <a:r>
                <a:rPr kumimoji="1" lang="ja-JP" altLang="en-US" sz="1200" b="0" i="0">
                  <a:latin typeface="Cambria Math"/>
                </a:rPr>
                <a:t>とすると</a:t>
              </a:r>
              <a:r>
                <a:rPr kumimoji="1" lang="en-US" altLang="ja-JP" sz="1200" b="0" i="0">
                  <a:latin typeface="Cambria Math"/>
                </a:rPr>
                <a:t> 𝑔(𝑋)=1/𝑛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11</xdr:col>
      <xdr:colOff>0</xdr:colOff>
      <xdr:row>11</xdr:row>
      <xdr:rowOff>11899</xdr:rowOff>
    </xdr:from>
    <xdr:ext cx="914400" cy="2649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テキスト ボックス 55"/>
            <xdr:cNvSpPr txBox="1"/>
          </xdr:nvSpPr>
          <xdr:spPr>
            <a:xfrm>
              <a:off x="2976563" y="3417087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𝑛</m:t>
                    </m:r>
                    <m:r>
                      <a:rPr kumimoji="1" lang="en-US" altLang="ja-JP" sz="1100" b="0" i="1">
                        <a:latin typeface="Cambria Math"/>
                      </a:rPr>
                      <m:t>=10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6" name="テキスト ボックス 55"/>
            <xdr:cNvSpPr txBox="1"/>
          </xdr:nvSpPr>
          <xdr:spPr>
            <a:xfrm>
              <a:off x="2976563" y="3417087"/>
              <a:ext cx="914400" cy="2649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𝑛=10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16</xdr:col>
      <xdr:colOff>119049</xdr:colOff>
      <xdr:row>11</xdr:row>
      <xdr:rowOff>47624</xdr:rowOff>
    </xdr:from>
    <xdr:ext cx="1440656" cy="5533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テキスト ボックス 57"/>
            <xdr:cNvSpPr txBox="1"/>
          </xdr:nvSpPr>
          <xdr:spPr>
            <a:xfrm>
              <a:off x="4405299" y="3452812"/>
              <a:ext cx="1440656" cy="5533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 </m:t>
                    </m:r>
                    <m:r>
                      <a:rPr kumimoji="1" lang="en-US" altLang="ja-JP" sz="1600" b="0" i="1">
                        <a:latin typeface="Cambria Math"/>
                      </a:rPr>
                      <m:t>𝑔</m:t>
                    </m:r>
                    <m:d>
                      <m:d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𝑋</m:t>
                        </m:r>
                      </m:num>
                      <m:den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10</m:t>
                        </m:r>
                      </m:den>
                    </m:f>
                  </m:oMath>
                </m:oMathPara>
              </a14:m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58" name="テキスト ボックス 57"/>
            <xdr:cNvSpPr txBox="1"/>
          </xdr:nvSpPr>
          <xdr:spPr>
            <a:xfrm>
              <a:off x="4405299" y="3452812"/>
              <a:ext cx="1440656" cy="5533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 𝑔(𝑋)=</a:t>
              </a:r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𝑋/10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13</xdr:col>
      <xdr:colOff>0</xdr:colOff>
      <xdr:row>14</xdr:row>
      <xdr:rowOff>142879</xdr:rowOff>
    </xdr:from>
    <xdr:ext cx="3048001" cy="6544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テキスト ボックス 60"/>
            <xdr:cNvSpPr txBox="1"/>
          </xdr:nvSpPr>
          <xdr:spPr>
            <a:xfrm>
              <a:off x="3500438" y="4476754"/>
              <a:ext cx="3048001" cy="654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ja-JP" altLang="en-US" sz="1200" b="0" i="1">
                        <a:latin typeface="Cambria Math"/>
                      </a:rPr>
                      <m:t>確率変数</m:t>
                    </m:r>
                    <m:r>
                      <a:rPr kumimoji="1" lang="en-US" altLang="ja-JP" sz="1200" b="0" i="1">
                        <a:latin typeface="Cambria Math"/>
                      </a:rPr>
                      <m:t>𝑋</m:t>
                    </m:r>
                    <m:r>
                      <a:rPr kumimoji="1" lang="ja-JP" altLang="en-US" sz="1200" b="0" i="1">
                        <a:latin typeface="Cambria Math"/>
                      </a:rPr>
                      <m:t>の観測値</m:t>
                    </m:r>
                    <m:r>
                      <a:rPr kumimoji="1" lang="en-US" altLang="ja-JP" sz="1200" b="0" i="1">
                        <a:latin typeface="Cambria Math"/>
                      </a:rPr>
                      <m:t>𝑥</m:t>
                    </m:r>
                    <m:r>
                      <a:rPr kumimoji="1" lang="ja-JP" altLang="en-US" sz="1200" b="0" i="1">
                        <a:latin typeface="Cambria Math"/>
                      </a:rPr>
                      <m:t>に、</m:t>
                    </m:r>
                  </m:oMath>
                  <m:oMath xmlns:m="http://schemas.openxmlformats.org/officeDocument/2006/math">
                    <m:r>
                      <a:rPr kumimoji="1" lang="ja-JP" altLang="en-US" sz="1200" b="0" i="1">
                        <a:latin typeface="Cambria Math"/>
                      </a:rPr>
                      <m:t>確率</m:t>
                    </m:r>
                    <m:func>
                      <m:func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2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=</m:t>
                            </m:r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kumimoji="1" lang="ja-JP" altLang="en-US" sz="1200" b="0" i="1">
                        <a:latin typeface="Cambria Math"/>
                      </a:rPr>
                      <m:t>または確率密度関数</m:t>
                    </m:r>
                    <m:r>
                      <a:rPr kumimoji="1" lang="en-US" altLang="ja-JP" sz="1200" b="0" i="1">
                        <a:latin typeface="Cambria Math"/>
                      </a:rPr>
                      <m:t>𝑓</m:t>
                    </m:r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𝑥</m:t>
                        </m:r>
                      </m:e>
                    </m:d>
                    <m:r>
                      <a:rPr kumimoji="1" lang="ja-JP" altLang="en-US" sz="1200" b="0" i="1">
                        <a:latin typeface="Cambria Math"/>
                      </a:rPr>
                      <m:t>を</m:t>
                    </m:r>
                  </m:oMath>
                  <m:oMath xmlns:m="http://schemas.openxmlformats.org/officeDocument/2006/math">
                    <m:r>
                      <a:rPr kumimoji="1" lang="ja-JP" altLang="en-US" sz="1200" b="0">
                        <a:latin typeface="Cambria Math"/>
                      </a:rPr>
                      <m:t>乗じた</m:t>
                    </m:r>
                    <m:r>
                      <a:rPr kumimoji="1" lang="ja-JP" altLang="en-US" sz="1200" b="0" i="1">
                        <a:latin typeface="Cambria Math"/>
                      </a:rPr>
                      <m:t>ものの総和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61" name="テキスト ボックス 60"/>
            <xdr:cNvSpPr txBox="1"/>
          </xdr:nvSpPr>
          <xdr:spPr>
            <a:xfrm>
              <a:off x="3500438" y="4476754"/>
              <a:ext cx="3048001" cy="654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ja-JP" altLang="en-US" sz="1200" b="0" i="0">
                  <a:latin typeface="Cambria Math"/>
                </a:rPr>
                <a:t>確率変数</a:t>
              </a:r>
              <a:r>
                <a:rPr kumimoji="1" lang="en-US" altLang="ja-JP" sz="1200" b="0" i="0">
                  <a:latin typeface="Cambria Math"/>
                </a:rPr>
                <a:t>𝑋</a:t>
              </a:r>
              <a:r>
                <a:rPr kumimoji="1" lang="ja-JP" altLang="en-US" sz="1200" b="0" i="0">
                  <a:latin typeface="Cambria Math"/>
                </a:rPr>
                <a:t>の観測値</a:t>
              </a:r>
              <a:r>
                <a:rPr kumimoji="1" lang="en-US" altLang="ja-JP" sz="1200" b="0" i="0">
                  <a:latin typeface="Cambria Math"/>
                </a:rPr>
                <a:t>𝑥</a:t>
              </a:r>
              <a:r>
                <a:rPr kumimoji="1" lang="ja-JP" altLang="en-US" sz="1200" b="0" i="0">
                  <a:latin typeface="Cambria Math"/>
                </a:rPr>
                <a:t>に、</a:t>
              </a:r>
              <a:r>
                <a:rPr kumimoji="1" lang="en-US" altLang="ja-JP" sz="1200" b="0" i="1">
                  <a:latin typeface="Cambria Math"/>
                </a:rPr>
                <a:t/>
              </a:r>
              <a:br>
                <a:rPr kumimoji="1" lang="en-US" altLang="ja-JP" sz="1200" b="0" i="1">
                  <a:latin typeface="Cambria Math"/>
                </a:rPr>
              </a:br>
              <a:r>
                <a:rPr kumimoji="1" lang="ja-JP" altLang="en-US" sz="1200" b="0" i="0">
                  <a:latin typeface="Cambria Math"/>
                </a:rPr>
                <a:t>確率</a:t>
              </a:r>
              <a:r>
                <a:rPr kumimoji="1" lang="en-US" altLang="ja-JP" sz="1200" b="0" i="0">
                  <a:latin typeface="Cambria Math"/>
                </a:rPr>
                <a:t> Pr⁡(𝑋=𝑥)</a:t>
              </a:r>
              <a:r>
                <a:rPr kumimoji="1" lang="ja-JP" altLang="en-US" sz="1200" b="0" i="0">
                  <a:latin typeface="Cambria Math"/>
                </a:rPr>
                <a:t>または確率密度関数</a:t>
              </a:r>
              <a:r>
                <a:rPr kumimoji="1" lang="en-US" altLang="ja-JP" sz="1200" b="0" i="0">
                  <a:latin typeface="Cambria Math"/>
                </a:rPr>
                <a:t>𝑓(𝑥)</a:t>
              </a:r>
              <a:r>
                <a:rPr kumimoji="1" lang="ja-JP" altLang="en-US" sz="1200" b="0" i="0">
                  <a:latin typeface="Cambria Math"/>
                </a:rPr>
                <a:t>を</a:t>
              </a:r>
              <a:r>
                <a:rPr kumimoji="1" lang="en-US" altLang="ja-JP" sz="1200" b="0"/>
                <a:t/>
              </a:r>
              <a:br>
                <a:rPr kumimoji="1" lang="en-US" altLang="ja-JP" sz="1200" b="0"/>
              </a:br>
              <a:r>
                <a:rPr kumimoji="1" lang="ja-JP" altLang="en-US" sz="1200" b="0" i="0">
                  <a:latin typeface="Cambria Math"/>
                </a:rPr>
                <a:t>乗じたものの総和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2</xdr:col>
      <xdr:colOff>0</xdr:colOff>
      <xdr:row>24</xdr:row>
      <xdr:rowOff>0</xdr:rowOff>
    </xdr:from>
    <xdr:ext cx="5810250" cy="123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テキスト ボックス 64"/>
            <xdr:cNvSpPr txBox="1"/>
          </xdr:nvSpPr>
          <xdr:spPr>
            <a:xfrm>
              <a:off x="583406" y="7429500"/>
              <a:ext cx="5810250" cy="123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400" i="1">
                        <a:solidFill>
                          <a:srgbClr val="FF0000"/>
                        </a:solidFill>
                        <a:latin typeface="Cambria Math"/>
                      </a:rPr>
                      <m:t>確率変数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𝑋</m:t>
                    </m:r>
                    <m:r>
                      <a:rPr kumimoji="1" lang="ja-JP" altLang="en-US" sz="1400" b="0" i="1">
                        <a:solidFill>
                          <a:srgbClr val="FF0000"/>
                        </a:solidFill>
                        <a:latin typeface="Cambria Math"/>
                      </a:rPr>
                      <m:t>の期待値　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eqArrPr>
                          <m:e>
                            <m:nary>
                              <m:naryPr>
                                <m:chr m:val="∑"/>
                                <m:supHide m:val="on"/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naryPr>
                              <m:sub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</m:sub>
                              <m:sup/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  <m:func>
                                  <m:funcPr>
                                    <m:ctrlP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kumimoji="1" lang="en-US" altLang="ja-JP" sz="1400" b="0" i="0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Pr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kumimoji="1" lang="en-US" altLang="ja-JP" sz="14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1" lang="en-US" altLang="ja-JP" sz="14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  <m:r>
                                          <a:rPr kumimoji="1" lang="en-US" altLang="ja-JP" sz="14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=</m:t>
                                        </m:r>
                                        <m:r>
                                          <a:rPr kumimoji="1" lang="en-US" altLang="ja-JP" sz="14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𝑥</m:t>
                                        </m:r>
                                      </m:e>
                                    </m:d>
                                  </m:e>
                                </m:func>
                              </m:e>
                            </m:nary>
                            <m:r>
                              <a:rPr kumimoji="1" lang="ja-JP" altLang="en-US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　・・・離散確率変数</m:t>
                            </m:r>
                          </m:e>
                          <m:e>
                            <m:nary>
                              <m:naryPr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−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+∞</m:t>
                                </m:r>
                              </m:sup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 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𝑓</m:t>
                                </m:r>
                                <m:d>
                                  <m:dPr>
                                    <m:ctrlP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d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𝑑𝑥</m:t>
                                </m:r>
                              </m:e>
                            </m:nary>
                            <m:r>
                              <a:rPr kumimoji="1" lang="ja-JP" altLang="en-US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　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    </m:t>
                            </m:r>
                            <m:r>
                              <a:rPr kumimoji="1" lang="ja-JP" altLang="en-US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・・・連続確率変数</m:t>
                            </m:r>
                          </m:e>
                        </m:eqArr>
                      </m:e>
                    </m:d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65" name="テキスト ボックス 64"/>
            <xdr:cNvSpPr txBox="1"/>
          </xdr:nvSpPr>
          <xdr:spPr>
            <a:xfrm>
              <a:off x="583406" y="7429500"/>
              <a:ext cx="5810250" cy="123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kumimoji="1" lang="ja-JP" altLang="en-US" sz="1400" i="0">
                  <a:solidFill>
                    <a:srgbClr val="FF0000"/>
                  </a:solidFill>
                  <a:latin typeface="Cambria Math"/>
                </a:rPr>
                <a:t>確率変数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𝑋</a:t>
              </a:r>
              <a:r>
                <a:rPr kumimoji="1" lang="ja-JP" altLang="en-US" sz="1400" b="0" i="0">
                  <a:solidFill>
                    <a:srgbClr val="FF0000"/>
                  </a:solidFill>
                  <a:latin typeface="Cambria Math"/>
                </a:rPr>
                <a:t>の期待値　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𝐸(𝑋)={█(∑8_𝑥▒〖𝑥 Pr⁡(𝑋=𝑥) 〗</a:t>
              </a:r>
              <a:r>
                <a:rPr kumimoji="1" lang="ja-JP" altLang="en-US" sz="1400" b="0" i="0">
                  <a:solidFill>
                    <a:srgbClr val="FF0000"/>
                  </a:solidFill>
                  <a:latin typeface="Cambria Math"/>
                </a:rPr>
                <a:t>　・・・離散確率変数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@∫24_(−∞)^(+∞)▒〖𝑥 𝑓(𝑥)𝑑𝑥〗</a:t>
              </a:r>
              <a:r>
                <a:rPr kumimoji="1" lang="ja-JP" altLang="en-US" sz="1400" b="0" i="0">
                  <a:solidFill>
                    <a:srgbClr val="FF0000"/>
                  </a:solidFill>
                  <a:latin typeface="Cambria Math"/>
                </a:rPr>
                <a:t>　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    </a:t>
              </a:r>
              <a:r>
                <a:rPr kumimoji="1" lang="ja-JP" altLang="en-US" sz="1400" b="0" i="0">
                  <a:solidFill>
                    <a:srgbClr val="FF0000"/>
                  </a:solidFill>
                  <a:latin typeface="Cambria Math"/>
                </a:rPr>
                <a:t>・・・連続確率変数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)┤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16</xdr:col>
      <xdr:colOff>0</xdr:colOff>
      <xdr:row>28</xdr:row>
      <xdr:rowOff>0</xdr:rowOff>
    </xdr:from>
    <xdr:ext cx="421482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テキスト ボックス 66"/>
            <xdr:cNvSpPr txBox="1"/>
          </xdr:nvSpPr>
          <xdr:spPr>
            <a:xfrm>
              <a:off x="4286250" y="8667750"/>
              <a:ext cx="4214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𝜇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67" name="テキスト ボックス 66"/>
            <xdr:cNvSpPr txBox="1"/>
          </xdr:nvSpPr>
          <xdr:spPr>
            <a:xfrm>
              <a:off x="4286250" y="8667750"/>
              <a:ext cx="421482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𝜇_𝑥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28</xdr:col>
      <xdr:colOff>0</xdr:colOff>
      <xdr:row>1</xdr:row>
      <xdr:rowOff>0</xdr:rowOff>
    </xdr:from>
    <xdr:ext cx="5810250" cy="123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テキスト ボックス 67"/>
            <xdr:cNvSpPr txBox="1"/>
          </xdr:nvSpPr>
          <xdr:spPr>
            <a:xfrm>
              <a:off x="583406" y="7429500"/>
              <a:ext cx="5810250" cy="123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eqArrPr>
                          <m:e>
                            <m:nary>
                              <m:naryPr>
                                <m:chr m:val="∑"/>
                                <m:supHide m:val="on"/>
                                <m:ctrlP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</m:ctrlPr>
                              </m:naryPr>
                              <m:sub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</m:sub>
                              <m:sup/>
                              <m:e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  <m:func>
                                  <m:funcPr>
                                    <m:ctrlP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kumimoji="1" lang="en-US" altLang="ja-JP" sz="1400" b="0" i="0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  <m:t>Pr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  <m:t>=</m:t>
                                        </m:r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  <m:t>𝑥</m:t>
                                        </m:r>
                                      </m:e>
                                    </m:d>
                                  </m:e>
                                </m:func>
                              </m:e>
                            </m:nary>
                            <m:r>
                              <a:rPr kumimoji="1" lang="ja-JP" altLang="en-US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　・・・離散確率変数</m:t>
                            </m:r>
                          </m:e>
                          <m:e>
                            <m:nary>
                              <m:naryPr>
                                <m:ctrlP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−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+∞</m:t>
                                </m:r>
                              </m:sup>
                              <m:e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 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𝑓</m:t>
                                </m:r>
                                <m:d>
                                  <m:dPr>
                                    <m:ctrlP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d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𝑑𝑥</m:t>
                                </m:r>
                              </m:e>
                            </m:nary>
                            <m:r>
                              <a:rPr kumimoji="1" lang="ja-JP" altLang="en-US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　</m:t>
                            </m:r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    </m:t>
                            </m:r>
                            <m:r>
                              <a:rPr kumimoji="1" lang="ja-JP" altLang="en-US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・・・連続確率変数</m:t>
                            </m:r>
                          </m:e>
                        </m:eqArr>
                      </m:e>
                    </m:d>
                  </m:oMath>
                </m:oMathPara>
              </a14:m>
              <a:endParaRPr kumimoji="1" lang="ja-JP" altLang="en-US" sz="14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68" name="テキスト ボックス 67"/>
            <xdr:cNvSpPr txBox="1"/>
          </xdr:nvSpPr>
          <xdr:spPr>
            <a:xfrm>
              <a:off x="583406" y="7429500"/>
              <a:ext cx="5810250" cy="123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𝐸(𝑋)={█(∑8_𝑥▒〖𝑥 Pr⁡(𝑋=𝑥) 〗</a:t>
              </a:r>
              <a:r>
                <a:rPr kumimoji="1" lang="ja-JP" altLang="en-US" sz="1400" b="0" i="0">
                  <a:solidFill>
                    <a:sysClr val="windowText" lastClr="000000"/>
                  </a:solidFill>
                  <a:latin typeface="Cambria Math"/>
                </a:rPr>
                <a:t>　・・・離散確率変数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@∫24_(−∞)^(+∞)▒〖𝑥 𝑓(𝑥)𝑑𝑥〗</a:t>
              </a:r>
              <a:r>
                <a:rPr kumimoji="1" lang="ja-JP" altLang="en-US" sz="1400" b="0" i="0">
                  <a:solidFill>
                    <a:sysClr val="windowText" lastClr="000000"/>
                  </a:solidFill>
                  <a:latin typeface="Cambria Math"/>
                </a:rPr>
                <a:t>　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    </a:t>
              </a:r>
              <a:r>
                <a:rPr kumimoji="1" lang="ja-JP" altLang="en-US" sz="1400" b="0" i="0">
                  <a:solidFill>
                    <a:sysClr val="windowText" lastClr="000000"/>
                  </a:solidFill>
                  <a:latin typeface="Cambria Math"/>
                </a:rPr>
                <a:t>・・・連続確率変数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)┤</a:t>
              </a:r>
              <a:endParaRPr kumimoji="1" lang="ja-JP" altLang="en-US" sz="14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33</xdr:col>
      <xdr:colOff>83347</xdr:colOff>
      <xdr:row>6</xdr:row>
      <xdr:rowOff>0</xdr:rowOff>
    </xdr:from>
    <xdr:ext cx="1576388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テキスト ボックス 69"/>
            <xdr:cNvSpPr txBox="1"/>
          </xdr:nvSpPr>
          <xdr:spPr>
            <a:xfrm>
              <a:off x="8822535" y="1857375"/>
              <a:ext cx="1576388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𝑔</m:t>
                    </m:r>
                    <m:d>
                      <m:d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𝜇</m:t>
                                </m:r>
                              </m:e>
                              <m:sub>
                                <m:r>
                                  <a:rPr kumimoji="1" lang="en-US" altLang="ja-JP" sz="11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70" name="テキスト ボックス 69"/>
            <xdr:cNvSpPr txBox="1"/>
          </xdr:nvSpPr>
          <xdr:spPr>
            <a:xfrm>
              <a:off x="8822535" y="1857375"/>
              <a:ext cx="1576388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𝑔(𝑋)=(𝑋−𝜇_𝑥 )^2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28</xdr:col>
      <xdr:colOff>0</xdr:colOff>
      <xdr:row>7</xdr:row>
      <xdr:rowOff>0</xdr:rowOff>
    </xdr:from>
    <xdr:ext cx="5810250" cy="123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テキスト ボックス 70"/>
            <xdr:cNvSpPr txBox="1"/>
          </xdr:nvSpPr>
          <xdr:spPr>
            <a:xfrm>
              <a:off x="7429500" y="2166938"/>
              <a:ext cx="5810250" cy="123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𝑔</m:t>
                        </m:r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𝑋</m:t>
                            </m:r>
                          </m:e>
                        </m:d>
                      </m:e>
                    </m:d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eqArrPr>
                          <m:e>
                            <m:nary>
                              <m:naryPr>
                                <m:chr m:val="∑"/>
                                <m:supHide m:val="on"/>
                                <m:ctrlP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</m:ctrlPr>
                              </m:naryPr>
                              <m:sub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</m:sub>
                              <m:sup/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𝑔</m:t>
                                </m:r>
                                <m:d>
                                  <m:dPr>
                                    <m:ctrlP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</m:d>
                                <m:func>
                                  <m:funcPr>
                                    <m:ctrlP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kumimoji="1" lang="en-US" altLang="ja-JP" sz="1400" b="0" i="0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  <m:t>Pr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  <m:t>=</m:t>
                                        </m:r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  <m:t>𝑥</m:t>
                                        </m:r>
                                      </m:e>
                                    </m:d>
                                  </m:e>
                                </m:func>
                              </m:e>
                            </m:nary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supHide m:val="on"/>
                                <m:ctrlP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</m:ctrlPr>
                              </m:naryPr>
                              <m:sub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</m:sub>
                              <m:sup/>
                              <m:e>
                                <m:sSup>
                                  <m:sSupPr>
                                    <m:ctrlP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kumimoji="1" lang="en-US" altLang="ja-JP" sz="14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1" lang="en-US" altLang="ja-JP" sz="14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  <m:r>
                                          <a:rPr kumimoji="1" lang="en-US" altLang="ja-JP" sz="14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kumimoji="1" lang="en-US" altLang="ja-JP" sz="1400" b="0" i="1">
                                                <a:solidFill>
                                                  <a:srgbClr val="FF0000"/>
                                                </a:solidFill>
                                                <a:latin typeface="Cambria Math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kumimoji="1" lang="en-US" altLang="ja-JP" sz="1400" b="0" i="1">
                                                <a:solidFill>
                                                  <a:srgbClr val="FF0000"/>
                                                </a:solidFill>
                                                <a:latin typeface="Cambria Math"/>
                                              </a:rPr>
                                              <m:t>𝜇</m:t>
                                            </m:r>
                                          </m:e>
                                          <m:sub>
                                            <m:r>
                                              <a:rPr kumimoji="1" lang="en-US" altLang="ja-JP" sz="1400" b="0" i="1">
                                                <a:solidFill>
                                                  <a:srgbClr val="FF0000"/>
                                                </a:solidFill>
                                                <a:latin typeface="Cambria Math"/>
                                              </a:rPr>
                                              <m:t>𝑥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  <m:func>
                                  <m:funcPr>
                                    <m:ctrlP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kumimoji="1" lang="en-US" altLang="ja-JP" sz="1400" b="0" i="0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  <m:t>Pr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  <m:t>=</m:t>
                                        </m:r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  <m:t>𝑥</m:t>
                                        </m:r>
                                      </m:e>
                                    </m:d>
                                  </m:e>
                                </m:func>
                              </m:e>
                            </m:nary>
                            <m:r>
                              <a:rPr kumimoji="1" lang="ja-JP" altLang="en-US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　・・・離散</m:t>
                            </m:r>
                          </m:e>
                          <m:e>
                            <m:nary>
                              <m:naryPr>
                                <m:ctrlP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−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+∞</m:t>
                                </m:r>
                              </m:sup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𝑔</m:t>
                                </m:r>
                                <m:d>
                                  <m:dPr>
                                    <m:ctrlP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</m:d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 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𝑓</m:t>
                                </m:r>
                                <m:d>
                                  <m:dPr>
                                    <m:ctrlP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d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𝑑𝑥</m:t>
                                </m:r>
                              </m:e>
                            </m:nary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=</m:t>
                            </m:r>
                            <m:nary>
                              <m:naryPr>
                                <m:ctrlP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−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+∞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kumimoji="1" lang="en-US" altLang="ja-JP" sz="14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1" lang="en-US" altLang="ja-JP" sz="14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  <m:r>
                                          <a:rPr kumimoji="1" lang="en-US" altLang="ja-JP" sz="1400" b="0" i="1">
                                            <a:solidFill>
                                              <a:srgbClr val="FF0000"/>
                                            </a:solidFill>
                                            <a:latin typeface="Cambria Math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kumimoji="1" lang="en-US" altLang="ja-JP" sz="1400" b="0" i="1">
                                                <a:solidFill>
                                                  <a:srgbClr val="FF0000"/>
                                                </a:solidFill>
                                                <a:latin typeface="Cambria Math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kumimoji="1" lang="en-US" altLang="ja-JP" sz="1400" b="0" i="1">
                                                <a:solidFill>
                                                  <a:srgbClr val="FF0000"/>
                                                </a:solidFill>
                                                <a:latin typeface="Cambria Math"/>
                                              </a:rPr>
                                              <m:t>𝜇</m:t>
                                            </m:r>
                                          </m:e>
                                          <m:sub>
                                            <m:r>
                                              <a:rPr kumimoji="1" lang="en-US" altLang="ja-JP" sz="1400" b="0" i="1">
                                                <a:solidFill>
                                                  <a:srgbClr val="FF0000"/>
                                                </a:solidFill>
                                                <a:latin typeface="Cambria Math"/>
                                              </a:rPr>
                                              <m:t>𝑥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kumimoji="1" lang="en-US" altLang="ja-JP" sz="1400" b="0" i="1">
                                        <a:solidFill>
                                          <a:srgbClr val="FF0000"/>
                                        </a:solidFill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 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𝑓</m:t>
                                </m:r>
                                <m:d>
                                  <m:dPr>
                                    <m:ctrlP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d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𝑑𝑥</m:t>
                                </m:r>
                              </m:e>
                            </m:nary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  </m:t>
                            </m:r>
                            <m:r>
                              <a:rPr kumimoji="1" lang="ja-JP" altLang="en-US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　</m:t>
                            </m:r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    </m:t>
                            </m:r>
                            <m:r>
                              <a:rPr kumimoji="1" lang="ja-JP" altLang="en-US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・・・連続</m:t>
                            </m:r>
                          </m:e>
                        </m:eqArr>
                      </m:e>
                    </m:d>
                  </m:oMath>
                </m:oMathPara>
              </a14:m>
              <a:endParaRPr kumimoji="1" lang="ja-JP" altLang="en-US" sz="14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71" name="テキスト ボックス 70"/>
            <xdr:cNvSpPr txBox="1"/>
          </xdr:nvSpPr>
          <xdr:spPr>
            <a:xfrm>
              <a:off x="7429500" y="2166938"/>
              <a:ext cx="5810250" cy="123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𝐸(𝑔(𝑋))={█(∑8_𝑥▒〖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𝑔(𝑋)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  Pr⁡(𝑋=𝑥) 〗=∑8_𝑥▒〖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(𝑋−𝜇_𝑥 )^2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  Pr⁡(𝑋=𝑥) 〗</a:t>
              </a:r>
              <a:r>
                <a:rPr kumimoji="1" lang="ja-JP" altLang="en-US" sz="1400" b="0" i="0">
                  <a:solidFill>
                    <a:sysClr val="windowText" lastClr="000000"/>
                  </a:solidFill>
                  <a:latin typeface="Cambria Math"/>
                </a:rPr>
                <a:t>　・・・離散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@∫24_(−∞)^(+∞)▒〖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𝑔(𝑋)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  𝑓(𝑥)𝑑𝑥〗=∫24_(−∞)^(+∞)▒〖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(𝑋−𝜇_𝑥 )^2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  𝑓(𝑥)𝑑𝑥〗   </a:t>
              </a:r>
              <a:r>
                <a:rPr kumimoji="1" lang="ja-JP" altLang="en-US" sz="1400" b="0" i="0">
                  <a:solidFill>
                    <a:sysClr val="windowText" lastClr="000000"/>
                  </a:solidFill>
                  <a:latin typeface="Cambria Math"/>
                </a:rPr>
                <a:t>　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    </a:t>
              </a:r>
              <a:r>
                <a:rPr kumimoji="1" lang="ja-JP" altLang="en-US" sz="1400" b="0" i="0">
                  <a:solidFill>
                    <a:sysClr val="windowText" lastClr="000000"/>
                  </a:solidFill>
                  <a:latin typeface="Cambria Math"/>
                </a:rPr>
                <a:t>・・・連続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)┤</a:t>
              </a:r>
              <a:endParaRPr kumimoji="1" lang="ja-JP" altLang="en-US" sz="14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38</xdr:col>
      <xdr:colOff>0</xdr:colOff>
      <xdr:row>11</xdr:row>
      <xdr:rowOff>0</xdr:rowOff>
    </xdr:from>
    <xdr:ext cx="421482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テキスト ボックス 73"/>
            <xdr:cNvSpPr txBox="1"/>
          </xdr:nvSpPr>
          <xdr:spPr>
            <a:xfrm>
              <a:off x="10048875" y="3405188"/>
              <a:ext cx="421482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𝜎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b>
                      <m:sup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74" name="テキスト ボックス 73"/>
            <xdr:cNvSpPr txBox="1"/>
          </xdr:nvSpPr>
          <xdr:spPr>
            <a:xfrm>
              <a:off x="10048875" y="3405188"/>
              <a:ext cx="421482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𝜎_𝑥^2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28</xdr:col>
      <xdr:colOff>0</xdr:colOff>
      <xdr:row>14</xdr:row>
      <xdr:rowOff>0</xdr:rowOff>
    </xdr:from>
    <xdr:ext cx="5810250" cy="123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テキスト ボックス 76"/>
            <xdr:cNvSpPr txBox="1"/>
          </xdr:nvSpPr>
          <xdr:spPr>
            <a:xfrm>
              <a:off x="7429500" y="4333875"/>
              <a:ext cx="5810250" cy="123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𝑉𝑎𝑟</m:t>
                    </m:r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4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kumimoji="1" lang="en-US" altLang="ja-JP" sz="14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eqArrPr>
                          <m:e>
                            <m:nary>
                              <m:naryPr>
                                <m:chr m:val="∑"/>
                                <m:supHide m:val="on"/>
                                <m:ctrlP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</m:ctrlPr>
                              </m:naryPr>
                              <m:sub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𝑥</m:t>
                                </m:r>
                              </m:sub>
                              <m:sup/>
                              <m:e>
                                <m:sSup>
                                  <m:sSupPr>
                                    <m:ctrlP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kumimoji="1" lang="en-US" altLang="ja-JP" sz="1400" b="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kumimoji="1" lang="en-US" altLang="ja-JP" sz="1400" b="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/>
                                              </a:rPr>
                                              <m:t>𝜇</m:t>
                                            </m:r>
                                          </m:e>
                                          <m:sub>
                                            <m:r>
                                              <a:rPr kumimoji="1" lang="en-US" altLang="ja-JP" sz="1400" b="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/>
                                              </a:rPr>
                                              <m:t>𝑥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  <m:func>
                                  <m:funcPr>
                                    <m:ctrlP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kumimoji="1" lang="en-US" altLang="ja-JP" sz="1400" b="0" i="0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  <m:t>Pr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  <m:t>=</m:t>
                                        </m:r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  <m:t>𝑥</m:t>
                                        </m:r>
                                      </m:e>
                                    </m:d>
                                  </m:e>
                                </m:func>
                              </m:e>
                            </m:nary>
                            <m:r>
                              <a:rPr kumimoji="1" lang="ja-JP" altLang="en-US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　・・・離散確率変数</m:t>
                            </m:r>
                          </m:e>
                          <m:e>
                            <m:nary>
                              <m:naryPr>
                                <m:ctrlP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−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∞</m:t>
                                </m:r>
                              </m:sub>
                              <m:sup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+∞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  <m:t>𝑋</m:t>
                                        </m:r>
                                        <m:r>
                                          <a:rPr kumimoji="1" lang="en-US" altLang="ja-JP" sz="1400" b="0" i="1">
                                            <a:solidFill>
                                              <a:sysClr val="windowText" lastClr="000000"/>
                                            </a:solidFill>
                                            <a:latin typeface="Cambria Math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kumimoji="1" lang="en-US" altLang="ja-JP" sz="1400" b="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kumimoji="1" lang="en-US" altLang="ja-JP" sz="1400" b="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/>
                                              </a:rPr>
                                              <m:t>𝜇</m:t>
                                            </m:r>
                                          </m:e>
                                          <m:sub>
                                            <m:r>
                                              <a:rPr kumimoji="1" lang="en-US" altLang="ja-JP" sz="1400" b="0" i="1">
                                                <a:solidFill>
                                                  <a:sysClr val="windowText" lastClr="000000"/>
                                                </a:solidFill>
                                                <a:latin typeface="Cambria Math"/>
                                              </a:rPr>
                                              <m:t>𝑥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 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𝑓</m:t>
                                </m:r>
                                <m:d>
                                  <m:dPr>
                                    <m:ctrlP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400" b="0" i="1">
                                        <a:solidFill>
                                          <a:sysClr val="windowText" lastClr="000000"/>
                                        </a:solidFill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d>
                                <m:r>
                                  <a:rPr kumimoji="1" lang="en-US" altLang="ja-JP" sz="14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𝑑𝑥</m:t>
                                </m:r>
                              </m:e>
                            </m:nary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  </m:t>
                            </m:r>
                            <m:r>
                              <a:rPr kumimoji="1" lang="ja-JP" altLang="en-US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　</m:t>
                            </m:r>
                            <m:r>
                              <a:rPr kumimoji="1" lang="en-US" altLang="ja-JP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 </m:t>
                            </m:r>
                            <m:r>
                              <a:rPr kumimoji="1" lang="ja-JP" altLang="en-US" sz="14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  <m:t>・・・連続確率変数</m:t>
                            </m:r>
                          </m:e>
                        </m:eqArr>
                      </m:e>
                    </m:d>
                  </m:oMath>
                </m:oMathPara>
              </a14:m>
              <a:endParaRPr kumimoji="1" lang="ja-JP" altLang="en-US" sz="14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77" name="テキスト ボックス 76"/>
            <xdr:cNvSpPr txBox="1"/>
          </xdr:nvSpPr>
          <xdr:spPr>
            <a:xfrm>
              <a:off x="7429500" y="4333875"/>
              <a:ext cx="5810250" cy="123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𝑉𝑎𝑟(𝑋)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={█(∑8_𝑥▒〖(𝑋−𝜇_𝑥 )^2  Pr⁡(𝑋=𝑥) 〗</a:t>
              </a:r>
              <a:r>
                <a:rPr kumimoji="1" lang="ja-JP" altLang="en-US" sz="1400" b="0" i="0">
                  <a:solidFill>
                    <a:sysClr val="windowText" lastClr="000000"/>
                  </a:solidFill>
                  <a:latin typeface="Cambria Math"/>
                </a:rPr>
                <a:t>　・・・離散確率変数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@∫24_(−∞)^(+∞)▒〖(𝑋−𝜇_𝑥 )^2  𝑓(𝑥)𝑑𝑥〗   </a:t>
              </a:r>
              <a:r>
                <a:rPr kumimoji="1" lang="ja-JP" altLang="en-US" sz="1400" b="0" i="0">
                  <a:solidFill>
                    <a:sysClr val="windowText" lastClr="000000"/>
                  </a:solidFill>
                  <a:latin typeface="Cambria Math"/>
                </a:rPr>
                <a:t>　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 </a:t>
              </a:r>
              <a:r>
                <a:rPr kumimoji="1" lang="ja-JP" altLang="en-US" sz="1400" b="0" i="0">
                  <a:solidFill>
                    <a:sysClr val="windowText" lastClr="000000"/>
                  </a:solidFill>
                  <a:latin typeface="Cambria Math"/>
                </a:rPr>
                <a:t>・・・連続確率変数</a:t>
              </a:r>
              <a:r>
                <a:rPr kumimoji="1" lang="en-US" altLang="ja-JP" sz="1400" b="0" i="0">
                  <a:solidFill>
                    <a:sysClr val="windowText" lastClr="000000"/>
                  </a:solidFill>
                  <a:latin typeface="Cambria Math"/>
                </a:rPr>
                <a:t>)┤</a:t>
              </a:r>
              <a:endParaRPr kumimoji="1" lang="ja-JP" altLang="en-US" sz="14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53</xdr:col>
      <xdr:colOff>0</xdr:colOff>
      <xdr:row>4</xdr:row>
      <xdr:rowOff>0</xdr:rowOff>
    </xdr:from>
    <xdr:ext cx="6298406" cy="916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テキスト ボックス 77"/>
            <xdr:cNvSpPr txBox="1"/>
          </xdr:nvSpPr>
          <xdr:spPr>
            <a:xfrm>
              <a:off x="13977938" y="1238250"/>
              <a:ext cx="6298406" cy="916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latin typeface="Cambria Math"/>
                          </a:rPr>
                          <m:t>𝑎𝑋</m:t>
                        </m:r>
                        <m:r>
                          <a:rPr kumimoji="1" lang="en-US" altLang="ja-JP" sz="1600" b="0" i="1">
                            <a:latin typeface="Cambria Math"/>
                          </a:rPr>
                          <m:t>+</m:t>
                        </m:r>
                        <m:r>
                          <a:rPr kumimoji="1" lang="en-US" altLang="ja-JP" sz="1600" b="0" i="1">
                            <a:latin typeface="Cambria Math"/>
                          </a:rPr>
                          <m:t>𝑏</m:t>
                        </m:r>
                      </m:e>
                    </m:d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𝑎𝐸</m:t>
                    </m:r>
                    <m:d>
                      <m:d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+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𝑏</m:t>
                    </m:r>
                  </m:oMath>
                </m:oMathPara>
              </a14:m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78" name="テキスト ボックス 77"/>
            <xdr:cNvSpPr txBox="1"/>
          </xdr:nvSpPr>
          <xdr:spPr>
            <a:xfrm>
              <a:off x="13977938" y="1238250"/>
              <a:ext cx="6298406" cy="916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kumimoji="1" lang="en-US" altLang="ja-JP" sz="1600" b="0" i="0">
                  <a:latin typeface="Cambria Math"/>
                </a:rPr>
                <a:t>𝐸(𝑎𝑋+𝑏)=</a:t>
              </a:r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𝑎𝐸(𝑋)+𝑏</a:t>
              </a:r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53</xdr:col>
      <xdr:colOff>0</xdr:colOff>
      <xdr:row>9</xdr:row>
      <xdr:rowOff>0</xdr:rowOff>
    </xdr:from>
    <xdr:ext cx="6298406" cy="916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テキスト ボックス 78"/>
            <xdr:cNvSpPr txBox="1"/>
          </xdr:nvSpPr>
          <xdr:spPr>
            <a:xfrm>
              <a:off x="13977938" y="1238250"/>
              <a:ext cx="6298406" cy="916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latin typeface="Cambria Math"/>
                          </a:rPr>
                          <m:t>𝑋</m:t>
                        </m:r>
                        <m:r>
                          <a:rPr kumimoji="1" lang="en-US" altLang="ja-JP" sz="1600" b="0" i="1">
                            <a:latin typeface="Cambria Math"/>
                          </a:rPr>
                          <m:t>+</m:t>
                        </m:r>
                        <m:r>
                          <a:rPr kumimoji="1" lang="en-US" altLang="ja-JP" sz="1600" b="0" i="1">
                            <a:latin typeface="Cambria Math"/>
                          </a:rPr>
                          <m:t>𝑌</m:t>
                        </m:r>
                      </m:e>
                    </m:d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+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𝑌</m:t>
                        </m:r>
                      </m:e>
                    </m:d>
                  </m:oMath>
                </m:oMathPara>
              </a14:m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79" name="テキスト ボックス 78"/>
            <xdr:cNvSpPr txBox="1"/>
          </xdr:nvSpPr>
          <xdr:spPr>
            <a:xfrm>
              <a:off x="13977938" y="1238250"/>
              <a:ext cx="6298406" cy="916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kumimoji="1" lang="en-US" altLang="ja-JP" sz="1600" b="0" i="0">
                  <a:latin typeface="Cambria Math"/>
                </a:rPr>
                <a:t>𝐸(𝑋+𝑌)=</a:t>
              </a:r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𝐸(𝑋)+𝐸(𝑌)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53</xdr:col>
      <xdr:colOff>0</xdr:colOff>
      <xdr:row>15</xdr:row>
      <xdr:rowOff>0</xdr:rowOff>
    </xdr:from>
    <xdr:ext cx="6298406" cy="916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テキスト ボックス 79"/>
            <xdr:cNvSpPr txBox="1"/>
          </xdr:nvSpPr>
          <xdr:spPr>
            <a:xfrm>
              <a:off x="13977938" y="1238250"/>
              <a:ext cx="6298406" cy="916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𝑉𝑎𝑟</m:t>
                    </m:r>
                    <m:d>
                      <m:d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latin typeface="Cambria Math"/>
                          </a:rPr>
                          <m:t>𝑎𝑋</m:t>
                        </m:r>
                        <m:r>
                          <a:rPr kumimoji="1" lang="en-US" altLang="ja-JP" sz="1600" b="0" i="1">
                            <a:latin typeface="Cambria Math"/>
                          </a:rPr>
                          <m:t>+</m:t>
                        </m:r>
                        <m:r>
                          <a:rPr kumimoji="1" lang="en-US" altLang="ja-JP" sz="1600" b="0" i="1">
                            <a:latin typeface="Cambria Math"/>
                          </a:rPr>
                          <m:t>𝑏</m:t>
                        </m:r>
                      </m:e>
                    </m:d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𝑎</m:t>
                        </m:r>
                      </m:e>
                      <m:sup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𝑉𝑎𝑟</m:t>
                    </m:r>
                    <m:d>
                      <m:d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𝑋</m:t>
                        </m:r>
                      </m:e>
                    </m:d>
                  </m:oMath>
                </m:oMathPara>
              </a14:m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80" name="テキスト ボックス 79"/>
            <xdr:cNvSpPr txBox="1"/>
          </xdr:nvSpPr>
          <xdr:spPr>
            <a:xfrm>
              <a:off x="13977938" y="1238250"/>
              <a:ext cx="6298406" cy="916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kumimoji="1" lang="en-US" altLang="ja-JP" sz="1600" b="0" i="0">
                  <a:latin typeface="Cambria Math"/>
                </a:rPr>
                <a:t>𝑉𝑎𝑟(𝑎𝑋+𝑏)=</a:t>
              </a:r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𝑎^2 𝑉𝑎𝑟(𝑋)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53</xdr:col>
      <xdr:colOff>0</xdr:colOff>
      <xdr:row>20</xdr:row>
      <xdr:rowOff>0</xdr:rowOff>
    </xdr:from>
    <xdr:ext cx="6298406" cy="916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テキスト ボックス 80"/>
            <xdr:cNvSpPr txBox="1"/>
          </xdr:nvSpPr>
          <xdr:spPr>
            <a:xfrm>
              <a:off x="13977938" y="1238250"/>
              <a:ext cx="6298406" cy="916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𝑉𝑎𝑟</m:t>
                    </m:r>
                    <m:d>
                      <m:d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  <m:r>
                      <a:rPr kumimoji="1" lang="en-US" altLang="ja-JP" sz="1600" b="0" i="1">
                        <a:latin typeface="Cambria Math"/>
                      </a:rPr>
                      <m:t>𝐸</m:t>
                    </m:r>
                    <m:d>
                      <m:dPr>
                        <m:begChr m:val="["/>
                        <m:endChr m:val="]"/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kumimoji="1" lang="en-US" altLang="ja-JP" sz="1600" b="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6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𝑋</m:t>
                                </m:r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−</m:t>
                                </m:r>
                                <m:r>
                                  <a:rPr kumimoji="1" lang="en-US" altLang="ja-JP" sz="1600" b="0" i="1">
                                    <a:latin typeface="Cambria Math"/>
                                  </a:rPr>
                                  <m:t>𝐸</m:t>
                                </m:r>
                                <m:d>
                                  <m:dPr>
                                    <m:ctrlPr>
                                      <a:rPr kumimoji="1" lang="en-US" altLang="ja-JP" sz="16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kumimoji="1" lang="en-US" altLang="ja-JP" sz="1600" b="0" i="1">
                                        <a:latin typeface="Cambria Math"/>
                                      </a:rPr>
                                      <m:t>𝑋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kumimoji="1" lang="en-US" altLang="ja-JP" sz="16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d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e>
                          <m:sup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d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−</m:t>
                    </m:r>
                    <m:sSup>
                      <m:sSup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begChr m:val="{"/>
                            <m:endChr m:val="}"/>
                            <m:ctrlP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𝐸</m:t>
                            </m:r>
                            <m:d>
                              <m:dPr>
                                <m:ctrlPr>
                                  <a:rPr kumimoji="1" lang="en-US" altLang="ja-JP" sz="16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6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𝑋</m:t>
                                </m:r>
                              </m:e>
                            </m:d>
                          </m:e>
                        </m:d>
                      </m:e>
                      <m:sup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81" name="テキスト ボックス 80"/>
            <xdr:cNvSpPr txBox="1"/>
          </xdr:nvSpPr>
          <xdr:spPr>
            <a:xfrm>
              <a:off x="13977938" y="1238250"/>
              <a:ext cx="6298406" cy="916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kumimoji="1" lang="en-US" altLang="ja-JP" sz="1600" b="0" i="0">
                  <a:latin typeface="Cambria Math"/>
                </a:rPr>
                <a:t>𝑉𝑎𝑟(𝑋)=𝐸[(𝑋−𝐸(𝑋))^2 ]=</a:t>
              </a:r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𝐸(𝑋^2 )−{𝐸(𝑋)}^2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53</xdr:col>
      <xdr:colOff>0</xdr:colOff>
      <xdr:row>25</xdr:row>
      <xdr:rowOff>0</xdr:rowOff>
    </xdr:from>
    <xdr:ext cx="6298406" cy="916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テキスト ボックス 81"/>
            <xdr:cNvSpPr txBox="1"/>
          </xdr:nvSpPr>
          <xdr:spPr>
            <a:xfrm>
              <a:off x="13977938" y="1238250"/>
              <a:ext cx="6298406" cy="916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latin typeface="Cambria Math"/>
                          </a:rPr>
                          <m:t>𝑋𝑌</m:t>
                        </m:r>
                      </m:e>
                    </m:d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𝑌</m:t>
                        </m:r>
                      </m:e>
                    </m:d>
                  </m:oMath>
                </m:oMathPara>
              </a14:m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82" name="テキスト ボックス 81"/>
            <xdr:cNvSpPr txBox="1"/>
          </xdr:nvSpPr>
          <xdr:spPr>
            <a:xfrm>
              <a:off x="13977938" y="1238250"/>
              <a:ext cx="6298406" cy="916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kumimoji="1" lang="en-US" altLang="ja-JP" sz="1600" b="0" i="0">
                  <a:latin typeface="Cambria Math"/>
                </a:rPr>
                <a:t>𝐸(𝑋𝑌)=</a:t>
              </a:r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𝐸(𝑋)𝐸(𝑌)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53</xdr:col>
      <xdr:colOff>0</xdr:colOff>
      <xdr:row>30</xdr:row>
      <xdr:rowOff>0</xdr:rowOff>
    </xdr:from>
    <xdr:ext cx="6298406" cy="916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テキスト ボックス 82"/>
            <xdr:cNvSpPr txBox="1"/>
          </xdr:nvSpPr>
          <xdr:spPr>
            <a:xfrm>
              <a:off x="13977938" y="1238250"/>
              <a:ext cx="6298406" cy="916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𝑉𝑎𝑟</m:t>
                    </m:r>
                    <m:d>
                      <m:dPr>
                        <m:ctrlPr>
                          <a:rPr kumimoji="1" lang="en-US" altLang="ja-JP" sz="16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latin typeface="Cambria Math"/>
                          </a:rPr>
                          <m:t>𝑋</m:t>
                        </m:r>
                        <m:r>
                          <a:rPr kumimoji="1" lang="en-US" altLang="ja-JP" sz="1600" b="0" i="1">
                            <a:latin typeface="Cambria Math"/>
                          </a:rPr>
                          <m:t>+</m:t>
                        </m:r>
                        <m:r>
                          <a:rPr kumimoji="1" lang="en-US" altLang="ja-JP" sz="1600" b="0" i="1">
                            <a:latin typeface="Cambria Math"/>
                          </a:rPr>
                          <m:t>𝑌</m:t>
                        </m:r>
                      </m:e>
                    </m:d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𝑉𝑎𝑟</m:t>
                    </m:r>
                    <m:d>
                      <m:d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+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𝑉𝑎𝑟</m:t>
                    </m:r>
                    <m:d>
                      <m:d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𝑌</m:t>
                        </m:r>
                      </m:e>
                    </m:d>
                  </m:oMath>
                </m:oMathPara>
              </a14:m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83" name="テキスト ボックス 82"/>
            <xdr:cNvSpPr txBox="1"/>
          </xdr:nvSpPr>
          <xdr:spPr>
            <a:xfrm>
              <a:off x="13977938" y="1238250"/>
              <a:ext cx="6298406" cy="916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kumimoji="1" lang="en-US" altLang="ja-JP" sz="1600" b="0" i="0">
                  <a:latin typeface="Cambria Math"/>
                </a:rPr>
                <a:t>𝑉𝑎𝑟(𝑋+𝑌)=</a:t>
              </a:r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𝑉𝑎𝑟(𝑋)+𝑉𝑎𝑟(𝑌)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82</xdr:col>
      <xdr:colOff>0</xdr:colOff>
      <xdr:row>4</xdr:row>
      <xdr:rowOff>0</xdr:rowOff>
    </xdr:from>
    <xdr:ext cx="4691063" cy="547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テキスト ボックス 84"/>
            <xdr:cNvSpPr txBox="1"/>
          </xdr:nvSpPr>
          <xdr:spPr>
            <a:xfrm>
              <a:off x="21574125" y="1238250"/>
              <a:ext cx="4691063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400" b="0" i="1">
                        <a:solidFill>
                          <a:srgbClr val="FF0000"/>
                        </a:solidFill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2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2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2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2400" b="0" i="1">
                        <a:solidFill>
                          <a:srgbClr val="FF0000"/>
                        </a:solidFill>
                        <a:latin typeface="Cambria Math"/>
                      </a:rPr>
                      <m:t>𝑛</m:t>
                    </m:r>
                    <m:r>
                      <a:rPr kumimoji="1" lang="en-US" altLang="ja-JP" sz="2400" b="0" i="1">
                        <a:solidFill>
                          <a:srgbClr val="FF0000"/>
                        </a:solidFill>
                        <a:latin typeface="Cambria Math"/>
                      </a:rPr>
                      <m:t>𝜋</m:t>
                    </m:r>
                  </m:oMath>
                </m:oMathPara>
              </a14:m>
              <a:endParaRPr kumimoji="1" lang="ja-JP" altLang="en-US" sz="2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85" name="テキスト ボックス 84"/>
            <xdr:cNvSpPr txBox="1"/>
          </xdr:nvSpPr>
          <xdr:spPr>
            <a:xfrm>
              <a:off x="21574125" y="1238250"/>
              <a:ext cx="4691063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kumimoji="1" lang="en-US" altLang="ja-JP" sz="2400" b="0" i="0">
                  <a:solidFill>
                    <a:srgbClr val="FF0000"/>
                  </a:solidFill>
                  <a:latin typeface="Cambria Math"/>
                </a:rPr>
                <a:t>𝐸(𝑋)=𝑛𝜋</a:t>
              </a:r>
              <a:endParaRPr kumimoji="1" lang="ja-JP" altLang="en-US" sz="2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93</xdr:col>
      <xdr:colOff>95248</xdr:colOff>
      <xdr:row>5</xdr:row>
      <xdr:rowOff>285750</xdr:rowOff>
    </xdr:from>
    <xdr:ext cx="1809750" cy="3929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テキスト ボックス 87"/>
            <xdr:cNvSpPr txBox="1"/>
          </xdr:nvSpPr>
          <xdr:spPr>
            <a:xfrm>
              <a:off x="24550686" y="1833563"/>
              <a:ext cx="1809750" cy="3929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400" b="0" i="1">
                        <a:solidFill>
                          <a:srgbClr val="FF0000"/>
                        </a:solidFill>
                        <a:latin typeface="Cambria Math"/>
                      </a:rPr>
                      <m:t>二項分布　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𝑋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~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𝐵</m:t>
                    </m:r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, </m:t>
                        </m:r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𝜋</m:t>
                        </m:r>
                      </m:e>
                    </m:d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88" name="テキスト ボックス 87"/>
            <xdr:cNvSpPr txBox="1"/>
          </xdr:nvSpPr>
          <xdr:spPr>
            <a:xfrm>
              <a:off x="24550686" y="1833563"/>
              <a:ext cx="1809750" cy="3929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kumimoji="1" lang="ja-JP" altLang="en-US" sz="1400" b="0" i="0">
                  <a:solidFill>
                    <a:srgbClr val="FF0000"/>
                  </a:solidFill>
                  <a:latin typeface="Cambria Math"/>
                </a:rPr>
                <a:t>二項分布　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𝑋~𝐵(𝑛, 𝜋)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82</xdr:col>
      <xdr:colOff>0</xdr:colOff>
      <xdr:row>9</xdr:row>
      <xdr:rowOff>0</xdr:rowOff>
    </xdr:from>
    <xdr:ext cx="4691063" cy="547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テキスト ボックス 88"/>
            <xdr:cNvSpPr txBox="1"/>
          </xdr:nvSpPr>
          <xdr:spPr>
            <a:xfrm>
              <a:off x="21574125" y="1238250"/>
              <a:ext cx="4691063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400" b="0" i="1">
                        <a:solidFill>
                          <a:srgbClr val="FF0000"/>
                        </a:solidFill>
                        <a:latin typeface="Cambria Math"/>
                      </a:rPr>
                      <m:t>𝑉𝑎𝑟</m:t>
                    </m:r>
                    <m:d>
                      <m:dPr>
                        <m:ctrlPr>
                          <a:rPr kumimoji="1" lang="en-US" altLang="ja-JP" sz="2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2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2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2400" b="0" i="1">
                        <a:solidFill>
                          <a:srgbClr val="FF0000"/>
                        </a:solidFill>
                        <a:latin typeface="Cambria Math"/>
                      </a:rPr>
                      <m:t>𝑛</m:t>
                    </m:r>
                    <m:r>
                      <a:rPr kumimoji="1" lang="en-US" altLang="ja-JP" sz="2400" b="0" i="1">
                        <a:solidFill>
                          <a:srgbClr val="FF0000"/>
                        </a:solidFill>
                        <a:latin typeface="Cambria Math"/>
                      </a:rPr>
                      <m:t>𝜋</m:t>
                    </m:r>
                    <m:d>
                      <m:dPr>
                        <m:ctrlPr>
                          <a:rPr kumimoji="1" lang="en-US" altLang="ja-JP" sz="2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2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1−</m:t>
                        </m:r>
                        <m:r>
                          <a:rPr kumimoji="1" lang="en-US" altLang="ja-JP" sz="2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𝜋</m:t>
                        </m:r>
                      </m:e>
                    </m:d>
                  </m:oMath>
                </m:oMathPara>
              </a14:m>
              <a:endParaRPr kumimoji="1" lang="ja-JP" altLang="en-US" sz="2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89" name="テキスト ボックス 88"/>
            <xdr:cNvSpPr txBox="1"/>
          </xdr:nvSpPr>
          <xdr:spPr>
            <a:xfrm>
              <a:off x="21574125" y="1238250"/>
              <a:ext cx="4691063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kumimoji="1" lang="en-US" altLang="ja-JP" sz="2400" b="0" i="0">
                  <a:solidFill>
                    <a:srgbClr val="FF0000"/>
                  </a:solidFill>
                  <a:latin typeface="Cambria Math"/>
                </a:rPr>
                <a:t>𝑉𝑎𝑟(𝑋)=𝑛𝜋(1−𝜋)</a:t>
              </a:r>
              <a:endParaRPr kumimoji="1" lang="ja-JP" altLang="en-US" sz="2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93</xdr:col>
      <xdr:colOff>95248</xdr:colOff>
      <xdr:row>10</xdr:row>
      <xdr:rowOff>285750</xdr:rowOff>
    </xdr:from>
    <xdr:ext cx="1809750" cy="3929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テキスト ボックス 89"/>
            <xdr:cNvSpPr txBox="1"/>
          </xdr:nvSpPr>
          <xdr:spPr>
            <a:xfrm>
              <a:off x="24550686" y="1833563"/>
              <a:ext cx="1809750" cy="3929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ja-JP" altLang="en-US" sz="1400" b="0" i="1">
                        <a:solidFill>
                          <a:srgbClr val="FF0000"/>
                        </a:solidFill>
                        <a:latin typeface="Cambria Math"/>
                      </a:rPr>
                      <m:t>二項分布　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𝑋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~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𝐵</m:t>
                    </m:r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, </m:t>
                        </m:r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𝜋</m:t>
                        </m:r>
                      </m:e>
                    </m:d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90" name="テキスト ボックス 89"/>
            <xdr:cNvSpPr txBox="1"/>
          </xdr:nvSpPr>
          <xdr:spPr>
            <a:xfrm>
              <a:off x="24550686" y="1833563"/>
              <a:ext cx="1809750" cy="3929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kumimoji="1" lang="ja-JP" altLang="en-US" sz="1400" b="0" i="0">
                  <a:solidFill>
                    <a:srgbClr val="FF0000"/>
                  </a:solidFill>
                  <a:latin typeface="Cambria Math"/>
                </a:rPr>
                <a:t>二項分布　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𝑋~𝐵(𝑛, 𝜋)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122</xdr:col>
      <xdr:colOff>238126</xdr:colOff>
      <xdr:row>1</xdr:row>
      <xdr:rowOff>226220</xdr:rowOff>
    </xdr:from>
    <xdr:ext cx="914400" cy="4092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テキスト ボックス 90"/>
            <xdr:cNvSpPr txBox="1"/>
          </xdr:nvSpPr>
          <xdr:spPr>
            <a:xfrm>
              <a:off x="32289751" y="535783"/>
              <a:ext cx="914400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𝑔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𝑋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91" name="テキスト ボックス 90"/>
            <xdr:cNvSpPr txBox="1"/>
          </xdr:nvSpPr>
          <xdr:spPr>
            <a:xfrm>
              <a:off x="32289751" y="535783"/>
              <a:ext cx="914400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𝑔(𝑋)=𝑋/𝑛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112</xdr:col>
      <xdr:colOff>178601</xdr:colOff>
      <xdr:row>2</xdr:row>
      <xdr:rowOff>238127</xdr:rowOff>
    </xdr:from>
    <xdr:ext cx="1488281" cy="4092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テキスト ボックス 91"/>
            <xdr:cNvSpPr txBox="1"/>
          </xdr:nvSpPr>
          <xdr:spPr>
            <a:xfrm>
              <a:off x="29610851" y="857252"/>
              <a:ext cx="1488281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𝑌</m:t>
                    </m:r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r>
                      <a:rPr kumimoji="1" lang="en-US" altLang="ja-JP" sz="1100" b="0" i="1">
                        <a:latin typeface="Cambria Math"/>
                      </a:rPr>
                      <m:t>𝑔</m:t>
                    </m:r>
                    <m:d>
                      <m:d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1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latin typeface="Cambria Math"/>
                          </a:rPr>
                          <m:t>𝑋</m:t>
                        </m:r>
                      </m:num>
                      <m:den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92" name="テキスト ボックス 91"/>
            <xdr:cNvSpPr txBox="1"/>
          </xdr:nvSpPr>
          <xdr:spPr>
            <a:xfrm>
              <a:off x="29610851" y="857252"/>
              <a:ext cx="1488281" cy="409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𝑌=𝑔(𝑋)=𝑋/𝑛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108</xdr:col>
      <xdr:colOff>0</xdr:colOff>
      <xdr:row>6</xdr:row>
      <xdr:rowOff>0</xdr:rowOff>
    </xdr:from>
    <xdr:ext cx="5500688" cy="928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テキスト ボックス 92"/>
            <xdr:cNvSpPr txBox="1"/>
          </xdr:nvSpPr>
          <xdr:spPr>
            <a:xfrm>
              <a:off x="28384500" y="1857375"/>
              <a:ext cx="5500688" cy="928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𝑌</m:t>
                        </m:r>
                      </m:e>
                    </m: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num>
                          <m:den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𝑛</m:t>
                            </m:r>
                          </m:den>
                        </m:f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×</m:t>
                        </m:r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</m:den>
                    </m:f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𝑛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𝜋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=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𝜋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93" name="テキスト ボックス 92"/>
            <xdr:cNvSpPr txBox="1"/>
          </xdr:nvSpPr>
          <xdr:spPr>
            <a:xfrm>
              <a:off x="28384500" y="1857375"/>
              <a:ext cx="5500688" cy="928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𝐸(𝑌)=𝐸(𝑋/𝑛)=𝐸(1/𝑛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×𝑋)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=1/𝑛 𝐸(𝑋)=1/𝑛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×𝑛𝜋=𝜋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108</xdr:col>
      <xdr:colOff>0</xdr:colOff>
      <xdr:row>9</xdr:row>
      <xdr:rowOff>0</xdr:rowOff>
    </xdr:from>
    <xdr:ext cx="5500688" cy="928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テキスト ボックス 93"/>
            <xdr:cNvSpPr txBox="1"/>
          </xdr:nvSpPr>
          <xdr:spPr>
            <a:xfrm>
              <a:off x="28384500" y="1857375"/>
              <a:ext cx="5500688" cy="928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</a:rPr>
                      <m:t>𝑉𝑎𝑟</m:t>
                    </m:r>
                    <m:d>
                      <m:dPr>
                        <m:ctrlP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𝑌</m:t>
                        </m:r>
                      </m:e>
                    </m:d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</a:rPr>
                      <m:t>𝑉𝑎𝑟</m:t>
                    </m:r>
                    <m:d>
                      <m:dPr>
                        <m:ctrlP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2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2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num>
                          <m:den>
                            <m:r>
                              <a:rPr kumimoji="1" lang="en-US" altLang="ja-JP" sz="12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d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</a:rPr>
                      <m:t>𝑉𝑎𝑟</m:t>
                    </m:r>
                    <m:d>
                      <m:dPr>
                        <m:ctrlP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2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2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kumimoji="1" lang="en-US" altLang="ja-JP" sz="12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𝑛</m:t>
                            </m:r>
                          </m:den>
                        </m:f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×</m:t>
                        </m:r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kumimoji="1" lang="en-US" altLang="ja-JP" sz="12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kumimoji="1" lang="en-US" altLang="ja-JP" sz="12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𝑛</m:t>
                            </m:r>
                          </m:e>
                          <m:sup>
                            <m:r>
                              <a:rPr kumimoji="1" lang="en-US" altLang="ja-JP" sz="12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</a:rPr>
                      <m:t>𝑉𝑎𝑟</m:t>
                    </m:r>
                    <m:d>
                      <m:dPr>
                        <m:ctrlP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kumimoji="1" lang="en-US" altLang="ja-JP" sz="12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kumimoji="1" lang="en-US" altLang="ja-JP" sz="12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𝑛</m:t>
                            </m:r>
                          </m:e>
                          <m:sup>
                            <m:r>
                              <a:rPr kumimoji="1" lang="en-US" altLang="ja-JP" sz="12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𝑛</m:t>
                    </m:r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𝜋</m:t>
                    </m:r>
                    <m:d>
                      <m:dPr>
                        <m:ctrlP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1−</m:t>
                        </m:r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𝜋</m:t>
                        </m:r>
                      </m:e>
                    </m:d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𝑛</m:t>
                        </m:r>
                      </m:den>
                    </m:f>
                    <m:r>
                      <a:rPr kumimoji="1" lang="en-US" altLang="ja-JP" sz="12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𝜋</m:t>
                    </m:r>
                    <m:d>
                      <m:dPr>
                        <m:ctrlP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1−</m:t>
                        </m:r>
                        <m:r>
                          <a:rPr kumimoji="1" lang="en-US" altLang="ja-JP" sz="12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  <m:t>𝜋</m:t>
                        </m:r>
                      </m:e>
                    </m:d>
                  </m:oMath>
                </m:oMathPara>
              </a14:m>
              <a:endParaRPr kumimoji="1" lang="ja-JP" altLang="en-US" sz="12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94" name="テキスト ボックス 93"/>
            <xdr:cNvSpPr txBox="1"/>
          </xdr:nvSpPr>
          <xdr:spPr>
            <a:xfrm>
              <a:off x="28384500" y="1857375"/>
              <a:ext cx="5500688" cy="928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kumimoji="1" lang="en-US" altLang="ja-JP" sz="1200" b="0" i="0">
                  <a:solidFill>
                    <a:srgbClr val="FF0000"/>
                  </a:solidFill>
                  <a:latin typeface="Cambria Math"/>
                </a:rPr>
                <a:t>𝑉𝑎𝑟(𝑌)=𝑉𝑎𝑟(𝑋/𝑛)=𝑉𝑎𝑟(1/𝑛</a:t>
              </a:r>
              <a:r>
                <a:rPr kumimoji="1" lang="en-US" altLang="ja-JP" sz="1200" b="0" i="0">
                  <a:solidFill>
                    <a:srgbClr val="FF0000"/>
                  </a:solidFill>
                  <a:latin typeface="Cambria Math"/>
                  <a:ea typeface="Cambria Math"/>
                </a:rPr>
                <a:t>×𝑋)</a:t>
              </a:r>
              <a:r>
                <a:rPr kumimoji="1" lang="en-US" altLang="ja-JP" sz="1200" b="0" i="0">
                  <a:solidFill>
                    <a:srgbClr val="FF0000"/>
                  </a:solidFill>
                  <a:latin typeface="Cambria Math"/>
                </a:rPr>
                <a:t>=1/𝑛^2  𝑉𝑎𝑟(𝑋)=1/𝑛^2 </a:t>
              </a:r>
              <a:r>
                <a:rPr kumimoji="1" lang="en-US" altLang="ja-JP" sz="1200" b="0" i="0">
                  <a:solidFill>
                    <a:srgbClr val="FF0000"/>
                  </a:solidFill>
                  <a:latin typeface="Cambria Math"/>
                  <a:ea typeface="Cambria Math"/>
                </a:rPr>
                <a:t>×𝑛𝜋(1−𝜋)=1/𝑛 𝜋(1−𝜋)</a:t>
              </a:r>
              <a:endParaRPr kumimoji="1" lang="ja-JP" altLang="en-US" sz="12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111</xdr:col>
      <xdr:colOff>166689</xdr:colOff>
      <xdr:row>17</xdr:row>
      <xdr:rowOff>0</xdr:rowOff>
    </xdr:from>
    <xdr:ext cx="1540669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テキスト ボックス 95"/>
            <xdr:cNvSpPr txBox="1"/>
          </xdr:nvSpPr>
          <xdr:spPr>
            <a:xfrm>
              <a:off x="29337002" y="5262563"/>
              <a:ext cx="1540669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𝑛</m:t>
                    </m:r>
                    <m:r>
                      <a:rPr kumimoji="1" lang="en-US" altLang="ja-JP" sz="1200" b="0" i="1">
                        <a:latin typeface="Cambria Math"/>
                      </a:rPr>
                      <m:t>=200, </m:t>
                    </m:r>
                    <m:r>
                      <a:rPr kumimoji="1" lang="en-US" altLang="ja-JP" sz="1200" b="0" i="1">
                        <a:latin typeface="Cambria Math"/>
                      </a:rPr>
                      <m:t>𝜋</m:t>
                    </m:r>
                    <m:r>
                      <a:rPr kumimoji="1" lang="en-US" altLang="ja-JP" sz="1200" b="0" i="1">
                        <a:latin typeface="Cambria Math"/>
                      </a:rPr>
                      <m:t>=0.10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96" name="テキスト ボックス 95"/>
            <xdr:cNvSpPr txBox="1"/>
          </xdr:nvSpPr>
          <xdr:spPr>
            <a:xfrm>
              <a:off x="29337002" y="5262563"/>
              <a:ext cx="1540669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𝑛=200, 𝜋=0.10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109</xdr:col>
      <xdr:colOff>0</xdr:colOff>
      <xdr:row>19</xdr:row>
      <xdr:rowOff>0</xdr:rowOff>
    </xdr:from>
    <xdr:ext cx="4953000" cy="928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テキスト ボックス 96"/>
            <xdr:cNvSpPr txBox="1"/>
          </xdr:nvSpPr>
          <xdr:spPr>
            <a:xfrm>
              <a:off x="28646438" y="5881688"/>
              <a:ext cx="4953000" cy="928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𝑌</m:t>
                        </m:r>
                      </m:e>
                    </m: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𝜋</m:t>
                    </m:r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=0.10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97" name="テキスト ボックス 96"/>
            <xdr:cNvSpPr txBox="1"/>
          </xdr:nvSpPr>
          <xdr:spPr>
            <a:xfrm>
              <a:off x="28646438" y="5881688"/>
              <a:ext cx="4953000" cy="928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𝐸(𝑌)=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𝜋=0.10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109</xdr:col>
      <xdr:colOff>0</xdr:colOff>
      <xdr:row>22</xdr:row>
      <xdr:rowOff>0</xdr:rowOff>
    </xdr:from>
    <xdr:ext cx="4953000" cy="928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テキスト ボックス 97"/>
            <xdr:cNvSpPr txBox="1"/>
          </xdr:nvSpPr>
          <xdr:spPr>
            <a:xfrm>
              <a:off x="28646438" y="6810375"/>
              <a:ext cx="4953000" cy="928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radPr>
                      <m:deg/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𝑉𝑎𝑟</m:t>
                        </m:r>
                        <m:d>
                          <m:d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𝑌</m:t>
                            </m:r>
                          </m:e>
                        </m:d>
                      </m:e>
                    </m:ra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𝜋</m:t>
                            </m:r>
                            <m:d>
                              <m:dPr>
                                <m:ctrlP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1−</m:t>
                                </m:r>
                                <m:r>
                                  <a:rPr kumimoji="1" lang="en-US" altLang="ja-JP" sz="1400" b="0" i="1">
                                    <a:solidFill>
                                      <a:srgbClr val="FF0000"/>
                                    </a:solidFill>
                                    <a:latin typeface="Cambria Math"/>
                                  </a:rPr>
                                  <m:t>𝜋</m:t>
                                </m:r>
                              </m:e>
                            </m:d>
                          </m:num>
                          <m:den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𝑛</m:t>
                            </m:r>
                          </m:den>
                        </m:f>
                      </m:e>
                    </m:ra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0.1</m:t>
                            </m:r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×0.9</m:t>
                            </m:r>
                          </m:num>
                          <m:den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200</m:t>
                            </m:r>
                          </m:den>
                        </m:f>
                      </m:e>
                    </m:rad>
                    <m:r>
                      <a:rPr kumimoji="1" lang="en-US" altLang="ja-JP" sz="1400" b="0" i="1">
                        <a:solidFill>
                          <a:srgbClr val="FF0000"/>
                        </a:solidFill>
                        <a:latin typeface="Cambria Math"/>
                      </a:rPr>
                      <m:t>=0.0212</m:t>
                    </m:r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98" name="テキスト ボックス 97"/>
            <xdr:cNvSpPr txBox="1"/>
          </xdr:nvSpPr>
          <xdr:spPr>
            <a:xfrm>
              <a:off x="28646438" y="6810375"/>
              <a:ext cx="4953000" cy="928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√(𝑉𝑎𝑟(𝑌) )=√(𝜋(1−𝜋)/𝑛)=√((0.1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  <a:ea typeface="Cambria Math"/>
                </a:rPr>
                <a:t>×0.9)/</a:t>
              </a:r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200)=0.0212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107</xdr:col>
      <xdr:colOff>250037</xdr:colOff>
      <xdr:row>26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テキスト ボックス 99"/>
            <xdr:cNvSpPr txBox="1"/>
          </xdr:nvSpPr>
          <xdr:spPr>
            <a:xfrm>
              <a:off x="28372600" y="8048625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𝜋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100" name="テキスト ボックス 99"/>
            <xdr:cNvSpPr txBox="1"/>
          </xdr:nvSpPr>
          <xdr:spPr>
            <a:xfrm>
              <a:off x="28372600" y="8048625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𝜋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117</xdr:col>
      <xdr:colOff>250042</xdr:colOff>
      <xdr:row>28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テキスト ボックス 100"/>
            <xdr:cNvSpPr txBox="1"/>
          </xdr:nvSpPr>
          <xdr:spPr>
            <a:xfrm>
              <a:off x="30991980" y="866775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𝜋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101" name="テキスト ボックス 100"/>
            <xdr:cNvSpPr txBox="1"/>
          </xdr:nvSpPr>
          <xdr:spPr>
            <a:xfrm>
              <a:off x="30991980" y="866775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𝜋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139</xdr:col>
      <xdr:colOff>178595</xdr:colOff>
      <xdr:row>8</xdr:row>
      <xdr:rowOff>11906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テキスト ボックス 102"/>
            <xdr:cNvSpPr txBox="1"/>
          </xdr:nvSpPr>
          <xdr:spPr>
            <a:xfrm>
              <a:off x="36683158" y="2488406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𝜋</m:t>
                    </m:r>
                    <m:r>
                      <a:rPr kumimoji="1" lang="en-US" altLang="ja-JP" sz="1200" b="0" i="1">
                        <a:latin typeface="Cambria Math"/>
                      </a:rPr>
                      <m:t>=0.6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103" name="テキスト ボックス 102"/>
            <xdr:cNvSpPr txBox="1"/>
          </xdr:nvSpPr>
          <xdr:spPr>
            <a:xfrm>
              <a:off x="36683158" y="2488406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𝜋=0.6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140</xdr:col>
      <xdr:colOff>0</xdr:colOff>
      <xdr:row>8</xdr:row>
      <xdr:rowOff>238127</xdr:rowOff>
    </xdr:from>
    <xdr:ext cx="1154906" cy="4085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テキスト ボックス 104"/>
            <xdr:cNvSpPr txBox="1"/>
          </xdr:nvSpPr>
          <xdr:spPr>
            <a:xfrm>
              <a:off x="36766500" y="2714627"/>
              <a:ext cx="1154906" cy="4085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0.5&lt;</m:t>
                    </m:r>
                    <m:f>
                      <m:f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200" b="0" i="1">
                            <a:latin typeface="Cambria Math"/>
                          </a:rPr>
                          <m:t>𝑥</m:t>
                        </m:r>
                      </m:num>
                      <m:den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</m:den>
                    </m:f>
                    <m:r>
                      <a:rPr kumimoji="1" lang="en-US" altLang="ja-JP" sz="1200" b="0" i="1">
                        <a:latin typeface="Cambria Math"/>
                      </a:rPr>
                      <m:t>&lt;0.7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105" name="テキスト ボックス 104"/>
            <xdr:cNvSpPr txBox="1"/>
          </xdr:nvSpPr>
          <xdr:spPr>
            <a:xfrm>
              <a:off x="36766500" y="2714627"/>
              <a:ext cx="1154906" cy="4085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0.5&lt;𝑥/𝑛&lt;0.7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143</xdr:col>
      <xdr:colOff>202402</xdr:colOff>
      <xdr:row>9</xdr:row>
      <xdr:rowOff>261938</xdr:rowOff>
    </xdr:from>
    <xdr:ext cx="1500187" cy="2924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テキスト ボックス 106"/>
            <xdr:cNvSpPr txBox="1"/>
          </xdr:nvSpPr>
          <xdr:spPr>
            <a:xfrm flipH="1">
              <a:off x="37754715" y="3048001"/>
              <a:ext cx="1500187" cy="2924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ja-JP" altLang="en-US" sz="1200" b="0"/>
                <a:t>（</a:t>
              </a:r>
              <a14:m>
                <m:oMath xmlns:m="http://schemas.openxmlformats.org/officeDocument/2006/math">
                  <m:r>
                    <a:rPr kumimoji="1" lang="en-US" altLang="ja-JP" sz="1200" b="0" i="1">
                      <a:latin typeface="Cambria Math"/>
                    </a:rPr>
                    <m:t>𝜋</m:t>
                  </m:r>
                  <m:r>
                    <a:rPr kumimoji="1" lang="en-US" altLang="ja-JP" sz="1200" b="0" i="1">
                      <a:latin typeface="Cambria Math"/>
                      <a:ea typeface="Cambria Math"/>
                    </a:rPr>
                    <m:t>±0.1</m:t>
                  </m:r>
                </m:oMath>
              </a14:m>
              <a:r>
                <a:rPr kumimoji="1" lang="ja-JP" altLang="en-US" sz="1200"/>
                <a:t>の範囲）</a:t>
              </a:r>
            </a:p>
          </xdr:txBody>
        </xdr:sp>
      </mc:Choice>
      <mc:Fallback xmlns="">
        <xdr:sp macro="" textlink="">
          <xdr:nvSpPr>
            <xdr:cNvPr id="107" name="テキスト ボックス 106"/>
            <xdr:cNvSpPr txBox="1"/>
          </xdr:nvSpPr>
          <xdr:spPr>
            <a:xfrm flipH="1">
              <a:off x="37754715" y="3048001"/>
              <a:ext cx="1500187" cy="2924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ja-JP" altLang="en-US" sz="1200" b="0"/>
                <a:t>（</a:t>
              </a:r>
              <a:r>
                <a:rPr kumimoji="1" lang="en-US" altLang="ja-JP" sz="1200" b="0" i="0">
                  <a:latin typeface="Cambria Math"/>
                </a:rPr>
                <a:t>𝜋</a:t>
              </a:r>
              <a:r>
                <a:rPr kumimoji="1" lang="en-US" altLang="ja-JP" sz="1200" b="0" i="0">
                  <a:latin typeface="Cambria Math"/>
                  <a:ea typeface="Cambria Math"/>
                </a:rPr>
                <a:t>±0.1</a:t>
              </a:r>
              <a:r>
                <a:rPr kumimoji="1" lang="ja-JP" altLang="en-US" sz="1200"/>
                <a:t>の範囲）</a:t>
              </a:r>
            </a:p>
          </xdr:txBody>
        </xdr:sp>
      </mc:Fallback>
    </mc:AlternateContent>
    <xdr:clientData/>
  </xdr:oneCellAnchor>
  <xdr:oneCellAnchor>
    <xdr:from>
      <xdr:col>138</xdr:col>
      <xdr:colOff>0</xdr:colOff>
      <xdr:row>11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テキスト ボックス 107"/>
            <xdr:cNvSpPr txBox="1"/>
          </xdr:nvSpPr>
          <xdr:spPr>
            <a:xfrm>
              <a:off x="36242625" y="3405188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𝑛</m:t>
                    </m:r>
                    <m:r>
                      <a:rPr kumimoji="1" lang="en-US" altLang="ja-JP" sz="1200" b="0" i="1">
                        <a:latin typeface="Cambria Math"/>
                      </a:rPr>
                      <m:t>=10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108" name="テキスト ボックス 107"/>
            <xdr:cNvSpPr txBox="1"/>
          </xdr:nvSpPr>
          <xdr:spPr>
            <a:xfrm>
              <a:off x="36242625" y="3405188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𝑛=10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138</xdr:col>
      <xdr:colOff>0</xdr:colOff>
      <xdr:row>12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テキスト ボックス 108"/>
            <xdr:cNvSpPr txBox="1"/>
          </xdr:nvSpPr>
          <xdr:spPr>
            <a:xfrm>
              <a:off x="36242625" y="371475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𝑛</m:t>
                    </m:r>
                    <m:r>
                      <a:rPr kumimoji="1" lang="en-US" altLang="ja-JP" sz="1200" b="0" i="1">
                        <a:latin typeface="Cambria Math"/>
                      </a:rPr>
                      <m:t>=20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109" name="テキスト ボックス 108"/>
            <xdr:cNvSpPr txBox="1"/>
          </xdr:nvSpPr>
          <xdr:spPr>
            <a:xfrm>
              <a:off x="36242625" y="371475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𝑛=20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145</xdr:col>
      <xdr:colOff>0</xdr:colOff>
      <xdr:row>11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テキスト ボックス 109"/>
            <xdr:cNvSpPr txBox="1"/>
          </xdr:nvSpPr>
          <xdr:spPr>
            <a:xfrm>
              <a:off x="36242625" y="3405188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0.67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110" name="テキスト ボックス 109"/>
            <xdr:cNvSpPr txBox="1"/>
          </xdr:nvSpPr>
          <xdr:spPr>
            <a:xfrm>
              <a:off x="36242625" y="3405188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0.67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145</xdr:col>
      <xdr:colOff>0</xdr:colOff>
      <xdr:row>12</xdr:row>
      <xdr:rowOff>0</xdr:rowOff>
    </xdr:from>
    <xdr:ext cx="914400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テキスト ボックス 110"/>
            <xdr:cNvSpPr txBox="1"/>
          </xdr:nvSpPr>
          <xdr:spPr>
            <a:xfrm>
              <a:off x="36242625" y="371475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0.75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111" name="テキスト ボックス 110"/>
            <xdr:cNvSpPr txBox="1"/>
          </xdr:nvSpPr>
          <xdr:spPr>
            <a:xfrm>
              <a:off x="36242625" y="3714750"/>
              <a:ext cx="914400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0.75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163</xdr:col>
      <xdr:colOff>0</xdr:colOff>
      <xdr:row>8</xdr:row>
      <xdr:rowOff>0</xdr:rowOff>
    </xdr:from>
    <xdr:ext cx="1278732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テキスト ボックス 113"/>
            <xdr:cNvSpPr txBox="1"/>
          </xdr:nvSpPr>
          <xdr:spPr>
            <a:xfrm>
              <a:off x="42791063" y="2476500"/>
              <a:ext cx="1278732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r>
                      <a:rPr kumimoji="1" lang="en-US" altLang="ja-JP" sz="1200" b="0" i="1">
                        <a:latin typeface="Cambria Math"/>
                      </a:rPr>
                      <m:t>𝑛</m:t>
                    </m:r>
                    <m:r>
                      <a:rPr kumimoji="1" lang="en-US" altLang="ja-JP" sz="1200" b="0" i="1">
                        <a:latin typeface="Cambria Math"/>
                      </a:rPr>
                      <m:t>𝜋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114" name="テキスト ボックス 113"/>
            <xdr:cNvSpPr txBox="1"/>
          </xdr:nvSpPr>
          <xdr:spPr>
            <a:xfrm>
              <a:off x="42791063" y="2476500"/>
              <a:ext cx="1278732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𝐸(𝑋)=𝑛𝜋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163</xdr:col>
      <xdr:colOff>-1</xdr:colOff>
      <xdr:row>9</xdr:row>
      <xdr:rowOff>0</xdr:rowOff>
    </xdr:from>
    <xdr:ext cx="1869281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テキスト ボックス 114"/>
            <xdr:cNvSpPr txBox="1"/>
          </xdr:nvSpPr>
          <xdr:spPr>
            <a:xfrm>
              <a:off x="42791062" y="2786063"/>
              <a:ext cx="18692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𝑉𝑎𝑟</m:t>
                    </m:r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r>
                      <a:rPr kumimoji="1" lang="en-US" altLang="ja-JP" sz="1200" b="0" i="1">
                        <a:latin typeface="Cambria Math"/>
                      </a:rPr>
                      <m:t>𝑛</m:t>
                    </m:r>
                    <m:r>
                      <a:rPr kumimoji="1" lang="en-US" altLang="ja-JP" sz="1200" b="0" i="1">
                        <a:latin typeface="Cambria Math"/>
                      </a:rPr>
                      <m:t>𝜋</m:t>
                    </m:r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1−</m:t>
                        </m:r>
                        <m:r>
                          <a:rPr kumimoji="1" lang="en-US" altLang="ja-JP" sz="1200" b="0" i="1">
                            <a:latin typeface="Cambria Math"/>
                          </a:rPr>
                          <m:t>𝜋</m:t>
                        </m:r>
                      </m:e>
                    </m:d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115" name="テキスト ボックス 114"/>
            <xdr:cNvSpPr txBox="1"/>
          </xdr:nvSpPr>
          <xdr:spPr>
            <a:xfrm>
              <a:off x="42791062" y="2786063"/>
              <a:ext cx="1869281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𝑉𝑎𝑟(𝑋)=𝑛𝜋(1−𝜋)</a:t>
              </a:r>
              <a:endParaRPr kumimoji="1" lang="ja-JP" altLang="en-US" sz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22</xdr:col>
      <xdr:colOff>205200</xdr:colOff>
      <xdr:row>14</xdr:row>
      <xdr:rowOff>5400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22</xdr:col>
      <xdr:colOff>205200</xdr:colOff>
      <xdr:row>28</xdr:row>
      <xdr:rowOff>5400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15</xdr:col>
      <xdr:colOff>205200</xdr:colOff>
      <xdr:row>13</xdr:row>
      <xdr:rowOff>64500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15</xdr:col>
      <xdr:colOff>205200</xdr:colOff>
      <xdr:row>25</xdr:row>
      <xdr:rowOff>64500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15</xdr:col>
      <xdr:colOff>205200</xdr:colOff>
      <xdr:row>37</xdr:row>
      <xdr:rowOff>64500</xdr:rowOff>
    </xdr:to>
    <xdr:graphicFrame macro="">
      <xdr:nvGraphicFramePr>
        <xdr:cNvPr id="18" name="グラフ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15</xdr:col>
      <xdr:colOff>205200</xdr:colOff>
      <xdr:row>49</xdr:row>
      <xdr:rowOff>64500</xdr:rowOff>
    </xdr:to>
    <xdr:graphicFrame macro="">
      <xdr:nvGraphicFramePr>
        <xdr:cNvPr id="19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15</xdr:col>
      <xdr:colOff>205200</xdr:colOff>
      <xdr:row>61</xdr:row>
      <xdr:rowOff>64500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76200</xdr:colOff>
      <xdr:row>14</xdr:row>
      <xdr:rowOff>19050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36</xdr:col>
      <xdr:colOff>76200</xdr:colOff>
      <xdr:row>14</xdr:row>
      <xdr:rowOff>19050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22</xdr:col>
      <xdr:colOff>76200</xdr:colOff>
      <xdr:row>14</xdr:row>
      <xdr:rowOff>19050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22</xdr:col>
      <xdr:colOff>76200</xdr:colOff>
      <xdr:row>28</xdr:row>
      <xdr:rowOff>19050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41"/>
  <sheetViews>
    <sheetView showGridLines="0" view="pageLayout" zoomScale="80" zoomScaleNormal="90" zoomScalePageLayoutView="80" workbookViewId="0">
      <selection activeCell="G4" sqref="G4"/>
    </sheetView>
  </sheetViews>
  <sheetFormatPr defaultColWidth="3.625" defaultRowHeight="24.95" customHeight="1" x14ac:dyDescent="0.3"/>
  <cols>
    <col min="1" max="1" width="3.625" style="18"/>
    <col min="2" max="2" width="4.375" style="18" bestFit="1" customWidth="1"/>
    <col min="3" max="7" width="3.625" style="18"/>
    <col min="8" max="8" width="4" style="18" bestFit="1" customWidth="1"/>
    <col min="9" max="26" width="3.625" style="18"/>
    <col min="27" max="156" width="3.625" style="42"/>
    <col min="157" max="16384" width="3.625" style="1"/>
  </cols>
  <sheetData>
    <row r="1" spans="1:180" ht="24.9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180" ht="24.95" customHeight="1" thickTop="1" x14ac:dyDescent="0.3">
      <c r="A2" s="1"/>
      <c r="B2" s="1"/>
      <c r="C2" s="108" t="s">
        <v>0</v>
      </c>
      <c r="D2" s="109"/>
      <c r="E2" s="109"/>
      <c r="F2" s="110"/>
      <c r="G2" s="25" t="s">
        <v>52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21"/>
      <c r="Z2" s="21"/>
      <c r="AC2" s="46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8"/>
      <c r="AY2" s="22"/>
      <c r="AZ2" s="22"/>
      <c r="BA2" s="101" t="s">
        <v>63</v>
      </c>
      <c r="BB2" s="101"/>
      <c r="BC2" s="101"/>
      <c r="BD2" s="22" t="s">
        <v>84</v>
      </c>
      <c r="BE2" s="22"/>
      <c r="BF2" s="22"/>
      <c r="BG2" s="22"/>
      <c r="BH2" s="22"/>
      <c r="BI2" s="22"/>
      <c r="BJ2" s="22"/>
      <c r="BK2" s="101" t="s">
        <v>85</v>
      </c>
      <c r="BL2" s="101"/>
      <c r="BM2" s="22" t="s">
        <v>87</v>
      </c>
      <c r="BN2" s="22" t="s">
        <v>60</v>
      </c>
      <c r="BO2" s="22"/>
      <c r="BP2" s="22"/>
      <c r="BQ2" s="22"/>
      <c r="BR2" s="22" t="s">
        <v>75</v>
      </c>
      <c r="BS2" s="22" t="s">
        <v>89</v>
      </c>
      <c r="BT2" s="22"/>
      <c r="BU2" s="22"/>
      <c r="BV2" s="22"/>
      <c r="BW2" s="22"/>
      <c r="BX2" s="22"/>
      <c r="BY2" s="22"/>
      <c r="BZ2" s="22"/>
      <c r="CA2" s="101" t="s">
        <v>105</v>
      </c>
      <c r="CB2" s="101"/>
      <c r="CC2" s="101"/>
      <c r="CD2" s="22" t="s">
        <v>106</v>
      </c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 t="s">
        <v>75</v>
      </c>
      <c r="CR2" s="22" t="s">
        <v>89</v>
      </c>
      <c r="CS2" s="22"/>
      <c r="CT2" s="22"/>
      <c r="CU2" s="22"/>
      <c r="CV2" s="22"/>
      <c r="CW2" s="22"/>
      <c r="CX2" s="22"/>
      <c r="CY2" s="22"/>
      <c r="CZ2" s="22"/>
      <c r="DA2" s="101" t="s">
        <v>118</v>
      </c>
      <c r="DB2" s="101"/>
      <c r="DC2" s="101"/>
      <c r="DD2" s="22" t="s">
        <v>119</v>
      </c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101" t="s">
        <v>125</v>
      </c>
      <c r="EB2" s="101"/>
      <c r="EC2" s="101"/>
      <c r="ED2" s="102"/>
      <c r="EE2" s="103"/>
      <c r="EF2" s="103"/>
      <c r="EG2" s="103"/>
      <c r="EH2" s="103"/>
      <c r="EI2" s="103"/>
      <c r="EJ2" s="103"/>
      <c r="EK2" s="104"/>
      <c r="EL2" s="22"/>
      <c r="EM2" s="70" t="s">
        <v>142</v>
      </c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1"/>
      <c r="FC2" s="108" t="s">
        <v>2</v>
      </c>
      <c r="FD2" s="109"/>
      <c r="FE2" s="109"/>
      <c r="FF2" s="109"/>
      <c r="FG2" s="109"/>
      <c r="FH2" s="109"/>
      <c r="FI2" s="109"/>
      <c r="FJ2" s="109"/>
      <c r="FK2" s="109"/>
      <c r="FL2" s="109"/>
      <c r="FM2" s="109"/>
      <c r="FN2" s="109"/>
      <c r="FO2" s="109"/>
      <c r="FP2" s="109"/>
      <c r="FQ2" s="109"/>
      <c r="FR2" s="109"/>
      <c r="FS2" s="109"/>
      <c r="FT2" s="109"/>
      <c r="FU2" s="109"/>
      <c r="FV2" s="109"/>
      <c r="FW2" s="109"/>
      <c r="FX2" s="110"/>
    </row>
    <row r="3" spans="1:180" ht="24.95" customHeight="1" thickBot="1" x14ac:dyDescent="0.35">
      <c r="A3" s="1"/>
      <c r="B3" s="1"/>
      <c r="C3" s="116"/>
      <c r="D3" s="117"/>
      <c r="E3" s="117"/>
      <c r="F3" s="118"/>
      <c r="G3" s="4" t="s">
        <v>53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21"/>
      <c r="Z3" s="21"/>
      <c r="AA3" s="22"/>
      <c r="AB3" s="22"/>
      <c r="AC3" s="86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53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101" t="s">
        <v>86</v>
      </c>
      <c r="BL3" s="101"/>
      <c r="BM3" s="22" t="s">
        <v>87</v>
      </c>
      <c r="BN3" s="22" t="s">
        <v>88</v>
      </c>
      <c r="BO3" s="22"/>
      <c r="BP3" s="22"/>
      <c r="BQ3" s="22"/>
      <c r="BR3" s="22"/>
      <c r="BS3" s="22" t="s">
        <v>90</v>
      </c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 t="s">
        <v>90</v>
      </c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 t="s">
        <v>120</v>
      </c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 t="s">
        <v>121</v>
      </c>
      <c r="DX3" s="22"/>
      <c r="DY3" s="22"/>
      <c r="DZ3" s="22"/>
      <c r="EA3" s="101" t="s">
        <v>102</v>
      </c>
      <c r="EB3" s="101"/>
      <c r="EC3" s="114"/>
      <c r="ED3" s="105"/>
      <c r="EE3" s="106"/>
      <c r="EF3" s="106"/>
      <c r="EG3" s="106"/>
      <c r="EH3" s="106"/>
      <c r="EI3" s="106"/>
      <c r="EJ3" s="106"/>
      <c r="EK3" s="107"/>
      <c r="EL3" s="22"/>
      <c r="EM3" s="70" t="s">
        <v>143</v>
      </c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1"/>
      <c r="FC3" s="111"/>
      <c r="FD3" s="112"/>
      <c r="FE3" s="112"/>
      <c r="FF3" s="112"/>
      <c r="FG3" s="112"/>
      <c r="FH3" s="112"/>
      <c r="FI3" s="112"/>
      <c r="FJ3" s="112"/>
      <c r="FK3" s="112"/>
      <c r="FL3" s="112"/>
      <c r="FM3" s="112"/>
      <c r="FN3" s="112"/>
      <c r="FO3" s="112"/>
      <c r="FP3" s="112"/>
      <c r="FQ3" s="112"/>
      <c r="FR3" s="112"/>
      <c r="FS3" s="112"/>
      <c r="FT3" s="112"/>
      <c r="FU3" s="112"/>
      <c r="FV3" s="112"/>
      <c r="FW3" s="112"/>
      <c r="FX3" s="113"/>
    </row>
    <row r="4" spans="1:180" ht="24.95" customHeight="1" thickTop="1" thickBot="1" x14ac:dyDescent="0.35">
      <c r="A4" s="1"/>
      <c r="B4" s="1"/>
      <c r="C4" s="111"/>
      <c r="D4" s="112"/>
      <c r="E4" s="112"/>
      <c r="F4" s="113"/>
      <c r="G4" s="26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8"/>
      <c r="Y4" s="22"/>
      <c r="Z4" s="22"/>
      <c r="AA4" s="22"/>
      <c r="AB4" s="22"/>
      <c r="AC4" s="5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53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115" t="s">
        <v>102</v>
      </c>
      <c r="CB4" s="115"/>
      <c r="CC4" s="115"/>
      <c r="CD4" s="22"/>
      <c r="CE4" s="54" t="s">
        <v>107</v>
      </c>
      <c r="CF4" s="55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8"/>
      <c r="CW4" s="22"/>
      <c r="CX4" s="22"/>
      <c r="CY4" s="22"/>
      <c r="CZ4" s="22"/>
      <c r="DA4" s="22"/>
      <c r="DB4" s="22"/>
      <c r="DC4" s="22"/>
      <c r="DD4" s="22"/>
      <c r="DE4" s="22" t="s">
        <v>122</v>
      </c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 t="s">
        <v>75</v>
      </c>
      <c r="EF4" s="22" t="s">
        <v>144</v>
      </c>
      <c r="EG4" s="22"/>
      <c r="EH4" s="22"/>
      <c r="EI4" s="22" t="s">
        <v>87</v>
      </c>
      <c r="EJ4" s="22" t="s">
        <v>145</v>
      </c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1"/>
      <c r="FC4" s="45"/>
      <c r="FD4" s="2" t="s">
        <v>158</v>
      </c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3"/>
    </row>
    <row r="5" spans="1:180" ht="24.95" customHeight="1" x14ac:dyDescent="0.3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1"/>
      <c r="Y5" s="22"/>
      <c r="Z5" s="22"/>
      <c r="AA5" s="22"/>
      <c r="AB5" s="22"/>
      <c r="AC5" s="87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1"/>
      <c r="AY5" s="22"/>
      <c r="AZ5" s="22"/>
      <c r="BA5" s="22"/>
      <c r="BB5" s="93" t="s">
        <v>91</v>
      </c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1"/>
      <c r="BZ5" s="22"/>
      <c r="CA5" s="22"/>
      <c r="CB5" s="22"/>
      <c r="CC5" s="22"/>
      <c r="CD5" s="22"/>
      <c r="CE5" s="5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53"/>
      <c r="CW5" s="22"/>
      <c r="CX5" s="22"/>
      <c r="CY5" s="22"/>
      <c r="CZ5" s="22"/>
      <c r="DA5" s="22"/>
      <c r="DB5" s="22"/>
      <c r="DC5" s="22"/>
      <c r="DD5" s="22"/>
      <c r="DE5" s="22" t="s">
        <v>123</v>
      </c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 t="s">
        <v>146</v>
      </c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1"/>
      <c r="FC5" s="15"/>
      <c r="FD5" s="5"/>
      <c r="FE5" s="5" t="s">
        <v>159</v>
      </c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6"/>
    </row>
    <row r="6" spans="1:180" ht="24.95" customHeight="1" x14ac:dyDescent="0.3">
      <c r="A6" s="101" t="s">
        <v>54</v>
      </c>
      <c r="B6" s="101"/>
      <c r="C6" s="101"/>
      <c r="D6" s="22" t="s">
        <v>55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 t="s">
        <v>68</v>
      </c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94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62"/>
      <c r="BZ6" s="22"/>
      <c r="CA6" s="22"/>
      <c r="CB6" s="22"/>
      <c r="CC6" s="22"/>
      <c r="CD6" s="22"/>
      <c r="CE6" s="5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53"/>
      <c r="CW6" s="22"/>
      <c r="CX6" s="22"/>
      <c r="CY6" s="22"/>
      <c r="CZ6" s="22"/>
      <c r="DA6" s="22"/>
      <c r="DB6" s="22"/>
      <c r="DC6" s="22"/>
      <c r="DD6" s="22"/>
      <c r="DE6" s="22" t="s">
        <v>124</v>
      </c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 t="s">
        <v>147</v>
      </c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1"/>
      <c r="FC6" s="15"/>
      <c r="FD6" s="5"/>
      <c r="FE6" s="5" t="s">
        <v>160</v>
      </c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6"/>
    </row>
    <row r="7" spans="1:180" ht="24.95" customHeight="1" x14ac:dyDescent="0.3">
      <c r="A7" s="22"/>
      <c r="B7" s="22"/>
      <c r="C7" s="22"/>
      <c r="D7" s="22"/>
      <c r="E7" s="22" t="s">
        <v>56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 t="s">
        <v>79</v>
      </c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 t="s">
        <v>80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77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4"/>
      <c r="BZ7" s="22"/>
      <c r="CA7" s="22"/>
      <c r="CB7" s="22"/>
      <c r="CC7" s="22"/>
      <c r="CD7" s="22"/>
      <c r="CE7" s="49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1"/>
      <c r="CW7" s="22"/>
      <c r="CX7" s="22"/>
      <c r="CY7" s="22"/>
      <c r="CZ7" s="22"/>
      <c r="DA7" s="22"/>
      <c r="DB7" s="119" t="s">
        <v>66</v>
      </c>
      <c r="DC7" s="120"/>
      <c r="DD7" s="120"/>
      <c r="DE7" s="60"/>
      <c r="DF7" s="60"/>
      <c r="DG7" s="60"/>
      <c r="DH7" s="60"/>
      <c r="DI7" s="60"/>
      <c r="DJ7" s="60"/>
      <c r="DK7" s="60"/>
      <c r="DL7" s="60"/>
      <c r="DM7" s="60"/>
      <c r="DN7" s="60"/>
      <c r="DO7" s="60"/>
      <c r="DP7" s="60"/>
      <c r="DQ7" s="60"/>
      <c r="DR7" s="60"/>
      <c r="DS7" s="60"/>
      <c r="DT7" s="60"/>
      <c r="DU7" s="60"/>
      <c r="DV7" s="60"/>
      <c r="DW7" s="60"/>
      <c r="DX7" s="60"/>
      <c r="DY7" s="61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1"/>
      <c r="FC7" s="15"/>
      <c r="FD7" s="5"/>
      <c r="FE7" s="5" t="s">
        <v>161</v>
      </c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6"/>
    </row>
    <row r="8" spans="1:180" ht="24.95" customHeight="1" x14ac:dyDescent="0.3">
      <c r="A8" s="22"/>
      <c r="B8" s="22"/>
      <c r="C8" s="22"/>
      <c r="D8" s="22"/>
      <c r="E8" s="22"/>
      <c r="F8" s="22" t="s">
        <v>57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 t="s">
        <v>75</v>
      </c>
      <c r="BC8" s="22" t="s">
        <v>92</v>
      </c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 t="s">
        <v>75</v>
      </c>
      <c r="CF8" s="22" t="s">
        <v>108</v>
      </c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121"/>
      <c r="DC8" s="101"/>
      <c r="DD8" s="101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62"/>
      <c r="DZ8" s="22"/>
      <c r="EA8" s="22"/>
      <c r="EB8" s="22"/>
      <c r="EC8" s="22"/>
      <c r="ED8" s="22"/>
      <c r="EE8" s="22" t="s">
        <v>61</v>
      </c>
      <c r="EF8" s="22" t="s">
        <v>148</v>
      </c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1"/>
      <c r="FC8" s="65"/>
      <c r="FD8" s="10" t="s">
        <v>162</v>
      </c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6"/>
    </row>
    <row r="9" spans="1:180" ht="24.95" customHeight="1" x14ac:dyDescent="0.3">
      <c r="A9" s="43"/>
      <c r="B9" s="43"/>
      <c r="C9" s="43"/>
      <c r="D9" s="43"/>
      <c r="E9" s="43"/>
      <c r="F9" s="43" t="s">
        <v>58</v>
      </c>
      <c r="G9" s="43"/>
      <c r="H9" s="43"/>
      <c r="I9" s="43"/>
      <c r="J9" s="43"/>
      <c r="K9" s="43" t="s">
        <v>59</v>
      </c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115" t="s">
        <v>102</v>
      </c>
      <c r="CB9" s="115"/>
      <c r="CC9" s="115"/>
      <c r="CD9" s="22"/>
      <c r="CE9" s="54" t="s">
        <v>109</v>
      </c>
      <c r="CF9" s="55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8"/>
      <c r="CW9" s="22"/>
      <c r="CX9" s="22"/>
      <c r="CY9" s="22"/>
      <c r="CZ9" s="22"/>
      <c r="DA9" s="22"/>
      <c r="DB9" s="122"/>
      <c r="DC9" s="123"/>
      <c r="DD9" s="12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4"/>
      <c r="DZ9" s="22"/>
      <c r="EA9" s="22"/>
      <c r="EB9" s="22"/>
      <c r="EC9" s="22"/>
      <c r="ED9" s="22"/>
      <c r="EE9" s="22"/>
      <c r="EF9" s="22"/>
      <c r="EG9" s="22" t="s">
        <v>150</v>
      </c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1"/>
      <c r="FC9" s="4"/>
      <c r="FD9" s="5"/>
      <c r="FE9" s="5" t="s">
        <v>66</v>
      </c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6"/>
    </row>
    <row r="10" spans="1:180" ht="24.95" customHeight="1" x14ac:dyDescent="0.3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 t="s">
        <v>59</v>
      </c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93" t="s">
        <v>93</v>
      </c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1"/>
      <c r="BZ10" s="22"/>
      <c r="CA10" s="22"/>
      <c r="CB10" s="22"/>
      <c r="CC10" s="22"/>
      <c r="CD10" s="22"/>
      <c r="CE10" s="5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53"/>
      <c r="CW10" s="22"/>
      <c r="CX10" s="22"/>
      <c r="CY10" s="22"/>
      <c r="CZ10" s="22"/>
      <c r="DA10" s="22"/>
      <c r="DB10" s="119" t="s">
        <v>114</v>
      </c>
      <c r="DC10" s="120"/>
      <c r="DD10" s="12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  <c r="DQ10" s="60"/>
      <c r="DR10" s="60"/>
      <c r="DS10" s="60"/>
      <c r="DT10" s="60"/>
      <c r="DU10" s="60"/>
      <c r="DV10" s="60"/>
      <c r="DW10" s="60"/>
      <c r="DX10" s="60"/>
      <c r="DY10" s="61"/>
      <c r="DZ10" s="22"/>
      <c r="EA10" s="22"/>
      <c r="EB10" s="22"/>
      <c r="EC10" s="22"/>
      <c r="ED10" s="22"/>
      <c r="EE10" s="22"/>
      <c r="EF10" s="22"/>
      <c r="EG10" s="22" t="s">
        <v>152</v>
      </c>
      <c r="EH10" s="22"/>
      <c r="EI10" s="22"/>
      <c r="EJ10" s="22"/>
      <c r="EK10" s="22"/>
      <c r="EL10" s="22"/>
      <c r="EM10" s="22"/>
      <c r="EN10" s="22"/>
      <c r="EO10" s="22" t="s">
        <v>151</v>
      </c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1"/>
      <c r="FC10" s="17"/>
      <c r="FD10" s="7"/>
      <c r="FE10" s="7" t="s">
        <v>114</v>
      </c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9"/>
    </row>
    <row r="11" spans="1:180" ht="24.95" customHeight="1" x14ac:dyDescent="0.3">
      <c r="A11" s="44"/>
      <c r="B11" s="22"/>
      <c r="C11" s="22"/>
      <c r="D11" s="22"/>
      <c r="E11" s="22"/>
      <c r="F11" s="22"/>
      <c r="G11" s="22"/>
      <c r="H11" s="22"/>
      <c r="I11" s="22"/>
      <c r="J11" s="22"/>
      <c r="M11" s="22"/>
      <c r="O11" s="22"/>
      <c r="P11" s="22"/>
      <c r="Q11" s="22"/>
      <c r="R11" s="22"/>
      <c r="S11" s="44"/>
      <c r="T11" s="44"/>
      <c r="U11" s="44"/>
      <c r="V11" s="44"/>
      <c r="W11" s="44"/>
      <c r="X11" s="44"/>
      <c r="Y11" s="44"/>
      <c r="Z11" s="44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94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62"/>
      <c r="BZ11" s="22"/>
      <c r="CA11" s="22"/>
      <c r="CB11" s="22"/>
      <c r="CC11" s="22"/>
      <c r="CD11" s="22"/>
      <c r="CE11" s="5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53"/>
      <c r="CW11" s="22"/>
      <c r="CX11" s="22"/>
      <c r="CY11" s="22"/>
      <c r="CZ11" s="22"/>
      <c r="DA11" s="22"/>
      <c r="DB11" s="121"/>
      <c r="DC11" s="101"/>
      <c r="DD11" s="101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6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1"/>
      <c r="FC11" s="4"/>
      <c r="FD11" s="5" t="s">
        <v>141</v>
      </c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6"/>
    </row>
    <row r="12" spans="1:180" ht="24.95" customHeight="1" x14ac:dyDescent="0.3">
      <c r="A12" s="44"/>
      <c r="B12" s="22"/>
      <c r="C12" s="22"/>
      <c r="D12" s="22"/>
      <c r="E12" s="22"/>
      <c r="F12" s="22"/>
      <c r="G12" s="22"/>
      <c r="H12" s="22"/>
      <c r="I12" s="22"/>
      <c r="J12" s="22"/>
      <c r="K12" s="46" t="s">
        <v>61</v>
      </c>
      <c r="L12" s="47"/>
      <c r="M12" s="80"/>
      <c r="N12" s="47" t="s">
        <v>62</v>
      </c>
      <c r="O12" s="81"/>
      <c r="P12" s="81"/>
      <c r="Q12" s="81"/>
      <c r="R12" s="81"/>
      <c r="S12" s="81"/>
      <c r="T12" s="81"/>
      <c r="U12" s="81"/>
      <c r="V12" s="81"/>
      <c r="W12" s="82"/>
      <c r="X12" s="44"/>
      <c r="Y12" s="44"/>
      <c r="Z12" s="44"/>
      <c r="AA12" s="22"/>
      <c r="AB12" s="22"/>
      <c r="AC12" s="22"/>
      <c r="AD12" s="22"/>
      <c r="AE12" s="22"/>
      <c r="AF12" s="22"/>
      <c r="AG12" s="22" t="s">
        <v>75</v>
      </c>
      <c r="AH12" s="124"/>
      <c r="AI12" s="125"/>
      <c r="AJ12" s="125"/>
      <c r="AK12" s="125"/>
      <c r="AL12" s="125"/>
      <c r="AM12" s="125"/>
      <c r="AN12" s="126"/>
      <c r="AO12" s="22" t="s">
        <v>73</v>
      </c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77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4"/>
      <c r="BZ12" s="22"/>
      <c r="CA12" s="22"/>
      <c r="CB12" s="22"/>
      <c r="CC12" s="22"/>
      <c r="CD12" s="22"/>
      <c r="CE12" s="49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1"/>
      <c r="CW12" s="22"/>
      <c r="CX12" s="22"/>
      <c r="CY12" s="22"/>
      <c r="CZ12" s="22"/>
      <c r="DA12" s="22"/>
      <c r="DB12" s="122"/>
      <c r="DC12" s="123"/>
      <c r="DD12" s="12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4"/>
      <c r="DZ12" s="22"/>
      <c r="EA12" s="22"/>
      <c r="EB12" s="22"/>
      <c r="EC12" s="22"/>
      <c r="ED12" s="22"/>
      <c r="EE12" s="22"/>
      <c r="EF12" s="22" t="s">
        <v>149</v>
      </c>
      <c r="EG12" s="22"/>
      <c r="EH12" s="22"/>
      <c r="EI12" s="22" t="s">
        <v>87</v>
      </c>
      <c r="EJ12" s="22"/>
      <c r="EK12" s="22"/>
      <c r="EL12" s="22"/>
      <c r="EM12" s="22" t="s">
        <v>59</v>
      </c>
      <c r="EN12" s="22" t="s">
        <v>70</v>
      </c>
      <c r="EO12" s="22"/>
      <c r="EP12" s="22" t="s">
        <v>87</v>
      </c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1"/>
      <c r="FC12" s="4"/>
      <c r="FD12" s="5"/>
      <c r="FE12" s="5" t="s">
        <v>163</v>
      </c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6"/>
    </row>
    <row r="13" spans="1:180" ht="24.95" customHeight="1" thickBot="1" x14ac:dyDescent="0.35">
      <c r="A13" s="43"/>
      <c r="B13" s="22"/>
      <c r="C13" s="22"/>
      <c r="D13" s="22"/>
      <c r="E13" s="22"/>
      <c r="F13" s="22"/>
      <c r="G13" s="22"/>
      <c r="H13" s="22"/>
      <c r="I13" s="22"/>
      <c r="J13" s="22"/>
      <c r="K13" s="49"/>
      <c r="L13" s="50"/>
      <c r="M13" s="50"/>
      <c r="N13" s="83"/>
      <c r="O13" s="83"/>
      <c r="P13" s="83"/>
      <c r="Q13" s="83"/>
      <c r="R13" s="83"/>
      <c r="S13" s="84"/>
      <c r="T13" s="84"/>
      <c r="U13" s="84"/>
      <c r="V13" s="84"/>
      <c r="W13" s="85"/>
      <c r="X13" s="43"/>
      <c r="Y13" s="43"/>
      <c r="Z13" s="43"/>
      <c r="AA13" s="22"/>
      <c r="AB13" s="22"/>
      <c r="AC13" s="22" t="s">
        <v>75</v>
      </c>
      <c r="AD13" s="22" t="s">
        <v>82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 t="s">
        <v>75</v>
      </c>
      <c r="BC13" s="22" t="s">
        <v>98</v>
      </c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 t="s">
        <v>75</v>
      </c>
      <c r="CF13" s="22" t="s">
        <v>110</v>
      </c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 t="s">
        <v>116</v>
      </c>
      <c r="DC13" s="22"/>
      <c r="DD13" s="22" t="s">
        <v>87</v>
      </c>
      <c r="DE13" s="93" t="s">
        <v>91</v>
      </c>
      <c r="DF13" s="22" t="s">
        <v>69</v>
      </c>
      <c r="DG13" s="93" t="s">
        <v>94</v>
      </c>
      <c r="DH13" s="22" t="s">
        <v>127</v>
      </c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 t="s">
        <v>153</v>
      </c>
      <c r="EG13" s="22"/>
      <c r="EH13" s="22"/>
      <c r="EI13" s="22" t="s">
        <v>87</v>
      </c>
      <c r="EJ13" s="22"/>
      <c r="EK13" s="22"/>
      <c r="EL13" s="22"/>
      <c r="EM13" s="22" t="s">
        <v>59</v>
      </c>
      <c r="EN13" s="22" t="s">
        <v>70</v>
      </c>
      <c r="EO13" s="22"/>
      <c r="EP13" s="22" t="s">
        <v>87</v>
      </c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1"/>
      <c r="FB13" s="29"/>
      <c r="FC13" s="4"/>
      <c r="FD13" s="5"/>
      <c r="FE13" s="5" t="s">
        <v>164</v>
      </c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6"/>
    </row>
    <row r="14" spans="1:180" ht="24.95" customHeight="1" x14ac:dyDescent="0.3">
      <c r="A14" s="43"/>
      <c r="B14" s="22"/>
      <c r="C14" s="22"/>
      <c r="D14" s="22"/>
      <c r="E14" s="75"/>
      <c r="F14" s="75"/>
      <c r="G14" s="75"/>
      <c r="H14" s="74"/>
      <c r="I14" s="74"/>
      <c r="J14" s="74"/>
      <c r="K14" s="44"/>
      <c r="L14" s="44"/>
      <c r="M14" s="44"/>
      <c r="N14" s="73"/>
      <c r="O14" s="73"/>
      <c r="P14" s="73"/>
      <c r="Q14" s="73"/>
      <c r="R14" s="73"/>
      <c r="S14" s="43"/>
      <c r="T14" s="43"/>
      <c r="U14" s="43"/>
      <c r="V14" s="43"/>
      <c r="W14" s="43"/>
      <c r="X14" s="43"/>
      <c r="Y14" s="43"/>
      <c r="Z14" s="43"/>
      <c r="AA14" s="22"/>
      <c r="AB14" s="22"/>
      <c r="AC14" s="22" t="s">
        <v>83</v>
      </c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 t="s">
        <v>75</v>
      </c>
      <c r="BC14" s="22" t="s">
        <v>99</v>
      </c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101"/>
      <c r="DB14" s="101"/>
      <c r="DC14" s="101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 t="s">
        <v>154</v>
      </c>
      <c r="EO14" s="22" t="s">
        <v>155</v>
      </c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1"/>
      <c r="FB14" s="5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</row>
    <row r="15" spans="1:180" ht="24.95" customHeight="1" x14ac:dyDescent="0.3">
      <c r="A15" s="101" t="s">
        <v>63</v>
      </c>
      <c r="B15" s="101"/>
      <c r="C15" s="101"/>
      <c r="D15" s="22" t="s">
        <v>64</v>
      </c>
      <c r="E15" s="75"/>
      <c r="F15" s="75"/>
      <c r="G15" s="75"/>
      <c r="H15" s="74"/>
      <c r="I15" s="74"/>
      <c r="J15" s="74"/>
      <c r="K15" s="44"/>
      <c r="L15" s="44"/>
      <c r="M15" s="44"/>
      <c r="N15" s="73"/>
      <c r="O15" s="73"/>
      <c r="P15" s="73"/>
      <c r="Q15" s="73"/>
      <c r="R15" s="73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46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8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101" t="s">
        <v>111</v>
      </c>
      <c r="CB15" s="101"/>
      <c r="CC15" s="101"/>
      <c r="CD15" s="5" t="s">
        <v>112</v>
      </c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101" t="s">
        <v>125</v>
      </c>
      <c r="DB15" s="101"/>
      <c r="DC15" s="101"/>
      <c r="DD15" s="22" t="s">
        <v>126</v>
      </c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 t="s">
        <v>75</v>
      </c>
      <c r="EG15" s="22" t="s">
        <v>156</v>
      </c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1"/>
      <c r="FB15" s="5"/>
      <c r="FC15" s="14" t="s">
        <v>1</v>
      </c>
      <c r="FD15" s="10" t="s">
        <v>6</v>
      </c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1"/>
    </row>
    <row r="16" spans="1:180" ht="24.95" customHeight="1" x14ac:dyDescent="0.3">
      <c r="A16" s="22"/>
      <c r="B16" s="22"/>
      <c r="C16" s="22"/>
      <c r="D16" s="22"/>
      <c r="E16" s="75" t="s">
        <v>65</v>
      </c>
      <c r="F16" s="75"/>
      <c r="G16" s="75"/>
      <c r="H16" s="74"/>
      <c r="I16" s="127"/>
      <c r="J16" s="128"/>
      <c r="K16" s="128"/>
      <c r="L16" s="129"/>
      <c r="M16" s="68" t="s">
        <v>67</v>
      </c>
      <c r="N16" s="73"/>
      <c r="O16" s="73"/>
      <c r="P16" s="73"/>
      <c r="Q16" s="73"/>
      <c r="R16" s="73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86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53"/>
      <c r="AY16" s="22"/>
      <c r="AZ16" s="22"/>
      <c r="BA16" s="22"/>
      <c r="BB16" s="93" t="s">
        <v>94</v>
      </c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1"/>
      <c r="BZ16" s="22"/>
      <c r="CA16" s="22"/>
      <c r="CB16" s="22"/>
      <c r="CC16" s="22"/>
      <c r="CD16" s="37" t="s">
        <v>113</v>
      </c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 t="s">
        <v>128</v>
      </c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 t="s">
        <v>157</v>
      </c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1"/>
      <c r="FB16" s="5"/>
      <c r="FC16" s="41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13"/>
    </row>
    <row r="17" spans="1:180" ht="24.95" customHeight="1" x14ac:dyDescent="0.3">
      <c r="A17" s="22"/>
      <c r="B17" s="22"/>
      <c r="C17" s="22"/>
      <c r="D17" s="22"/>
      <c r="E17" s="75"/>
      <c r="F17" s="75"/>
      <c r="G17" s="75"/>
      <c r="H17" s="74"/>
      <c r="I17" s="74"/>
      <c r="J17" s="74"/>
      <c r="K17" s="44"/>
      <c r="L17" s="44"/>
      <c r="M17" s="44"/>
      <c r="N17" s="73"/>
      <c r="O17" s="73"/>
      <c r="P17" s="73"/>
      <c r="Q17" s="73"/>
      <c r="R17" s="73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5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53"/>
      <c r="AY17" s="22"/>
      <c r="AZ17" s="22"/>
      <c r="BA17" s="22"/>
      <c r="BB17" s="94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62"/>
      <c r="BZ17" s="22"/>
      <c r="CA17" s="22"/>
      <c r="CB17" s="22"/>
      <c r="CC17" s="22"/>
      <c r="CD17" s="22"/>
      <c r="CE17" s="130" t="s">
        <v>66</v>
      </c>
      <c r="CF17" s="131"/>
      <c r="CG17" s="131"/>
      <c r="CH17" s="134"/>
      <c r="CI17" s="134"/>
      <c r="CJ17" s="134"/>
      <c r="CK17" s="134"/>
      <c r="CL17" s="134"/>
      <c r="CM17" s="134"/>
      <c r="CN17" s="135"/>
      <c r="CO17" s="22"/>
      <c r="CP17" s="130" t="s">
        <v>114</v>
      </c>
      <c r="CQ17" s="131"/>
      <c r="CR17" s="131"/>
      <c r="CS17" s="134"/>
      <c r="CT17" s="134"/>
      <c r="CU17" s="134"/>
      <c r="CV17" s="134"/>
      <c r="CW17" s="134"/>
      <c r="CX17" s="134"/>
      <c r="CY17" s="135"/>
      <c r="CZ17" s="22"/>
      <c r="DA17" s="22"/>
      <c r="DB17" s="22"/>
      <c r="DC17" s="22"/>
      <c r="DD17" s="22"/>
      <c r="DE17" s="22" t="s">
        <v>129</v>
      </c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1"/>
      <c r="FB17" s="5"/>
      <c r="FC17" s="12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13"/>
    </row>
    <row r="18" spans="1:180" ht="24.95" customHeight="1" x14ac:dyDescent="0.3">
      <c r="A18" s="22"/>
      <c r="B18" s="22"/>
      <c r="C18" s="22"/>
      <c r="D18" s="22"/>
      <c r="E18" s="75"/>
      <c r="F18" s="75"/>
      <c r="G18" s="75"/>
      <c r="H18" s="74"/>
      <c r="I18" s="74"/>
      <c r="J18" s="74"/>
      <c r="K18" s="44"/>
      <c r="L18" s="44"/>
      <c r="M18" s="44"/>
      <c r="N18" s="138" t="s">
        <v>68</v>
      </c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22"/>
      <c r="Z18" s="22"/>
      <c r="AA18" s="22"/>
      <c r="AB18" s="22"/>
      <c r="AC18" s="87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1"/>
      <c r="AY18" s="22"/>
      <c r="AZ18" s="22"/>
      <c r="BA18" s="22"/>
      <c r="BB18" s="77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4"/>
      <c r="BZ18" s="22"/>
      <c r="CA18" s="22"/>
      <c r="CB18" s="22"/>
      <c r="CC18" s="22"/>
      <c r="CD18" s="22"/>
      <c r="CE18" s="132"/>
      <c r="CF18" s="133"/>
      <c r="CG18" s="133"/>
      <c r="CH18" s="136"/>
      <c r="CI18" s="136"/>
      <c r="CJ18" s="136"/>
      <c r="CK18" s="136"/>
      <c r="CL18" s="136"/>
      <c r="CM18" s="136"/>
      <c r="CN18" s="137"/>
      <c r="CO18" s="22"/>
      <c r="CP18" s="132"/>
      <c r="CQ18" s="133"/>
      <c r="CR18" s="133"/>
      <c r="CS18" s="136"/>
      <c r="CT18" s="136"/>
      <c r="CU18" s="136"/>
      <c r="CV18" s="136"/>
      <c r="CW18" s="136"/>
      <c r="CX18" s="136"/>
      <c r="CY18" s="137"/>
      <c r="CZ18" s="22"/>
      <c r="DA18" s="22"/>
      <c r="DB18" s="22"/>
      <c r="DC18" s="22"/>
      <c r="DD18" s="22"/>
      <c r="DE18" s="22" t="s">
        <v>130</v>
      </c>
      <c r="DF18" s="22"/>
      <c r="DG18" s="22"/>
      <c r="DH18" s="22"/>
      <c r="DI18" s="22"/>
      <c r="DJ18" s="22"/>
      <c r="DK18" s="22"/>
      <c r="DL18" s="22"/>
      <c r="DM18" s="22"/>
      <c r="DN18" s="22" t="s">
        <v>131</v>
      </c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14" t="s">
        <v>1</v>
      </c>
      <c r="ED18" s="10" t="s">
        <v>6</v>
      </c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1"/>
      <c r="EY18" s="22"/>
      <c r="EZ18" s="22"/>
      <c r="FA18" s="21"/>
      <c r="FB18" s="5"/>
      <c r="FC18" s="12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13"/>
    </row>
    <row r="19" spans="1:180" ht="24.95" customHeight="1" x14ac:dyDescent="0.3">
      <c r="A19" s="22"/>
      <c r="B19" s="22"/>
      <c r="C19" s="22"/>
      <c r="D19" s="22"/>
      <c r="E19" s="75"/>
      <c r="F19" s="75"/>
      <c r="G19" s="75"/>
      <c r="H19" s="74"/>
      <c r="I19" s="74"/>
      <c r="J19" s="74"/>
      <c r="K19" s="44"/>
      <c r="L19" s="44"/>
      <c r="M19" s="44"/>
      <c r="N19" s="139"/>
      <c r="O19" s="134"/>
      <c r="P19" s="135"/>
      <c r="Q19" s="138" t="s">
        <v>69</v>
      </c>
      <c r="R19" s="139"/>
      <c r="S19" s="134"/>
      <c r="T19" s="135"/>
      <c r="U19" s="147" t="s">
        <v>71</v>
      </c>
      <c r="V19" s="139"/>
      <c r="W19" s="134"/>
      <c r="X19" s="135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 t="s">
        <v>75</v>
      </c>
      <c r="BC19" s="22" t="s">
        <v>100</v>
      </c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 t="s">
        <v>116</v>
      </c>
      <c r="CF19" s="22"/>
      <c r="CG19" s="22" t="s">
        <v>87</v>
      </c>
      <c r="CH19" s="22" t="s">
        <v>115</v>
      </c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 t="s">
        <v>132</v>
      </c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41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13"/>
      <c r="EY19" s="22"/>
      <c r="EZ19" s="22"/>
      <c r="FA19" s="21"/>
      <c r="FB19" s="5"/>
      <c r="FC19" s="12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13"/>
    </row>
    <row r="20" spans="1:180" ht="24.95" customHeight="1" x14ac:dyDescent="0.3">
      <c r="A20" s="22"/>
      <c r="B20" s="22"/>
      <c r="C20" s="22"/>
      <c r="D20" s="22"/>
      <c r="E20" s="75"/>
      <c r="F20" s="75"/>
      <c r="G20" s="75"/>
      <c r="H20" s="74"/>
      <c r="I20" s="74"/>
      <c r="J20" s="74"/>
      <c r="K20" s="44"/>
      <c r="L20" s="44"/>
      <c r="M20" s="44"/>
      <c r="N20" s="140"/>
      <c r="O20" s="136"/>
      <c r="P20" s="137"/>
      <c r="Q20" s="138"/>
      <c r="R20" s="140"/>
      <c r="S20" s="136"/>
      <c r="T20" s="137"/>
      <c r="U20" s="147"/>
      <c r="V20" s="140"/>
      <c r="W20" s="136"/>
      <c r="X20" s="137"/>
      <c r="Y20" s="22"/>
      <c r="Z20" s="22"/>
      <c r="AA20" s="22"/>
      <c r="AB20" s="22"/>
      <c r="AC20" s="14" t="s">
        <v>1</v>
      </c>
      <c r="AD20" s="10" t="s">
        <v>6</v>
      </c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1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 t="s">
        <v>117</v>
      </c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119" t="s">
        <v>66</v>
      </c>
      <c r="DD20" s="120"/>
      <c r="DE20" s="12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1"/>
      <c r="DY20" s="22"/>
      <c r="DZ20" s="22"/>
      <c r="EA20" s="22"/>
      <c r="EB20" s="22"/>
      <c r="EC20" s="12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13"/>
      <c r="EY20" s="22"/>
      <c r="EZ20" s="22"/>
      <c r="FA20" s="21"/>
      <c r="FB20" s="5"/>
      <c r="FC20" s="41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13"/>
    </row>
    <row r="21" spans="1:180" ht="24.95" customHeight="1" thickBot="1" x14ac:dyDescent="0.35">
      <c r="A21" s="22"/>
      <c r="B21" s="22"/>
      <c r="C21" s="22"/>
      <c r="D21" s="22"/>
      <c r="E21" s="75"/>
      <c r="F21" s="75"/>
      <c r="G21" s="75"/>
      <c r="H21" s="74"/>
      <c r="I21" s="74"/>
      <c r="J21" s="74"/>
      <c r="K21" s="44"/>
      <c r="L21" s="44"/>
      <c r="M21" s="44"/>
      <c r="N21" s="138" t="s">
        <v>68</v>
      </c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22"/>
      <c r="Z21" s="22"/>
      <c r="AA21" s="43"/>
      <c r="AB21" s="43"/>
      <c r="AC21" s="41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13"/>
      <c r="AY21" s="43"/>
      <c r="AZ21" s="43"/>
      <c r="BA21" s="22"/>
      <c r="BB21" s="93" t="s">
        <v>95</v>
      </c>
      <c r="BC21" s="60" t="s">
        <v>102</v>
      </c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1"/>
      <c r="BZ21" s="22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121"/>
      <c r="DD21" s="101"/>
      <c r="DE21" s="101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100"/>
      <c r="DY21" s="43"/>
      <c r="DZ21" s="43"/>
      <c r="EA21" s="43"/>
      <c r="EB21" s="43"/>
      <c r="EC21" s="12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13"/>
      <c r="EY21" s="43"/>
      <c r="EZ21" s="43"/>
      <c r="FA21" s="21"/>
      <c r="FB21" s="5"/>
      <c r="FC21" s="12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13"/>
    </row>
    <row r="22" spans="1:180" ht="24.95" customHeight="1" x14ac:dyDescent="0.3">
      <c r="A22" s="22"/>
      <c r="B22" s="22"/>
      <c r="C22" s="22"/>
      <c r="D22" s="22"/>
      <c r="E22" s="75"/>
      <c r="F22" s="75"/>
      <c r="G22" s="75"/>
      <c r="H22" s="74"/>
      <c r="I22" s="74"/>
      <c r="J22" s="74"/>
      <c r="K22" s="44"/>
      <c r="L22" s="44"/>
      <c r="M22" s="44"/>
      <c r="N22" s="141"/>
      <c r="O22" s="142"/>
      <c r="P22" s="142"/>
      <c r="Q22" s="142"/>
      <c r="R22" s="142"/>
      <c r="S22" s="142"/>
      <c r="T22" s="142"/>
      <c r="U22" s="143"/>
      <c r="V22" s="101" t="s">
        <v>73</v>
      </c>
      <c r="W22" s="101"/>
      <c r="X22" s="101"/>
      <c r="Y22" s="22"/>
      <c r="Z22" s="22"/>
      <c r="AA22" s="43"/>
      <c r="AB22" s="43"/>
      <c r="AC22" s="12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13"/>
      <c r="AY22" s="43"/>
      <c r="AZ22" s="43"/>
      <c r="BA22" s="22"/>
      <c r="BB22" s="94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62"/>
      <c r="BZ22" s="22"/>
      <c r="CA22" s="43"/>
      <c r="CB22" s="43"/>
      <c r="CC22" s="14" t="s">
        <v>1</v>
      </c>
      <c r="CD22" s="10" t="s">
        <v>6</v>
      </c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1"/>
      <c r="CY22" s="43"/>
      <c r="CZ22" s="43"/>
      <c r="DA22" s="43"/>
      <c r="DB22" s="43"/>
      <c r="DC22" s="122"/>
      <c r="DD22" s="123"/>
      <c r="DE22" s="123"/>
      <c r="DF22" s="78"/>
      <c r="DG22" s="78"/>
      <c r="DH22" s="78"/>
      <c r="DI22" s="78"/>
      <c r="DJ22" s="78"/>
      <c r="DK22" s="78"/>
      <c r="DL22" s="78"/>
      <c r="DM22" s="78"/>
      <c r="DN22" s="78"/>
      <c r="DO22" s="78"/>
      <c r="DP22" s="78"/>
      <c r="DQ22" s="78"/>
      <c r="DR22" s="78"/>
      <c r="DS22" s="78"/>
      <c r="DT22" s="78"/>
      <c r="DU22" s="78"/>
      <c r="DV22" s="78"/>
      <c r="DW22" s="78"/>
      <c r="DX22" s="79"/>
      <c r="DY22" s="43"/>
      <c r="DZ22" s="43"/>
      <c r="EA22" s="43"/>
      <c r="EB22" s="43"/>
      <c r="EC22" s="12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13"/>
      <c r="EY22" s="43"/>
      <c r="EZ22" s="43"/>
      <c r="FA22" s="21"/>
      <c r="FB22" s="13"/>
      <c r="FC22" s="12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13"/>
    </row>
    <row r="23" spans="1:180" ht="24.95" customHeight="1" thickBot="1" x14ac:dyDescent="0.35">
      <c r="A23" s="22"/>
      <c r="B23" s="22"/>
      <c r="C23" s="22"/>
      <c r="D23" s="22"/>
      <c r="E23" s="75"/>
      <c r="F23" s="75"/>
      <c r="G23" s="75"/>
      <c r="H23" s="74"/>
      <c r="I23" s="74"/>
      <c r="J23" s="74"/>
      <c r="K23" s="44"/>
      <c r="L23" s="44"/>
      <c r="M23" s="44"/>
      <c r="N23" s="144"/>
      <c r="O23" s="145"/>
      <c r="P23" s="145"/>
      <c r="Q23" s="145"/>
      <c r="R23" s="145"/>
      <c r="S23" s="145"/>
      <c r="T23" s="145"/>
      <c r="U23" s="146"/>
      <c r="V23" s="101"/>
      <c r="W23" s="101"/>
      <c r="X23" s="101"/>
      <c r="Y23" s="22"/>
      <c r="Z23" s="22"/>
      <c r="AA23" s="44"/>
      <c r="AB23" s="44"/>
      <c r="AC23" s="66"/>
      <c r="AD23" s="69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67"/>
      <c r="AY23" s="44"/>
      <c r="AZ23" s="44"/>
      <c r="BA23" s="22"/>
      <c r="BB23" s="77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4"/>
      <c r="BZ23" s="22"/>
      <c r="CA23" s="44"/>
      <c r="CB23" s="44"/>
      <c r="CC23" s="41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13"/>
      <c r="CY23" s="44"/>
      <c r="CZ23" s="44"/>
      <c r="DA23" s="44"/>
      <c r="DB23" s="44"/>
      <c r="DC23" s="119" t="s">
        <v>133</v>
      </c>
      <c r="DD23" s="120"/>
      <c r="DE23" s="120"/>
      <c r="DF23" s="71"/>
      <c r="DG23" s="71"/>
      <c r="DH23" s="71"/>
      <c r="DI23" s="71"/>
      <c r="DJ23" s="71"/>
      <c r="DK23" s="71"/>
      <c r="DL23" s="71"/>
      <c r="DM23" s="71"/>
      <c r="DN23" s="71"/>
      <c r="DO23" s="71"/>
      <c r="DP23" s="71"/>
      <c r="DQ23" s="71"/>
      <c r="DR23" s="71"/>
      <c r="DS23" s="71"/>
      <c r="DT23" s="71"/>
      <c r="DU23" s="71"/>
      <c r="DV23" s="71"/>
      <c r="DW23" s="71"/>
      <c r="DX23" s="72"/>
      <c r="DY23" s="44"/>
      <c r="DZ23" s="44"/>
      <c r="EA23" s="44"/>
      <c r="EB23" s="44"/>
      <c r="EC23" s="12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13"/>
      <c r="EY23" s="44"/>
      <c r="EZ23" s="44"/>
      <c r="FA23" s="21"/>
      <c r="FB23" s="5"/>
      <c r="FC23" s="12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13"/>
    </row>
    <row r="24" spans="1:180" ht="24.95" customHeight="1" x14ac:dyDescent="0.3">
      <c r="A24" s="22"/>
      <c r="B24" s="22"/>
      <c r="C24" s="22"/>
      <c r="D24" s="22"/>
      <c r="E24" s="75"/>
      <c r="F24" s="75"/>
      <c r="G24" s="75"/>
      <c r="H24" s="74"/>
      <c r="I24" s="74"/>
      <c r="J24" s="74"/>
      <c r="K24" s="44"/>
      <c r="L24" s="44"/>
      <c r="M24" s="44"/>
      <c r="N24" s="73"/>
      <c r="O24" s="73"/>
      <c r="P24" s="73"/>
      <c r="Q24" s="73"/>
      <c r="R24" s="73"/>
      <c r="S24" s="22"/>
      <c r="T24" s="22"/>
      <c r="U24" s="22"/>
      <c r="V24" s="22"/>
      <c r="W24" s="22"/>
      <c r="X24" s="22"/>
      <c r="Y24" s="22"/>
      <c r="Z24" s="22"/>
      <c r="AA24" s="44"/>
      <c r="AB24" s="44"/>
      <c r="AC24" s="95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96"/>
      <c r="AY24" s="44"/>
      <c r="AZ24" s="44"/>
      <c r="BA24" s="22"/>
      <c r="BB24" s="22" t="s">
        <v>75</v>
      </c>
      <c r="BC24" s="22" t="s">
        <v>101</v>
      </c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44"/>
      <c r="CB24" s="44"/>
      <c r="CC24" s="12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13"/>
      <c r="CY24" s="44"/>
      <c r="CZ24" s="44"/>
      <c r="DA24" s="44"/>
      <c r="DB24" s="44"/>
      <c r="DC24" s="121"/>
      <c r="DD24" s="101"/>
      <c r="DE24" s="101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99"/>
      <c r="DY24" s="44"/>
      <c r="DZ24" s="44"/>
      <c r="EA24" s="44"/>
      <c r="EB24" s="44"/>
      <c r="EC24" s="41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13"/>
      <c r="EY24" s="44"/>
      <c r="EZ24" s="44"/>
      <c r="FA24" s="21"/>
      <c r="FB24" s="5"/>
      <c r="FC24" s="12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13"/>
    </row>
    <row r="25" spans="1:180" ht="24.95" customHeight="1" x14ac:dyDescent="0.3">
      <c r="A25" s="22"/>
      <c r="B25" s="22"/>
      <c r="C25" s="46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8"/>
      <c r="Y25" s="22"/>
      <c r="Z25" s="22"/>
      <c r="AA25" s="43"/>
      <c r="AB25" s="43"/>
      <c r="AC25" s="97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98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66"/>
      <c r="CD25" s="69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67"/>
      <c r="CY25" s="43"/>
      <c r="CZ25" s="43"/>
      <c r="DA25" s="43"/>
      <c r="DB25" s="43"/>
      <c r="DC25" s="122"/>
      <c r="DD25" s="123"/>
      <c r="DE25" s="123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78"/>
      <c r="DV25" s="78"/>
      <c r="DW25" s="78"/>
      <c r="DX25" s="79"/>
      <c r="DY25" s="43"/>
      <c r="DZ25" s="43"/>
      <c r="EA25" s="43"/>
      <c r="EB25" s="43"/>
      <c r="EC25" s="97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98"/>
      <c r="EY25" s="43"/>
      <c r="EZ25" s="43"/>
      <c r="FA25" s="21"/>
      <c r="FC25" s="41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13"/>
    </row>
    <row r="26" spans="1:180" ht="24.95" customHeight="1" x14ac:dyDescent="0.3">
      <c r="A26" s="22"/>
      <c r="B26" s="22"/>
      <c r="C26" s="86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53"/>
      <c r="Y26" s="22"/>
      <c r="Z26" s="22"/>
      <c r="AA26" s="43"/>
      <c r="AB26" s="43"/>
      <c r="AC26" s="97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98"/>
      <c r="AY26" s="43"/>
      <c r="AZ26" s="43"/>
      <c r="BA26" s="43"/>
      <c r="BB26" s="93" t="s">
        <v>96</v>
      </c>
      <c r="BC26" s="60" t="s">
        <v>103</v>
      </c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1"/>
      <c r="BZ26" s="43"/>
      <c r="CA26" s="43"/>
      <c r="CB26" s="43"/>
      <c r="CC26" s="95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96"/>
      <c r="CY26" s="43"/>
      <c r="CZ26" s="43"/>
      <c r="DA26" s="43"/>
      <c r="DB26" s="43"/>
      <c r="DC26" s="43"/>
      <c r="DD26" s="43" t="s">
        <v>75</v>
      </c>
      <c r="DE26" s="43" t="s">
        <v>134</v>
      </c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97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98"/>
      <c r="EY26" s="43"/>
      <c r="EZ26" s="43"/>
      <c r="FA26" s="21"/>
      <c r="FC26" s="12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13"/>
    </row>
    <row r="27" spans="1:180" ht="24.95" customHeight="1" x14ac:dyDescent="0.3">
      <c r="A27" s="22"/>
      <c r="B27" s="44"/>
      <c r="C27" s="5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53"/>
      <c r="Y27" s="22"/>
      <c r="Z27" s="22"/>
      <c r="AA27" s="22"/>
      <c r="AB27" s="22"/>
      <c r="AC27" s="66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67"/>
      <c r="AY27" s="22"/>
      <c r="AZ27" s="22"/>
      <c r="BA27" s="44"/>
      <c r="BB27" s="94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62"/>
      <c r="BZ27" s="44"/>
      <c r="CA27" s="22"/>
      <c r="CB27" s="22"/>
      <c r="CC27" s="97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98"/>
      <c r="CY27" s="22"/>
      <c r="CZ27" s="22"/>
      <c r="DA27" s="22"/>
      <c r="DB27" s="22"/>
      <c r="DC27" s="22"/>
      <c r="DD27" s="22"/>
      <c r="DE27" s="22" t="s">
        <v>135</v>
      </c>
      <c r="DF27" s="22"/>
      <c r="DG27" s="22" t="s">
        <v>136</v>
      </c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66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67"/>
      <c r="EY27" s="22"/>
      <c r="EZ27" s="22"/>
      <c r="FA27" s="21"/>
      <c r="FC27" s="12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13"/>
    </row>
    <row r="28" spans="1:180" ht="24.95" customHeight="1" x14ac:dyDescent="0.3">
      <c r="A28" s="22"/>
      <c r="B28" s="44"/>
      <c r="C28" s="8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1"/>
      <c r="Y28" s="22"/>
      <c r="Z28" s="22"/>
      <c r="AA28" s="22"/>
      <c r="AB28" s="22"/>
      <c r="AC28" s="66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67"/>
      <c r="AY28" s="22"/>
      <c r="AZ28" s="22"/>
      <c r="BA28" s="44"/>
      <c r="BB28" s="77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4"/>
      <c r="BZ28" s="44"/>
      <c r="CA28" s="22"/>
      <c r="CB28" s="22"/>
      <c r="CC28" s="97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98"/>
      <c r="CY28" s="22"/>
      <c r="CZ28" s="22"/>
      <c r="DA28" s="22"/>
      <c r="DB28" s="22"/>
      <c r="DC28" s="22"/>
      <c r="DD28" s="22"/>
      <c r="DE28" s="22" t="s">
        <v>137</v>
      </c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66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67"/>
      <c r="EY28" s="22"/>
      <c r="EZ28" s="22"/>
      <c r="FA28" s="21"/>
      <c r="FC28" s="12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13"/>
    </row>
    <row r="29" spans="1:180" ht="24.95" customHeight="1" x14ac:dyDescent="0.3">
      <c r="A29" s="22"/>
      <c r="B29" s="22"/>
      <c r="C29" s="22" t="s">
        <v>75</v>
      </c>
      <c r="D29" s="22" t="s">
        <v>76</v>
      </c>
      <c r="E29" s="22"/>
      <c r="F29" s="22"/>
      <c r="G29" s="22"/>
      <c r="H29" s="22"/>
      <c r="I29" s="22"/>
      <c r="J29" s="22"/>
      <c r="K29" s="22"/>
      <c r="L29" s="124"/>
      <c r="M29" s="125"/>
      <c r="N29" s="125"/>
      <c r="O29" s="125"/>
      <c r="P29" s="125"/>
      <c r="Q29" s="125"/>
      <c r="R29" s="126"/>
      <c r="S29" s="22" t="s">
        <v>77</v>
      </c>
      <c r="T29" s="22"/>
      <c r="U29" s="22"/>
      <c r="V29" s="22"/>
      <c r="W29" s="22"/>
      <c r="X29" s="22"/>
      <c r="Y29" s="22"/>
      <c r="Z29" s="22"/>
      <c r="AA29" s="22"/>
      <c r="AB29" s="22"/>
      <c r="AC29" s="66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67"/>
      <c r="AY29" s="22"/>
      <c r="AZ29" s="22"/>
      <c r="BA29" s="44"/>
      <c r="BB29" s="22" t="s">
        <v>75</v>
      </c>
      <c r="BC29" s="22" t="s">
        <v>104</v>
      </c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44"/>
      <c r="CA29" s="22"/>
      <c r="CB29" s="22"/>
      <c r="CC29" s="66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67"/>
      <c r="CY29" s="22"/>
      <c r="CZ29" s="22"/>
      <c r="DA29" s="22"/>
      <c r="DB29" s="22"/>
      <c r="DC29" s="22"/>
      <c r="DD29" s="22" t="s">
        <v>75</v>
      </c>
      <c r="DE29" s="22" t="s">
        <v>138</v>
      </c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 t="s">
        <v>139</v>
      </c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66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67"/>
      <c r="EY29" s="22"/>
      <c r="EZ29" s="22"/>
      <c r="FA29" s="21"/>
      <c r="FC29" s="12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13"/>
    </row>
    <row r="30" spans="1:180" ht="24.95" customHeight="1" x14ac:dyDescent="0.3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66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67"/>
      <c r="AY30" s="22"/>
      <c r="AZ30" s="22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22"/>
      <c r="CB30" s="22"/>
      <c r="CC30" s="66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67"/>
      <c r="CY30" s="22"/>
      <c r="CZ30" s="22"/>
      <c r="DA30" s="22"/>
      <c r="DB30" s="22"/>
      <c r="DC30" s="22"/>
      <c r="DD30" s="22"/>
      <c r="DE30" s="22" t="s">
        <v>140</v>
      </c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66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67"/>
      <c r="EY30" s="22"/>
      <c r="EZ30" s="22"/>
      <c r="FA30" s="21"/>
      <c r="FC30" s="12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13"/>
    </row>
    <row r="31" spans="1:180" ht="24.95" customHeight="1" x14ac:dyDescent="0.3">
      <c r="A31" s="22"/>
      <c r="B31" s="22"/>
      <c r="C31" s="14" t="s">
        <v>1</v>
      </c>
      <c r="D31" s="10" t="s">
        <v>6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22"/>
      <c r="Z31" s="22"/>
      <c r="AA31" s="22"/>
      <c r="AB31" s="22"/>
      <c r="AC31" s="66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67"/>
      <c r="AY31" s="22"/>
      <c r="AZ31" s="22"/>
      <c r="BA31" s="43"/>
      <c r="BB31" s="93" t="s">
        <v>97</v>
      </c>
      <c r="BC31" s="60" t="s">
        <v>103</v>
      </c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1"/>
      <c r="BZ31" s="43"/>
      <c r="CA31" s="22"/>
      <c r="CB31" s="22"/>
      <c r="CC31" s="66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67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66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67"/>
      <c r="EY31" s="22"/>
      <c r="EZ31" s="22"/>
      <c r="FA31" s="21"/>
      <c r="FC31" s="32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8"/>
    </row>
    <row r="32" spans="1:180" ht="24.95" customHeight="1" x14ac:dyDescent="0.3">
      <c r="A32" s="22"/>
      <c r="B32" s="22"/>
      <c r="C32" s="4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13"/>
      <c r="Y32" s="22"/>
      <c r="Z32" s="22"/>
      <c r="AA32" s="22"/>
      <c r="AB32" s="22"/>
      <c r="AC32" s="66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67"/>
      <c r="AY32" s="22"/>
      <c r="AZ32" s="22"/>
      <c r="BA32" s="22"/>
      <c r="BB32" s="94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62"/>
      <c r="BZ32" s="22"/>
      <c r="CA32" s="22"/>
      <c r="CB32" s="22"/>
      <c r="CC32" s="66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67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66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67"/>
      <c r="EY32" s="22"/>
      <c r="EZ32" s="22"/>
      <c r="FA32" s="24"/>
    </row>
    <row r="33" spans="1:164" ht="24.95" customHeight="1" x14ac:dyDescent="0.3">
      <c r="A33" s="22"/>
      <c r="B33" s="22"/>
      <c r="C33" s="1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13"/>
      <c r="Y33" s="22"/>
      <c r="Z33" s="22"/>
      <c r="AA33" s="22"/>
      <c r="AB33" s="22"/>
      <c r="AC33" s="66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67"/>
      <c r="AY33" s="22"/>
      <c r="AZ33" s="22"/>
      <c r="BA33" s="22"/>
      <c r="BB33" s="77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4"/>
      <c r="BZ33" s="22"/>
      <c r="CA33" s="22"/>
      <c r="CB33" s="22"/>
      <c r="CC33" s="66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67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66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67"/>
      <c r="EY33" s="22"/>
      <c r="EZ33" s="22"/>
      <c r="FA33" s="24"/>
      <c r="FC33" s="1" t="s">
        <v>3</v>
      </c>
      <c r="FH33" s="1" t="s">
        <v>39</v>
      </c>
    </row>
    <row r="34" spans="1:164" ht="24.95" customHeight="1" x14ac:dyDescent="0.3">
      <c r="A34" s="22"/>
      <c r="B34" s="22"/>
      <c r="C34" s="66"/>
      <c r="D34" s="69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67"/>
      <c r="Y34" s="22"/>
      <c r="Z34" s="22"/>
      <c r="AC34" s="66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67"/>
      <c r="BA34" s="22"/>
      <c r="BB34" s="22" t="s">
        <v>75</v>
      </c>
      <c r="BC34" s="22" t="s">
        <v>104</v>
      </c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C34" s="66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67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EC34" s="66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67"/>
      <c r="FD34" s="1" t="s">
        <v>5</v>
      </c>
      <c r="FE34" s="1" t="s">
        <v>20</v>
      </c>
    </row>
    <row r="35" spans="1:164" ht="24.95" customHeight="1" x14ac:dyDescent="0.3">
      <c r="A35" s="22"/>
      <c r="B35" s="22"/>
      <c r="C35" s="88"/>
      <c r="D35" s="76"/>
      <c r="E35" s="76"/>
      <c r="F35" s="76"/>
      <c r="G35" s="76"/>
      <c r="H35" s="22"/>
      <c r="I35" s="22"/>
      <c r="J35" s="22"/>
      <c r="K35" s="76"/>
      <c r="L35" s="76"/>
      <c r="M35" s="76"/>
      <c r="N35" s="76"/>
      <c r="O35" s="22"/>
      <c r="P35" s="22"/>
      <c r="Q35" s="22"/>
      <c r="R35" s="76"/>
      <c r="S35" s="76"/>
      <c r="T35" s="76"/>
      <c r="U35" s="76"/>
      <c r="V35" s="22"/>
      <c r="W35" s="22"/>
      <c r="X35" s="67"/>
      <c r="Y35" s="22"/>
      <c r="Z35" s="22"/>
      <c r="AC35" s="66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67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C35" s="66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67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EC35" s="66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67"/>
      <c r="FC35" s="1" t="s">
        <v>4</v>
      </c>
      <c r="FH35" s="1" t="s">
        <v>40</v>
      </c>
    </row>
    <row r="36" spans="1:164" ht="24.95" customHeight="1" x14ac:dyDescent="0.3">
      <c r="A36" s="22"/>
      <c r="B36" s="22"/>
      <c r="C36" s="89"/>
      <c r="D36" s="90"/>
      <c r="E36" s="90"/>
      <c r="F36" s="90"/>
      <c r="G36" s="90"/>
      <c r="H36" s="91"/>
      <c r="I36" s="91"/>
      <c r="J36" s="91"/>
      <c r="K36" s="90"/>
      <c r="L36" s="90"/>
      <c r="M36" s="90"/>
      <c r="N36" s="90"/>
      <c r="O36" s="91"/>
      <c r="P36" s="91"/>
      <c r="Q36" s="91"/>
      <c r="R36" s="90"/>
      <c r="S36" s="90"/>
      <c r="T36" s="90"/>
      <c r="U36" s="90"/>
      <c r="V36" s="91"/>
      <c r="W36" s="91"/>
      <c r="X36" s="92"/>
      <c r="Y36" s="22"/>
      <c r="Z36" s="22"/>
      <c r="AC36" s="89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C36" s="89"/>
      <c r="CD36" s="91"/>
      <c r="CE36" s="91"/>
      <c r="CF36" s="91"/>
      <c r="CG36" s="91"/>
      <c r="CH36" s="91"/>
      <c r="CI36" s="91"/>
      <c r="CJ36" s="91"/>
      <c r="CK36" s="91"/>
      <c r="CL36" s="91"/>
      <c r="CM36" s="91"/>
      <c r="CN36" s="91"/>
      <c r="CO36" s="91"/>
      <c r="CP36" s="91"/>
      <c r="CQ36" s="91"/>
      <c r="CR36" s="91"/>
      <c r="CS36" s="91"/>
      <c r="CT36" s="91"/>
      <c r="CU36" s="91"/>
      <c r="CV36" s="91"/>
      <c r="CW36" s="91"/>
      <c r="CX36" s="9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EC36" s="89"/>
      <c r="ED36" s="91"/>
      <c r="EE36" s="91"/>
      <c r="EF36" s="91"/>
      <c r="EG36" s="91"/>
      <c r="EH36" s="91"/>
      <c r="EI36" s="91"/>
      <c r="EJ36" s="91"/>
      <c r="EK36" s="91"/>
      <c r="EL36" s="91"/>
      <c r="EM36" s="91"/>
      <c r="EN36" s="91"/>
      <c r="EO36" s="91"/>
      <c r="EP36" s="91"/>
      <c r="EQ36" s="91"/>
      <c r="ER36" s="91"/>
      <c r="ES36" s="91"/>
      <c r="ET36" s="91"/>
      <c r="EU36" s="91"/>
      <c r="EV36" s="91"/>
      <c r="EW36" s="91"/>
      <c r="EX36" s="92"/>
    </row>
    <row r="37" spans="1:164" ht="24.95" customHeight="1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</row>
    <row r="38" spans="1:164" ht="24.95" customHeight="1" x14ac:dyDescent="0.3"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</row>
    <row r="39" spans="1:164" ht="24.95" customHeight="1" x14ac:dyDescent="0.3"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</row>
    <row r="40" spans="1:164" ht="24.95" customHeight="1" x14ac:dyDescent="0.3"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</row>
    <row r="41" spans="1:164" ht="24.95" customHeight="1" x14ac:dyDescent="0.3"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</row>
  </sheetData>
  <mergeCells count="37">
    <mergeCell ref="L29:R29"/>
    <mergeCell ref="N19:P20"/>
    <mergeCell ref="Q19:Q20"/>
    <mergeCell ref="R19:T20"/>
    <mergeCell ref="U19:U20"/>
    <mergeCell ref="V19:X20"/>
    <mergeCell ref="DC20:DE22"/>
    <mergeCell ref="N21:X21"/>
    <mergeCell ref="N22:U23"/>
    <mergeCell ref="V22:X23"/>
    <mergeCell ref="DC23:DE25"/>
    <mergeCell ref="CE17:CG18"/>
    <mergeCell ref="CH17:CN18"/>
    <mergeCell ref="CP17:CR18"/>
    <mergeCell ref="CS17:CY18"/>
    <mergeCell ref="N18:X18"/>
    <mergeCell ref="CA9:CC9"/>
    <mergeCell ref="DB10:DD12"/>
    <mergeCell ref="AH12:AN12"/>
    <mergeCell ref="DA14:DC14"/>
    <mergeCell ref="I16:L16"/>
    <mergeCell ref="A15:C15"/>
    <mergeCell ref="CA15:CC15"/>
    <mergeCell ref="DA15:DC15"/>
    <mergeCell ref="ED2:EK3"/>
    <mergeCell ref="FC2:FX3"/>
    <mergeCell ref="BK3:BL3"/>
    <mergeCell ref="EA3:EC3"/>
    <mergeCell ref="CA4:CC4"/>
    <mergeCell ref="A6:C6"/>
    <mergeCell ref="C2:F4"/>
    <mergeCell ref="BA2:BC2"/>
    <mergeCell ref="BK2:BL2"/>
    <mergeCell ref="CA2:CC2"/>
    <mergeCell ref="DA2:DC2"/>
    <mergeCell ref="EA2:EC2"/>
    <mergeCell ref="DB7:DD9"/>
  </mergeCells>
  <phoneticPr fontId="2"/>
  <pageMargins left="0.7" right="0.86624999999999996" top="0.75" bottom="0.75" header="0.3" footer="0.3"/>
  <pageSetup paperSize="9" scale="87" orientation="portrait" r:id="rId1"/>
  <headerFooter>
    <oddHeader>&amp;L2019/11/06&amp;C&amp;"メイリオ,レギュラー"&amp;16&amp;A&amp;R&amp;"メイリオ,レギュラー"（担当：池川）</oddHeader>
    <oddFooter>&amp;C&amp;"メイリオ,レギュラー"&amp;14&amp;P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41"/>
  <sheetViews>
    <sheetView showGridLines="0" tabSelected="1" view="pageLayout" topLeftCell="DP4" zoomScale="80" zoomScaleNormal="90" zoomScalePageLayoutView="80" workbookViewId="0">
      <selection activeCell="CD15" sqref="CD15:CD16"/>
    </sheetView>
  </sheetViews>
  <sheetFormatPr defaultColWidth="3.625" defaultRowHeight="24.95" customHeight="1" x14ac:dyDescent="0.3"/>
  <cols>
    <col min="1" max="1" width="3.625" style="18"/>
    <col min="2" max="2" width="4.375" style="18" bestFit="1" customWidth="1"/>
    <col min="3" max="7" width="3.625" style="18"/>
    <col min="8" max="8" width="4" style="18" bestFit="1" customWidth="1"/>
    <col min="9" max="26" width="3.625" style="18"/>
    <col min="27" max="156" width="3.625" style="42"/>
    <col min="157" max="16384" width="3.625" style="1"/>
  </cols>
  <sheetData>
    <row r="1" spans="1:180" ht="24.9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180" ht="24.95" customHeight="1" thickTop="1" x14ac:dyDescent="0.3">
      <c r="A2" s="1"/>
      <c r="B2" s="1"/>
      <c r="C2" s="108" t="s">
        <v>0</v>
      </c>
      <c r="D2" s="109"/>
      <c r="E2" s="109"/>
      <c r="F2" s="110"/>
      <c r="G2" s="25" t="s">
        <v>52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21"/>
      <c r="Z2" s="21"/>
      <c r="AC2" s="46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8"/>
      <c r="AY2" s="22"/>
      <c r="AZ2" s="22"/>
      <c r="BA2" s="101" t="s">
        <v>63</v>
      </c>
      <c r="BB2" s="101"/>
      <c r="BC2" s="101"/>
      <c r="BD2" s="22" t="s">
        <v>84</v>
      </c>
      <c r="BE2" s="22"/>
      <c r="BF2" s="22"/>
      <c r="BG2" s="22"/>
      <c r="BH2" s="22"/>
      <c r="BI2" s="22"/>
      <c r="BJ2" s="22"/>
      <c r="BK2" s="101" t="s">
        <v>85</v>
      </c>
      <c r="BL2" s="101"/>
      <c r="BM2" s="22" t="s">
        <v>87</v>
      </c>
      <c r="BN2" s="22" t="s">
        <v>60</v>
      </c>
      <c r="BO2" s="22"/>
      <c r="BP2" s="22"/>
      <c r="BQ2" s="22"/>
      <c r="BR2" s="22" t="s">
        <v>75</v>
      </c>
      <c r="BS2" s="22" t="s">
        <v>89</v>
      </c>
      <c r="BT2" s="22"/>
      <c r="BU2" s="22"/>
      <c r="BV2" s="22"/>
      <c r="BW2" s="22"/>
      <c r="BX2" s="22"/>
      <c r="BY2" s="22"/>
      <c r="BZ2" s="22"/>
      <c r="CA2" s="101" t="s">
        <v>105</v>
      </c>
      <c r="CB2" s="101"/>
      <c r="CC2" s="101"/>
      <c r="CD2" s="22" t="s">
        <v>106</v>
      </c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 t="s">
        <v>75</v>
      </c>
      <c r="CR2" s="22" t="s">
        <v>89</v>
      </c>
      <c r="CS2" s="22"/>
      <c r="CT2" s="22"/>
      <c r="CU2" s="22"/>
      <c r="CV2" s="22"/>
      <c r="CW2" s="22"/>
      <c r="CX2" s="22"/>
      <c r="CY2" s="22"/>
      <c r="CZ2" s="22"/>
      <c r="DA2" s="101" t="s">
        <v>118</v>
      </c>
      <c r="DB2" s="101"/>
      <c r="DC2" s="101"/>
      <c r="DD2" s="22" t="s">
        <v>119</v>
      </c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101" t="s">
        <v>125</v>
      </c>
      <c r="EB2" s="101"/>
      <c r="EC2" s="101"/>
      <c r="ED2" s="102" t="s">
        <v>141</v>
      </c>
      <c r="EE2" s="103"/>
      <c r="EF2" s="103"/>
      <c r="EG2" s="103"/>
      <c r="EH2" s="103"/>
      <c r="EI2" s="103"/>
      <c r="EJ2" s="103"/>
      <c r="EK2" s="104"/>
      <c r="EL2" s="22"/>
      <c r="EM2" s="70" t="s">
        <v>142</v>
      </c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1"/>
      <c r="FC2" s="108" t="s">
        <v>2</v>
      </c>
      <c r="FD2" s="109"/>
      <c r="FE2" s="109"/>
      <c r="FF2" s="109"/>
      <c r="FG2" s="109"/>
      <c r="FH2" s="109"/>
      <c r="FI2" s="109"/>
      <c r="FJ2" s="109"/>
      <c r="FK2" s="109"/>
      <c r="FL2" s="109"/>
      <c r="FM2" s="109"/>
      <c r="FN2" s="109"/>
      <c r="FO2" s="109"/>
      <c r="FP2" s="109"/>
      <c r="FQ2" s="109"/>
      <c r="FR2" s="109"/>
      <c r="FS2" s="109"/>
      <c r="FT2" s="109"/>
      <c r="FU2" s="109"/>
      <c r="FV2" s="109"/>
      <c r="FW2" s="109"/>
      <c r="FX2" s="110"/>
    </row>
    <row r="3" spans="1:180" ht="24.95" customHeight="1" thickBot="1" x14ac:dyDescent="0.35">
      <c r="A3" s="1"/>
      <c r="B3" s="1"/>
      <c r="C3" s="116"/>
      <c r="D3" s="117"/>
      <c r="E3" s="117"/>
      <c r="F3" s="118"/>
      <c r="G3" s="4" t="s">
        <v>53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21"/>
      <c r="Z3" s="21"/>
      <c r="AA3" s="22"/>
      <c r="AB3" s="22"/>
      <c r="AC3" s="86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53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101" t="s">
        <v>86</v>
      </c>
      <c r="BL3" s="101"/>
      <c r="BM3" s="22" t="s">
        <v>87</v>
      </c>
      <c r="BN3" s="22" t="s">
        <v>88</v>
      </c>
      <c r="BO3" s="22"/>
      <c r="BP3" s="22"/>
      <c r="BQ3" s="22"/>
      <c r="BR3" s="22"/>
      <c r="BS3" s="22" t="s">
        <v>90</v>
      </c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 t="s">
        <v>90</v>
      </c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 t="s">
        <v>120</v>
      </c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 t="s">
        <v>121</v>
      </c>
      <c r="DX3" s="22"/>
      <c r="DY3" s="22"/>
      <c r="DZ3" s="22"/>
      <c r="EA3" s="101" t="s">
        <v>102</v>
      </c>
      <c r="EB3" s="101"/>
      <c r="EC3" s="114"/>
      <c r="ED3" s="105"/>
      <c r="EE3" s="106"/>
      <c r="EF3" s="106"/>
      <c r="EG3" s="106"/>
      <c r="EH3" s="106"/>
      <c r="EI3" s="106"/>
      <c r="EJ3" s="106"/>
      <c r="EK3" s="107"/>
      <c r="EL3" s="22"/>
      <c r="EM3" s="70" t="s">
        <v>143</v>
      </c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1"/>
      <c r="FC3" s="111"/>
      <c r="FD3" s="112"/>
      <c r="FE3" s="112"/>
      <c r="FF3" s="112"/>
      <c r="FG3" s="112"/>
      <c r="FH3" s="112"/>
      <c r="FI3" s="112"/>
      <c r="FJ3" s="112"/>
      <c r="FK3" s="112"/>
      <c r="FL3" s="112"/>
      <c r="FM3" s="112"/>
      <c r="FN3" s="112"/>
      <c r="FO3" s="112"/>
      <c r="FP3" s="112"/>
      <c r="FQ3" s="112"/>
      <c r="FR3" s="112"/>
      <c r="FS3" s="112"/>
      <c r="FT3" s="112"/>
      <c r="FU3" s="112"/>
      <c r="FV3" s="112"/>
      <c r="FW3" s="112"/>
      <c r="FX3" s="113"/>
    </row>
    <row r="4" spans="1:180" ht="24.95" customHeight="1" thickTop="1" thickBot="1" x14ac:dyDescent="0.35">
      <c r="A4" s="1"/>
      <c r="B4" s="1"/>
      <c r="C4" s="111"/>
      <c r="D4" s="112"/>
      <c r="E4" s="112"/>
      <c r="F4" s="113"/>
      <c r="G4" s="26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8"/>
      <c r="Y4" s="22"/>
      <c r="Z4" s="22"/>
      <c r="AA4" s="22"/>
      <c r="AB4" s="22"/>
      <c r="AC4" s="5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53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115" t="s">
        <v>102</v>
      </c>
      <c r="CB4" s="115"/>
      <c r="CC4" s="115"/>
      <c r="CD4" s="22"/>
      <c r="CE4" s="54" t="s">
        <v>107</v>
      </c>
      <c r="CF4" s="55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8"/>
      <c r="CW4" s="22"/>
      <c r="CX4" s="22"/>
      <c r="CY4" s="22"/>
      <c r="CZ4" s="22"/>
      <c r="DA4" s="22"/>
      <c r="DB4" s="22"/>
      <c r="DC4" s="22"/>
      <c r="DD4" s="22"/>
      <c r="DE4" s="22" t="s">
        <v>122</v>
      </c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 t="s">
        <v>75</v>
      </c>
      <c r="EF4" s="22" t="s">
        <v>144</v>
      </c>
      <c r="EG4" s="22"/>
      <c r="EH4" s="22"/>
      <c r="EI4" s="22" t="s">
        <v>87</v>
      </c>
      <c r="EJ4" s="22" t="s">
        <v>145</v>
      </c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1"/>
      <c r="FC4" s="45"/>
      <c r="FD4" s="2" t="s">
        <v>158</v>
      </c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3"/>
    </row>
    <row r="5" spans="1:180" ht="24.95" customHeight="1" x14ac:dyDescent="0.3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1"/>
      <c r="Y5" s="22"/>
      <c r="Z5" s="22"/>
      <c r="AA5" s="22"/>
      <c r="AB5" s="22"/>
      <c r="AC5" s="87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1"/>
      <c r="AY5" s="22"/>
      <c r="AZ5" s="22"/>
      <c r="BA5" s="22"/>
      <c r="BB5" s="93" t="s">
        <v>91</v>
      </c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1"/>
      <c r="BZ5" s="22"/>
      <c r="CA5" s="22"/>
      <c r="CB5" s="22"/>
      <c r="CC5" s="22"/>
      <c r="CD5" s="22"/>
      <c r="CE5" s="5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53"/>
      <c r="CW5" s="22"/>
      <c r="CX5" s="22"/>
      <c r="CY5" s="22"/>
      <c r="CZ5" s="22"/>
      <c r="DA5" s="22"/>
      <c r="DB5" s="22"/>
      <c r="DC5" s="22"/>
      <c r="DD5" s="22"/>
      <c r="DE5" s="22" t="s">
        <v>123</v>
      </c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 t="s">
        <v>146</v>
      </c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1"/>
      <c r="FC5" s="15"/>
      <c r="FD5" s="5"/>
      <c r="FE5" s="5" t="s">
        <v>159</v>
      </c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6"/>
    </row>
    <row r="6" spans="1:180" ht="24.95" customHeight="1" x14ac:dyDescent="0.3">
      <c r="A6" s="101" t="s">
        <v>54</v>
      </c>
      <c r="B6" s="101"/>
      <c r="C6" s="101"/>
      <c r="D6" s="22" t="s">
        <v>55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 t="s">
        <v>68</v>
      </c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94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62"/>
      <c r="BZ6" s="22"/>
      <c r="CA6" s="22"/>
      <c r="CB6" s="22"/>
      <c r="CC6" s="22"/>
      <c r="CD6" s="22"/>
      <c r="CE6" s="5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53"/>
      <c r="CW6" s="22"/>
      <c r="CX6" s="22"/>
      <c r="CY6" s="22"/>
      <c r="CZ6" s="22"/>
      <c r="DA6" s="22"/>
      <c r="DB6" s="22"/>
      <c r="DC6" s="22"/>
      <c r="DD6" s="22"/>
      <c r="DE6" s="22" t="s">
        <v>124</v>
      </c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 t="s">
        <v>147</v>
      </c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1"/>
      <c r="FC6" s="15"/>
      <c r="FD6" s="5"/>
      <c r="FE6" s="5" t="s">
        <v>160</v>
      </c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6"/>
    </row>
    <row r="7" spans="1:180" ht="24.95" customHeight="1" x14ac:dyDescent="0.3">
      <c r="A7" s="22"/>
      <c r="B7" s="22"/>
      <c r="C7" s="22"/>
      <c r="D7" s="22"/>
      <c r="E7" s="22" t="s">
        <v>56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 t="s">
        <v>79</v>
      </c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 t="s">
        <v>80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77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4"/>
      <c r="BZ7" s="22"/>
      <c r="CA7" s="22"/>
      <c r="CB7" s="22"/>
      <c r="CC7" s="22"/>
      <c r="CD7" s="22"/>
      <c r="CE7" s="49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1"/>
      <c r="CW7" s="22"/>
      <c r="CX7" s="22"/>
      <c r="CY7" s="22"/>
      <c r="CZ7" s="22"/>
      <c r="DA7" s="22"/>
      <c r="DB7" s="119" t="s">
        <v>66</v>
      </c>
      <c r="DC7" s="120"/>
      <c r="DD7" s="120"/>
      <c r="DE7" s="60"/>
      <c r="DF7" s="60"/>
      <c r="DG7" s="60"/>
      <c r="DH7" s="60"/>
      <c r="DI7" s="60"/>
      <c r="DJ7" s="60"/>
      <c r="DK7" s="60"/>
      <c r="DL7" s="60"/>
      <c r="DM7" s="60"/>
      <c r="DN7" s="60"/>
      <c r="DO7" s="60"/>
      <c r="DP7" s="60"/>
      <c r="DQ7" s="60"/>
      <c r="DR7" s="60"/>
      <c r="DS7" s="60"/>
      <c r="DT7" s="60"/>
      <c r="DU7" s="60"/>
      <c r="DV7" s="60"/>
      <c r="DW7" s="60"/>
      <c r="DX7" s="60"/>
      <c r="DY7" s="61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1"/>
      <c r="FC7" s="15"/>
      <c r="FD7" s="5"/>
      <c r="FE7" s="5" t="s">
        <v>161</v>
      </c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6"/>
    </row>
    <row r="8" spans="1:180" ht="24.95" customHeight="1" x14ac:dyDescent="0.3">
      <c r="A8" s="22"/>
      <c r="B8" s="22"/>
      <c r="C8" s="22"/>
      <c r="D8" s="22"/>
      <c r="E8" s="22"/>
      <c r="F8" s="22" t="s">
        <v>57</v>
      </c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 t="s">
        <v>75</v>
      </c>
      <c r="BC8" s="22" t="s">
        <v>92</v>
      </c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 t="s">
        <v>75</v>
      </c>
      <c r="CF8" s="22" t="s">
        <v>108</v>
      </c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121"/>
      <c r="DC8" s="101"/>
      <c r="DD8" s="101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62"/>
      <c r="DZ8" s="22"/>
      <c r="EA8" s="22"/>
      <c r="EB8" s="22"/>
      <c r="EC8" s="22"/>
      <c r="ED8" s="22"/>
      <c r="EE8" s="22" t="s">
        <v>61</v>
      </c>
      <c r="EF8" s="22" t="s">
        <v>148</v>
      </c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1"/>
      <c r="FC8" s="65"/>
      <c r="FD8" s="10" t="s">
        <v>162</v>
      </c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6"/>
    </row>
    <row r="9" spans="1:180" ht="24.95" customHeight="1" x14ac:dyDescent="0.3">
      <c r="A9" s="43"/>
      <c r="B9" s="43"/>
      <c r="C9" s="43"/>
      <c r="D9" s="43"/>
      <c r="E9" s="43"/>
      <c r="F9" s="43" t="s">
        <v>58</v>
      </c>
      <c r="G9" s="43"/>
      <c r="H9" s="43"/>
      <c r="I9" s="43"/>
      <c r="J9" s="43"/>
      <c r="K9" s="43" t="s">
        <v>59</v>
      </c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115" t="s">
        <v>102</v>
      </c>
      <c r="CB9" s="115"/>
      <c r="CC9" s="115"/>
      <c r="CD9" s="22"/>
      <c r="CE9" s="54" t="s">
        <v>109</v>
      </c>
      <c r="CF9" s="55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8"/>
      <c r="CW9" s="22"/>
      <c r="CX9" s="22"/>
      <c r="CY9" s="22"/>
      <c r="CZ9" s="22"/>
      <c r="DA9" s="22"/>
      <c r="DB9" s="122"/>
      <c r="DC9" s="123"/>
      <c r="DD9" s="12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4"/>
      <c r="DZ9" s="22"/>
      <c r="EA9" s="22"/>
      <c r="EB9" s="22"/>
      <c r="EC9" s="22"/>
      <c r="ED9" s="22"/>
      <c r="EE9" s="22"/>
      <c r="EF9" s="22"/>
      <c r="EG9" s="22" t="s">
        <v>150</v>
      </c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1"/>
      <c r="FC9" s="4"/>
      <c r="FD9" s="5"/>
      <c r="FE9" s="5" t="s">
        <v>66</v>
      </c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6"/>
    </row>
    <row r="10" spans="1:180" ht="24.95" customHeight="1" x14ac:dyDescent="0.3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 t="s">
        <v>59</v>
      </c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93" t="s">
        <v>93</v>
      </c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1"/>
      <c r="BZ10" s="22"/>
      <c r="CA10" s="22"/>
      <c r="CB10" s="22"/>
      <c r="CC10" s="22"/>
      <c r="CD10" s="22"/>
      <c r="CE10" s="5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53"/>
      <c r="CW10" s="22"/>
      <c r="CX10" s="22"/>
      <c r="CY10" s="22"/>
      <c r="CZ10" s="22"/>
      <c r="DA10" s="22"/>
      <c r="DB10" s="119" t="s">
        <v>114</v>
      </c>
      <c r="DC10" s="120"/>
      <c r="DD10" s="12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  <c r="DQ10" s="60"/>
      <c r="DR10" s="60"/>
      <c r="DS10" s="60"/>
      <c r="DT10" s="60"/>
      <c r="DU10" s="60"/>
      <c r="DV10" s="60"/>
      <c r="DW10" s="60"/>
      <c r="DX10" s="60"/>
      <c r="DY10" s="61"/>
      <c r="DZ10" s="22"/>
      <c r="EA10" s="22"/>
      <c r="EB10" s="22"/>
      <c r="EC10" s="22"/>
      <c r="ED10" s="22"/>
      <c r="EE10" s="22"/>
      <c r="EF10" s="22"/>
      <c r="EG10" s="22" t="s">
        <v>152</v>
      </c>
      <c r="EH10" s="22"/>
      <c r="EI10" s="22"/>
      <c r="EJ10" s="22"/>
      <c r="EK10" s="22"/>
      <c r="EL10" s="22"/>
      <c r="EM10" s="22"/>
      <c r="EN10" s="22"/>
      <c r="EO10" s="22" t="s">
        <v>151</v>
      </c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1"/>
      <c r="FC10" s="17"/>
      <c r="FD10" s="7"/>
      <c r="FE10" s="7" t="s">
        <v>114</v>
      </c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9"/>
    </row>
    <row r="11" spans="1:180" ht="24.95" customHeight="1" x14ac:dyDescent="0.3">
      <c r="A11" s="44"/>
      <c r="B11" s="22"/>
      <c r="C11" s="22"/>
      <c r="D11" s="22"/>
      <c r="E11" s="22"/>
      <c r="F11" s="22"/>
      <c r="G11" s="22"/>
      <c r="H11" s="22"/>
      <c r="I11" s="22"/>
      <c r="J11" s="22"/>
      <c r="M11" s="22"/>
      <c r="O11" s="22"/>
      <c r="P11" s="22"/>
      <c r="Q11" s="22"/>
      <c r="R11" s="22"/>
      <c r="S11" s="44"/>
      <c r="T11" s="44"/>
      <c r="U11" s="44"/>
      <c r="V11" s="44"/>
      <c r="W11" s="44"/>
      <c r="X11" s="44"/>
      <c r="Y11" s="44"/>
      <c r="Z11" s="44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94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62"/>
      <c r="BZ11" s="22"/>
      <c r="CA11" s="22"/>
      <c r="CB11" s="22"/>
      <c r="CC11" s="22"/>
      <c r="CD11" s="22"/>
      <c r="CE11" s="5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53"/>
      <c r="CW11" s="22"/>
      <c r="CX11" s="22"/>
      <c r="CY11" s="22"/>
      <c r="CZ11" s="22"/>
      <c r="DA11" s="22"/>
      <c r="DB11" s="121"/>
      <c r="DC11" s="101"/>
      <c r="DD11" s="101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6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1"/>
      <c r="FC11" s="4"/>
      <c r="FD11" s="5" t="s">
        <v>141</v>
      </c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6"/>
    </row>
    <row r="12" spans="1:180" ht="24.95" customHeight="1" x14ac:dyDescent="0.3">
      <c r="A12" s="44"/>
      <c r="B12" s="22"/>
      <c r="C12" s="22"/>
      <c r="D12" s="22"/>
      <c r="E12" s="22"/>
      <c r="F12" s="22"/>
      <c r="G12" s="22"/>
      <c r="H12" s="22"/>
      <c r="I12" s="22"/>
      <c r="J12" s="22"/>
      <c r="K12" s="46" t="s">
        <v>61</v>
      </c>
      <c r="L12" s="47"/>
      <c r="M12" s="80"/>
      <c r="N12" s="47" t="s">
        <v>62</v>
      </c>
      <c r="O12" s="81"/>
      <c r="P12" s="81"/>
      <c r="Q12" s="81"/>
      <c r="R12" s="81"/>
      <c r="S12" s="81"/>
      <c r="T12" s="81"/>
      <c r="U12" s="81"/>
      <c r="V12" s="81"/>
      <c r="W12" s="82"/>
      <c r="X12" s="44"/>
      <c r="Y12" s="44"/>
      <c r="Z12" s="44"/>
      <c r="AA12" s="22"/>
      <c r="AB12" s="22"/>
      <c r="AC12" s="22"/>
      <c r="AD12" s="22"/>
      <c r="AE12" s="22"/>
      <c r="AF12" s="22"/>
      <c r="AG12" s="22" t="s">
        <v>75</v>
      </c>
      <c r="AH12" s="124" t="s">
        <v>81</v>
      </c>
      <c r="AI12" s="125"/>
      <c r="AJ12" s="125"/>
      <c r="AK12" s="125"/>
      <c r="AL12" s="125"/>
      <c r="AM12" s="125"/>
      <c r="AN12" s="126"/>
      <c r="AO12" s="22" t="s">
        <v>73</v>
      </c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77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4"/>
      <c r="BZ12" s="22"/>
      <c r="CA12" s="22"/>
      <c r="CB12" s="22"/>
      <c r="CC12" s="22"/>
      <c r="CD12" s="22"/>
      <c r="CE12" s="49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1"/>
      <c r="CW12" s="22"/>
      <c r="CX12" s="22"/>
      <c r="CY12" s="22"/>
      <c r="CZ12" s="22"/>
      <c r="DA12" s="22"/>
      <c r="DB12" s="122"/>
      <c r="DC12" s="123"/>
      <c r="DD12" s="12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4"/>
      <c r="DZ12" s="22"/>
      <c r="EA12" s="22"/>
      <c r="EB12" s="22"/>
      <c r="EC12" s="22"/>
      <c r="ED12" s="22"/>
      <c r="EE12" s="22"/>
      <c r="EF12" s="22" t="s">
        <v>149</v>
      </c>
      <c r="EG12" s="22"/>
      <c r="EH12" s="22"/>
      <c r="EI12" s="22" t="s">
        <v>87</v>
      </c>
      <c r="EJ12" s="22"/>
      <c r="EK12" s="22"/>
      <c r="EL12" s="22"/>
      <c r="EM12" s="22" t="s">
        <v>59</v>
      </c>
      <c r="EN12" s="22" t="s">
        <v>70</v>
      </c>
      <c r="EO12" s="22"/>
      <c r="EP12" s="22" t="s">
        <v>87</v>
      </c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1"/>
      <c r="FC12" s="4"/>
      <c r="FD12" s="5"/>
      <c r="FE12" s="5" t="s">
        <v>163</v>
      </c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6"/>
    </row>
    <row r="13" spans="1:180" ht="24.95" customHeight="1" thickBot="1" x14ac:dyDescent="0.35">
      <c r="A13" s="43"/>
      <c r="B13" s="22"/>
      <c r="C13" s="22"/>
      <c r="D13" s="22"/>
      <c r="E13" s="22"/>
      <c r="F13" s="22"/>
      <c r="G13" s="22"/>
      <c r="H13" s="22"/>
      <c r="I13" s="22"/>
      <c r="J13" s="22"/>
      <c r="K13" s="49"/>
      <c r="L13" s="50"/>
      <c r="M13" s="50"/>
      <c r="N13" s="83"/>
      <c r="O13" s="83"/>
      <c r="P13" s="83"/>
      <c r="Q13" s="83"/>
      <c r="R13" s="83"/>
      <c r="S13" s="84"/>
      <c r="T13" s="84"/>
      <c r="U13" s="84"/>
      <c r="V13" s="84"/>
      <c r="W13" s="85"/>
      <c r="X13" s="43"/>
      <c r="Y13" s="43"/>
      <c r="Z13" s="43"/>
      <c r="AA13" s="22"/>
      <c r="AB13" s="22"/>
      <c r="AC13" s="22" t="s">
        <v>75</v>
      </c>
      <c r="AD13" s="22" t="s">
        <v>82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 t="s">
        <v>75</v>
      </c>
      <c r="BC13" s="22" t="s">
        <v>98</v>
      </c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 t="s">
        <v>75</v>
      </c>
      <c r="CF13" s="22" t="s">
        <v>110</v>
      </c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 t="s">
        <v>116</v>
      </c>
      <c r="DC13" s="22"/>
      <c r="DD13" s="22" t="s">
        <v>87</v>
      </c>
      <c r="DE13" s="93" t="s">
        <v>91</v>
      </c>
      <c r="DF13" s="22" t="s">
        <v>69</v>
      </c>
      <c r="DG13" s="93" t="s">
        <v>94</v>
      </c>
      <c r="DH13" s="22" t="s">
        <v>127</v>
      </c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 t="s">
        <v>153</v>
      </c>
      <c r="EG13" s="22"/>
      <c r="EH13" s="22"/>
      <c r="EI13" s="22" t="s">
        <v>87</v>
      </c>
      <c r="EJ13" s="22"/>
      <c r="EK13" s="22"/>
      <c r="EL13" s="22"/>
      <c r="EM13" s="22" t="s">
        <v>59</v>
      </c>
      <c r="EN13" s="22" t="s">
        <v>70</v>
      </c>
      <c r="EO13" s="22"/>
      <c r="EP13" s="22" t="s">
        <v>87</v>
      </c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1"/>
      <c r="FB13" s="29"/>
      <c r="FC13" s="4"/>
      <c r="FD13" s="5"/>
      <c r="FE13" s="5" t="s">
        <v>164</v>
      </c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6"/>
    </row>
    <row r="14" spans="1:180" ht="24.95" customHeight="1" x14ac:dyDescent="0.3">
      <c r="A14" s="43"/>
      <c r="B14" s="22"/>
      <c r="C14" s="22"/>
      <c r="D14" s="22"/>
      <c r="E14" s="75"/>
      <c r="F14" s="75"/>
      <c r="G14" s="75"/>
      <c r="H14" s="74"/>
      <c r="I14" s="74"/>
      <c r="J14" s="74"/>
      <c r="K14" s="44"/>
      <c r="L14" s="44"/>
      <c r="M14" s="44"/>
      <c r="N14" s="73"/>
      <c r="O14" s="73"/>
      <c r="P14" s="73"/>
      <c r="Q14" s="73"/>
      <c r="R14" s="73"/>
      <c r="S14" s="43"/>
      <c r="T14" s="43"/>
      <c r="U14" s="43"/>
      <c r="V14" s="43"/>
      <c r="W14" s="43"/>
      <c r="X14" s="43"/>
      <c r="Y14" s="43"/>
      <c r="Z14" s="43"/>
      <c r="AA14" s="22"/>
      <c r="AB14" s="22"/>
      <c r="AC14" s="22" t="s">
        <v>83</v>
      </c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 t="s">
        <v>75</v>
      </c>
      <c r="BC14" s="22" t="s">
        <v>99</v>
      </c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101"/>
      <c r="DB14" s="101"/>
      <c r="DC14" s="101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 t="s">
        <v>154</v>
      </c>
      <c r="EO14" s="22" t="s">
        <v>155</v>
      </c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1"/>
      <c r="FB14" s="5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</row>
    <row r="15" spans="1:180" ht="24.95" customHeight="1" x14ac:dyDescent="0.3">
      <c r="A15" s="101" t="s">
        <v>63</v>
      </c>
      <c r="B15" s="101"/>
      <c r="C15" s="101"/>
      <c r="D15" s="22" t="s">
        <v>64</v>
      </c>
      <c r="E15" s="75"/>
      <c r="F15" s="75"/>
      <c r="G15" s="75"/>
      <c r="H15" s="74"/>
      <c r="I15" s="74"/>
      <c r="J15" s="74"/>
      <c r="K15" s="44"/>
      <c r="L15" s="44"/>
      <c r="M15" s="44"/>
      <c r="N15" s="73"/>
      <c r="O15" s="73"/>
      <c r="P15" s="73"/>
      <c r="Q15" s="73"/>
      <c r="R15" s="73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46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8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101" t="s">
        <v>111</v>
      </c>
      <c r="CB15" s="101"/>
      <c r="CC15" s="101"/>
      <c r="CD15" s="5" t="s">
        <v>112</v>
      </c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101" t="s">
        <v>125</v>
      </c>
      <c r="DB15" s="101"/>
      <c r="DC15" s="101"/>
      <c r="DD15" s="22" t="s">
        <v>126</v>
      </c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 t="s">
        <v>75</v>
      </c>
      <c r="EG15" s="22" t="s">
        <v>156</v>
      </c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1"/>
      <c r="FB15" s="5"/>
      <c r="FC15" s="14" t="s">
        <v>1</v>
      </c>
      <c r="FD15" s="10" t="s">
        <v>6</v>
      </c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1"/>
    </row>
    <row r="16" spans="1:180" ht="24.95" customHeight="1" x14ac:dyDescent="0.3">
      <c r="A16" s="22"/>
      <c r="B16" s="22"/>
      <c r="C16" s="22"/>
      <c r="D16" s="22"/>
      <c r="E16" s="75" t="s">
        <v>65</v>
      </c>
      <c r="F16" s="75"/>
      <c r="G16" s="75"/>
      <c r="H16" s="74"/>
      <c r="I16" s="127" t="s">
        <v>66</v>
      </c>
      <c r="J16" s="128"/>
      <c r="K16" s="128"/>
      <c r="L16" s="129"/>
      <c r="M16" s="68" t="s">
        <v>67</v>
      </c>
      <c r="N16" s="73"/>
      <c r="O16" s="73"/>
      <c r="P16" s="73"/>
      <c r="Q16" s="73"/>
      <c r="R16" s="73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86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53"/>
      <c r="AY16" s="22"/>
      <c r="AZ16" s="22"/>
      <c r="BA16" s="22"/>
      <c r="BB16" s="93" t="s">
        <v>94</v>
      </c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1"/>
      <c r="BZ16" s="22"/>
      <c r="CA16" s="22"/>
      <c r="CB16" s="22"/>
      <c r="CC16" s="22"/>
      <c r="CD16" s="37" t="s">
        <v>113</v>
      </c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 t="s">
        <v>128</v>
      </c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 t="s">
        <v>157</v>
      </c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1"/>
      <c r="FB16" s="5"/>
      <c r="FC16" s="41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13"/>
    </row>
    <row r="17" spans="1:180" ht="24.95" customHeight="1" x14ac:dyDescent="0.3">
      <c r="A17" s="22"/>
      <c r="B17" s="22"/>
      <c r="C17" s="22"/>
      <c r="D17" s="22"/>
      <c r="E17" s="75"/>
      <c r="F17" s="75"/>
      <c r="G17" s="75"/>
      <c r="H17" s="74"/>
      <c r="I17" s="74"/>
      <c r="J17" s="74"/>
      <c r="K17" s="44"/>
      <c r="L17" s="44"/>
      <c r="M17" s="44"/>
      <c r="N17" s="73"/>
      <c r="O17" s="73"/>
      <c r="P17" s="73"/>
      <c r="Q17" s="73"/>
      <c r="R17" s="73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5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53"/>
      <c r="AY17" s="22"/>
      <c r="AZ17" s="22"/>
      <c r="BA17" s="22"/>
      <c r="BB17" s="94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62"/>
      <c r="BZ17" s="22"/>
      <c r="CA17" s="22"/>
      <c r="CB17" s="22"/>
      <c r="CC17" s="22"/>
      <c r="CD17" s="22"/>
      <c r="CE17" s="130" t="s">
        <v>66</v>
      </c>
      <c r="CF17" s="131"/>
      <c r="CG17" s="131"/>
      <c r="CH17" s="134">
        <v>1.64</v>
      </c>
      <c r="CI17" s="134"/>
      <c r="CJ17" s="134"/>
      <c r="CK17" s="134"/>
      <c r="CL17" s="134"/>
      <c r="CM17" s="134"/>
      <c r="CN17" s="135"/>
      <c r="CO17" s="22"/>
      <c r="CP17" s="130" t="s">
        <v>114</v>
      </c>
      <c r="CQ17" s="131"/>
      <c r="CR17" s="131"/>
      <c r="CS17" s="134" t="str">
        <f>"1.10"</f>
        <v>1.10</v>
      </c>
      <c r="CT17" s="134"/>
      <c r="CU17" s="134"/>
      <c r="CV17" s="134"/>
      <c r="CW17" s="134"/>
      <c r="CX17" s="134"/>
      <c r="CY17" s="135"/>
      <c r="CZ17" s="22"/>
      <c r="DA17" s="22"/>
      <c r="DB17" s="22"/>
      <c r="DC17" s="22"/>
      <c r="DD17" s="22"/>
      <c r="DE17" s="22" t="s">
        <v>129</v>
      </c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1"/>
      <c r="FB17" s="5"/>
      <c r="FC17" s="12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13"/>
    </row>
    <row r="18" spans="1:180" ht="24.95" customHeight="1" x14ac:dyDescent="0.3">
      <c r="A18" s="22"/>
      <c r="B18" s="22"/>
      <c r="C18" s="22"/>
      <c r="D18" s="22"/>
      <c r="E18" s="75"/>
      <c r="F18" s="75"/>
      <c r="G18" s="75"/>
      <c r="H18" s="74"/>
      <c r="I18" s="74"/>
      <c r="J18" s="74"/>
      <c r="K18" s="44"/>
      <c r="L18" s="44"/>
      <c r="M18" s="44"/>
      <c r="N18" s="138" t="s">
        <v>68</v>
      </c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22"/>
      <c r="Z18" s="22"/>
      <c r="AA18" s="22"/>
      <c r="AB18" s="22"/>
      <c r="AC18" s="87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1"/>
      <c r="AY18" s="22"/>
      <c r="AZ18" s="22"/>
      <c r="BA18" s="22"/>
      <c r="BB18" s="77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4"/>
      <c r="BZ18" s="22"/>
      <c r="CA18" s="22"/>
      <c r="CB18" s="22"/>
      <c r="CC18" s="22"/>
      <c r="CD18" s="22"/>
      <c r="CE18" s="132"/>
      <c r="CF18" s="133"/>
      <c r="CG18" s="133"/>
      <c r="CH18" s="136"/>
      <c r="CI18" s="136"/>
      <c r="CJ18" s="136"/>
      <c r="CK18" s="136"/>
      <c r="CL18" s="136"/>
      <c r="CM18" s="136"/>
      <c r="CN18" s="137"/>
      <c r="CO18" s="22"/>
      <c r="CP18" s="132"/>
      <c r="CQ18" s="133"/>
      <c r="CR18" s="133"/>
      <c r="CS18" s="136"/>
      <c r="CT18" s="136"/>
      <c r="CU18" s="136"/>
      <c r="CV18" s="136"/>
      <c r="CW18" s="136"/>
      <c r="CX18" s="136"/>
      <c r="CY18" s="137"/>
      <c r="CZ18" s="22"/>
      <c r="DA18" s="22"/>
      <c r="DB18" s="22"/>
      <c r="DC18" s="22"/>
      <c r="DD18" s="22"/>
      <c r="DE18" s="22" t="s">
        <v>130</v>
      </c>
      <c r="DF18" s="22"/>
      <c r="DG18" s="22"/>
      <c r="DH18" s="22"/>
      <c r="DI18" s="22"/>
      <c r="DJ18" s="22"/>
      <c r="DK18" s="22"/>
      <c r="DL18" s="22"/>
      <c r="DM18" s="22"/>
      <c r="DN18" s="22" t="s">
        <v>131</v>
      </c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14" t="s">
        <v>1</v>
      </c>
      <c r="ED18" s="10" t="s">
        <v>6</v>
      </c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1"/>
      <c r="EY18" s="22"/>
      <c r="EZ18" s="22"/>
      <c r="FA18" s="21"/>
      <c r="FB18" s="5"/>
      <c r="FC18" s="12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13"/>
    </row>
    <row r="19" spans="1:180" ht="24.95" customHeight="1" x14ac:dyDescent="0.3">
      <c r="A19" s="22"/>
      <c r="B19" s="22"/>
      <c r="C19" s="22"/>
      <c r="D19" s="22"/>
      <c r="E19" s="75"/>
      <c r="F19" s="75"/>
      <c r="G19" s="75"/>
      <c r="H19" s="74"/>
      <c r="I19" s="74"/>
      <c r="J19" s="74"/>
      <c r="K19" s="44"/>
      <c r="L19" s="44"/>
      <c r="M19" s="44"/>
      <c r="N19" s="139" t="s">
        <v>60</v>
      </c>
      <c r="O19" s="134"/>
      <c r="P19" s="135"/>
      <c r="Q19" s="138" t="s">
        <v>69</v>
      </c>
      <c r="R19" s="139" t="s">
        <v>70</v>
      </c>
      <c r="S19" s="134"/>
      <c r="T19" s="135"/>
      <c r="U19" s="147" t="s">
        <v>71</v>
      </c>
      <c r="V19" s="139" t="s">
        <v>72</v>
      </c>
      <c r="W19" s="134"/>
      <c r="X19" s="135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 t="s">
        <v>75</v>
      </c>
      <c r="BC19" s="22" t="s">
        <v>100</v>
      </c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 t="s">
        <v>116</v>
      </c>
      <c r="CF19" s="22"/>
      <c r="CG19" s="22" t="s">
        <v>87</v>
      </c>
      <c r="CH19" s="22" t="s">
        <v>115</v>
      </c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 t="s">
        <v>132</v>
      </c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41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13"/>
      <c r="EY19" s="22"/>
      <c r="EZ19" s="22"/>
      <c r="FA19" s="21"/>
      <c r="FB19" s="5"/>
      <c r="FC19" s="12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13"/>
    </row>
    <row r="20" spans="1:180" ht="24.95" customHeight="1" x14ac:dyDescent="0.3">
      <c r="A20" s="22"/>
      <c r="B20" s="22"/>
      <c r="C20" s="22"/>
      <c r="D20" s="22"/>
      <c r="E20" s="75"/>
      <c r="F20" s="75"/>
      <c r="G20" s="75"/>
      <c r="H20" s="74"/>
      <c r="I20" s="74"/>
      <c r="J20" s="74"/>
      <c r="K20" s="44"/>
      <c r="L20" s="44"/>
      <c r="M20" s="44"/>
      <c r="N20" s="140"/>
      <c r="O20" s="136"/>
      <c r="P20" s="137"/>
      <c r="Q20" s="138"/>
      <c r="R20" s="140"/>
      <c r="S20" s="136"/>
      <c r="T20" s="137"/>
      <c r="U20" s="147"/>
      <c r="V20" s="140"/>
      <c r="W20" s="136"/>
      <c r="X20" s="137"/>
      <c r="Y20" s="22"/>
      <c r="Z20" s="22"/>
      <c r="AA20" s="22"/>
      <c r="AB20" s="22"/>
      <c r="AC20" s="14" t="s">
        <v>1</v>
      </c>
      <c r="AD20" s="10" t="s">
        <v>6</v>
      </c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1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 t="s">
        <v>117</v>
      </c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119" t="s">
        <v>66</v>
      </c>
      <c r="DD20" s="120"/>
      <c r="DE20" s="12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  <c r="DX20" s="61"/>
      <c r="DY20" s="22"/>
      <c r="DZ20" s="22"/>
      <c r="EA20" s="22"/>
      <c r="EB20" s="22"/>
      <c r="EC20" s="12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13"/>
      <c r="EY20" s="22"/>
      <c r="EZ20" s="22"/>
      <c r="FA20" s="21"/>
      <c r="FB20" s="5"/>
      <c r="FC20" s="41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13"/>
    </row>
    <row r="21" spans="1:180" ht="24.95" customHeight="1" thickBot="1" x14ac:dyDescent="0.35">
      <c r="A21" s="22"/>
      <c r="B21" s="22"/>
      <c r="C21" s="22"/>
      <c r="D21" s="22"/>
      <c r="E21" s="75"/>
      <c r="F21" s="75"/>
      <c r="G21" s="75"/>
      <c r="H21" s="74"/>
      <c r="I21" s="74"/>
      <c r="J21" s="74"/>
      <c r="K21" s="44"/>
      <c r="L21" s="44"/>
      <c r="M21" s="44"/>
      <c r="N21" s="138" t="s">
        <v>68</v>
      </c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22"/>
      <c r="Z21" s="22"/>
      <c r="AA21" s="43"/>
      <c r="AB21" s="43"/>
      <c r="AC21" s="41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13"/>
      <c r="AY21" s="43"/>
      <c r="AZ21" s="43"/>
      <c r="BA21" s="22"/>
      <c r="BB21" s="93" t="s">
        <v>95</v>
      </c>
      <c r="BC21" s="60" t="s">
        <v>102</v>
      </c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1"/>
      <c r="BZ21" s="22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121"/>
      <c r="DD21" s="101"/>
      <c r="DE21" s="101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100"/>
      <c r="DY21" s="43"/>
      <c r="DZ21" s="43"/>
      <c r="EA21" s="43"/>
      <c r="EB21" s="43"/>
      <c r="EC21" s="12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13"/>
      <c r="EY21" s="43"/>
      <c r="EZ21" s="43"/>
      <c r="FA21" s="21"/>
      <c r="FB21" s="5"/>
      <c r="FC21" s="12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13"/>
    </row>
    <row r="22" spans="1:180" ht="24.95" customHeight="1" x14ac:dyDescent="0.3">
      <c r="A22" s="22"/>
      <c r="B22" s="22"/>
      <c r="C22" s="22"/>
      <c r="D22" s="22"/>
      <c r="E22" s="75"/>
      <c r="F22" s="75"/>
      <c r="G22" s="75"/>
      <c r="H22" s="74"/>
      <c r="I22" s="74"/>
      <c r="J22" s="74"/>
      <c r="K22" s="44"/>
      <c r="L22" s="44"/>
      <c r="M22" s="44"/>
      <c r="N22" s="141" t="s">
        <v>74</v>
      </c>
      <c r="O22" s="142"/>
      <c r="P22" s="142"/>
      <c r="Q22" s="142"/>
      <c r="R22" s="142"/>
      <c r="S22" s="142"/>
      <c r="T22" s="142"/>
      <c r="U22" s="143"/>
      <c r="V22" s="101" t="s">
        <v>73</v>
      </c>
      <c r="W22" s="101"/>
      <c r="X22" s="101"/>
      <c r="Y22" s="22"/>
      <c r="Z22" s="22"/>
      <c r="AA22" s="43"/>
      <c r="AB22" s="43"/>
      <c r="AC22" s="12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13"/>
      <c r="AY22" s="43"/>
      <c r="AZ22" s="43"/>
      <c r="BA22" s="22"/>
      <c r="BB22" s="94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62"/>
      <c r="BZ22" s="22"/>
      <c r="CA22" s="43"/>
      <c r="CB22" s="43"/>
      <c r="CC22" s="14" t="s">
        <v>1</v>
      </c>
      <c r="CD22" s="10" t="s">
        <v>6</v>
      </c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1"/>
      <c r="CY22" s="43"/>
      <c r="CZ22" s="43"/>
      <c r="DA22" s="43"/>
      <c r="DB22" s="43"/>
      <c r="DC22" s="122"/>
      <c r="DD22" s="123"/>
      <c r="DE22" s="123"/>
      <c r="DF22" s="78"/>
      <c r="DG22" s="78"/>
      <c r="DH22" s="78"/>
      <c r="DI22" s="78"/>
      <c r="DJ22" s="78"/>
      <c r="DK22" s="78"/>
      <c r="DL22" s="78"/>
      <c r="DM22" s="78"/>
      <c r="DN22" s="78"/>
      <c r="DO22" s="78"/>
      <c r="DP22" s="78"/>
      <c r="DQ22" s="78"/>
      <c r="DR22" s="78"/>
      <c r="DS22" s="78"/>
      <c r="DT22" s="78"/>
      <c r="DU22" s="78"/>
      <c r="DV22" s="78"/>
      <c r="DW22" s="78"/>
      <c r="DX22" s="79"/>
      <c r="DY22" s="43"/>
      <c r="DZ22" s="43"/>
      <c r="EA22" s="43"/>
      <c r="EB22" s="43"/>
      <c r="EC22" s="12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13"/>
      <c r="EY22" s="43"/>
      <c r="EZ22" s="43"/>
      <c r="FA22" s="21"/>
      <c r="FB22" s="13"/>
      <c r="FC22" s="12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13"/>
    </row>
    <row r="23" spans="1:180" ht="24.95" customHeight="1" thickBot="1" x14ac:dyDescent="0.35">
      <c r="A23" s="22"/>
      <c r="B23" s="22"/>
      <c r="C23" s="22"/>
      <c r="D23" s="22"/>
      <c r="E23" s="75"/>
      <c r="F23" s="75"/>
      <c r="G23" s="75"/>
      <c r="H23" s="74"/>
      <c r="I23" s="74"/>
      <c r="J23" s="74"/>
      <c r="K23" s="44"/>
      <c r="L23" s="44"/>
      <c r="M23" s="44"/>
      <c r="N23" s="144"/>
      <c r="O23" s="145"/>
      <c r="P23" s="145"/>
      <c r="Q23" s="145"/>
      <c r="R23" s="145"/>
      <c r="S23" s="145"/>
      <c r="T23" s="145"/>
      <c r="U23" s="146"/>
      <c r="V23" s="101"/>
      <c r="W23" s="101"/>
      <c r="X23" s="101"/>
      <c r="Y23" s="22"/>
      <c r="Z23" s="22"/>
      <c r="AA23" s="44"/>
      <c r="AB23" s="44"/>
      <c r="AC23" s="66"/>
      <c r="AD23" s="69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67"/>
      <c r="AY23" s="44"/>
      <c r="AZ23" s="44"/>
      <c r="BA23" s="22"/>
      <c r="BB23" s="77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4"/>
      <c r="BZ23" s="22"/>
      <c r="CA23" s="44"/>
      <c r="CB23" s="44"/>
      <c r="CC23" s="41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13"/>
      <c r="CY23" s="44"/>
      <c r="CZ23" s="44"/>
      <c r="DA23" s="44"/>
      <c r="DB23" s="44"/>
      <c r="DC23" s="119" t="s">
        <v>133</v>
      </c>
      <c r="DD23" s="120"/>
      <c r="DE23" s="120"/>
      <c r="DF23" s="71"/>
      <c r="DG23" s="71"/>
      <c r="DH23" s="71"/>
      <c r="DI23" s="71"/>
      <c r="DJ23" s="71"/>
      <c r="DK23" s="71"/>
      <c r="DL23" s="71"/>
      <c r="DM23" s="71"/>
      <c r="DN23" s="71"/>
      <c r="DO23" s="71"/>
      <c r="DP23" s="71"/>
      <c r="DQ23" s="71"/>
      <c r="DR23" s="71"/>
      <c r="DS23" s="71"/>
      <c r="DT23" s="71"/>
      <c r="DU23" s="71"/>
      <c r="DV23" s="71"/>
      <c r="DW23" s="71"/>
      <c r="DX23" s="72"/>
      <c r="DY23" s="44"/>
      <c r="DZ23" s="44"/>
      <c r="EA23" s="44"/>
      <c r="EB23" s="44"/>
      <c r="EC23" s="12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13"/>
      <c r="EY23" s="44"/>
      <c r="EZ23" s="44"/>
      <c r="FA23" s="21"/>
      <c r="FB23" s="5"/>
      <c r="FC23" s="12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13"/>
    </row>
    <row r="24" spans="1:180" ht="24.95" customHeight="1" x14ac:dyDescent="0.3">
      <c r="A24" s="22"/>
      <c r="B24" s="22"/>
      <c r="C24" s="22"/>
      <c r="D24" s="22"/>
      <c r="E24" s="75"/>
      <c r="F24" s="75"/>
      <c r="G24" s="75"/>
      <c r="H24" s="74"/>
      <c r="I24" s="74"/>
      <c r="J24" s="74"/>
      <c r="K24" s="44"/>
      <c r="L24" s="44"/>
      <c r="M24" s="44"/>
      <c r="N24" s="73"/>
      <c r="O24" s="73"/>
      <c r="P24" s="73"/>
      <c r="Q24" s="73"/>
      <c r="R24" s="73"/>
      <c r="S24" s="22"/>
      <c r="T24" s="22"/>
      <c r="U24" s="22"/>
      <c r="V24" s="22"/>
      <c r="W24" s="22"/>
      <c r="X24" s="22"/>
      <c r="Y24" s="22"/>
      <c r="Z24" s="22"/>
      <c r="AA24" s="44"/>
      <c r="AB24" s="44"/>
      <c r="AC24" s="95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96"/>
      <c r="AY24" s="44"/>
      <c r="AZ24" s="44"/>
      <c r="BA24" s="22"/>
      <c r="BB24" s="22" t="s">
        <v>75</v>
      </c>
      <c r="BC24" s="22" t="s">
        <v>101</v>
      </c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44"/>
      <c r="CB24" s="44"/>
      <c r="CC24" s="12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13"/>
      <c r="CY24" s="44"/>
      <c r="CZ24" s="44"/>
      <c r="DA24" s="44"/>
      <c r="DB24" s="44"/>
      <c r="DC24" s="121"/>
      <c r="DD24" s="101"/>
      <c r="DE24" s="101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99"/>
      <c r="DY24" s="44"/>
      <c r="DZ24" s="44"/>
      <c r="EA24" s="44"/>
      <c r="EB24" s="44"/>
      <c r="EC24" s="41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13"/>
      <c r="EY24" s="44"/>
      <c r="EZ24" s="44"/>
      <c r="FA24" s="21"/>
      <c r="FB24" s="5"/>
      <c r="FC24" s="12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13"/>
    </row>
    <row r="25" spans="1:180" ht="24.95" customHeight="1" x14ac:dyDescent="0.3">
      <c r="A25" s="22"/>
      <c r="B25" s="22"/>
      <c r="C25" s="46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8"/>
      <c r="Y25" s="22"/>
      <c r="Z25" s="22"/>
      <c r="AA25" s="43"/>
      <c r="AB25" s="43"/>
      <c r="AC25" s="97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98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66"/>
      <c r="CD25" s="69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67"/>
      <c r="CY25" s="43"/>
      <c r="CZ25" s="43"/>
      <c r="DA25" s="43"/>
      <c r="DB25" s="43"/>
      <c r="DC25" s="122"/>
      <c r="DD25" s="123"/>
      <c r="DE25" s="123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78"/>
      <c r="DV25" s="78"/>
      <c r="DW25" s="78"/>
      <c r="DX25" s="79"/>
      <c r="DY25" s="43"/>
      <c r="DZ25" s="43"/>
      <c r="EA25" s="43"/>
      <c r="EB25" s="43"/>
      <c r="EC25" s="97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98"/>
      <c r="EY25" s="43"/>
      <c r="EZ25" s="43"/>
      <c r="FA25" s="21"/>
      <c r="FC25" s="41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13"/>
    </row>
    <row r="26" spans="1:180" ht="24.95" customHeight="1" x14ac:dyDescent="0.3">
      <c r="A26" s="22"/>
      <c r="B26" s="22"/>
      <c r="C26" s="86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53"/>
      <c r="Y26" s="22"/>
      <c r="Z26" s="22"/>
      <c r="AA26" s="43"/>
      <c r="AB26" s="43"/>
      <c r="AC26" s="97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98"/>
      <c r="AY26" s="43"/>
      <c r="AZ26" s="43"/>
      <c r="BA26" s="43"/>
      <c r="BB26" s="93" t="s">
        <v>96</v>
      </c>
      <c r="BC26" s="60" t="s">
        <v>103</v>
      </c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1"/>
      <c r="BZ26" s="43"/>
      <c r="CA26" s="43"/>
      <c r="CB26" s="43"/>
      <c r="CC26" s="95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96"/>
      <c r="CY26" s="43"/>
      <c r="CZ26" s="43"/>
      <c r="DA26" s="43"/>
      <c r="DB26" s="43"/>
      <c r="DC26" s="43"/>
      <c r="DD26" s="43" t="s">
        <v>75</v>
      </c>
      <c r="DE26" s="43" t="s">
        <v>134</v>
      </c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97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98"/>
      <c r="EY26" s="43"/>
      <c r="EZ26" s="43"/>
      <c r="FA26" s="21"/>
      <c r="FC26" s="12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13"/>
    </row>
    <row r="27" spans="1:180" ht="24.95" customHeight="1" x14ac:dyDescent="0.3">
      <c r="A27" s="22"/>
      <c r="B27" s="44"/>
      <c r="C27" s="5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53"/>
      <c r="Y27" s="22"/>
      <c r="Z27" s="22"/>
      <c r="AA27" s="22"/>
      <c r="AB27" s="22"/>
      <c r="AC27" s="66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67"/>
      <c r="AY27" s="22"/>
      <c r="AZ27" s="22"/>
      <c r="BA27" s="44"/>
      <c r="BB27" s="94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62"/>
      <c r="BZ27" s="44"/>
      <c r="CA27" s="22"/>
      <c r="CB27" s="22"/>
      <c r="CC27" s="97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98"/>
      <c r="CY27" s="22"/>
      <c r="CZ27" s="22"/>
      <c r="DA27" s="22"/>
      <c r="DB27" s="22"/>
      <c r="DC27" s="22"/>
      <c r="DD27" s="22"/>
      <c r="DE27" s="22" t="s">
        <v>135</v>
      </c>
      <c r="DF27" s="22"/>
      <c r="DG27" s="22" t="s">
        <v>136</v>
      </c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66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67"/>
      <c r="EY27" s="22"/>
      <c r="EZ27" s="22"/>
      <c r="FA27" s="21"/>
      <c r="FC27" s="12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13"/>
    </row>
    <row r="28" spans="1:180" ht="24.95" customHeight="1" x14ac:dyDescent="0.3">
      <c r="A28" s="22"/>
      <c r="B28" s="44"/>
      <c r="C28" s="8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1"/>
      <c r="Y28" s="22"/>
      <c r="Z28" s="22"/>
      <c r="AA28" s="22"/>
      <c r="AB28" s="22"/>
      <c r="AC28" s="66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67"/>
      <c r="AY28" s="22"/>
      <c r="AZ28" s="22"/>
      <c r="BA28" s="44"/>
      <c r="BB28" s="77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4"/>
      <c r="BZ28" s="44"/>
      <c r="CA28" s="22"/>
      <c r="CB28" s="22"/>
      <c r="CC28" s="97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98"/>
      <c r="CY28" s="22"/>
      <c r="CZ28" s="22"/>
      <c r="DA28" s="22"/>
      <c r="DB28" s="22"/>
      <c r="DC28" s="22"/>
      <c r="DD28" s="22"/>
      <c r="DE28" s="22" t="s">
        <v>137</v>
      </c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66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67"/>
      <c r="EY28" s="22"/>
      <c r="EZ28" s="22"/>
      <c r="FA28" s="21"/>
      <c r="FC28" s="12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13"/>
    </row>
    <row r="29" spans="1:180" ht="24.95" customHeight="1" x14ac:dyDescent="0.3">
      <c r="A29" s="22"/>
      <c r="B29" s="22"/>
      <c r="C29" s="22" t="s">
        <v>75</v>
      </c>
      <c r="D29" s="22" t="s">
        <v>76</v>
      </c>
      <c r="E29" s="22"/>
      <c r="F29" s="22"/>
      <c r="G29" s="22"/>
      <c r="H29" s="22"/>
      <c r="I29" s="22"/>
      <c r="J29" s="22"/>
      <c r="K29" s="22"/>
      <c r="L29" s="124" t="s">
        <v>78</v>
      </c>
      <c r="M29" s="125"/>
      <c r="N29" s="125"/>
      <c r="O29" s="125"/>
      <c r="P29" s="125"/>
      <c r="Q29" s="125"/>
      <c r="R29" s="126"/>
      <c r="S29" s="22" t="s">
        <v>77</v>
      </c>
      <c r="T29" s="22"/>
      <c r="U29" s="22"/>
      <c r="V29" s="22"/>
      <c r="W29" s="22"/>
      <c r="X29" s="22"/>
      <c r="Y29" s="22"/>
      <c r="Z29" s="22"/>
      <c r="AA29" s="22"/>
      <c r="AB29" s="22"/>
      <c r="AC29" s="66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67"/>
      <c r="AY29" s="22"/>
      <c r="AZ29" s="22"/>
      <c r="BA29" s="44"/>
      <c r="BB29" s="22" t="s">
        <v>75</v>
      </c>
      <c r="BC29" s="22" t="s">
        <v>104</v>
      </c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44"/>
      <c r="CA29" s="22"/>
      <c r="CB29" s="22"/>
      <c r="CC29" s="66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67"/>
      <c r="CY29" s="22"/>
      <c r="CZ29" s="22"/>
      <c r="DA29" s="22"/>
      <c r="DB29" s="22"/>
      <c r="DC29" s="22"/>
      <c r="DD29" s="22" t="s">
        <v>75</v>
      </c>
      <c r="DE29" s="22" t="s">
        <v>138</v>
      </c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 t="s">
        <v>139</v>
      </c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66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67"/>
      <c r="EY29" s="22"/>
      <c r="EZ29" s="22"/>
      <c r="FA29" s="21"/>
      <c r="FC29" s="12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13"/>
    </row>
    <row r="30" spans="1:180" ht="24.95" customHeight="1" x14ac:dyDescent="0.3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66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67"/>
      <c r="AY30" s="22"/>
      <c r="AZ30" s="22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22"/>
      <c r="CB30" s="22"/>
      <c r="CC30" s="66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67"/>
      <c r="CY30" s="22"/>
      <c r="CZ30" s="22"/>
      <c r="DA30" s="22"/>
      <c r="DB30" s="22"/>
      <c r="DC30" s="22"/>
      <c r="DD30" s="22"/>
      <c r="DE30" s="22" t="s">
        <v>140</v>
      </c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66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67"/>
      <c r="EY30" s="22"/>
      <c r="EZ30" s="22"/>
      <c r="FA30" s="21"/>
      <c r="FC30" s="12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13"/>
    </row>
    <row r="31" spans="1:180" ht="24.95" customHeight="1" x14ac:dyDescent="0.3">
      <c r="A31" s="22"/>
      <c r="B31" s="22"/>
      <c r="C31" s="14" t="s">
        <v>1</v>
      </c>
      <c r="D31" s="10" t="s">
        <v>6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22"/>
      <c r="Z31" s="22"/>
      <c r="AA31" s="22"/>
      <c r="AB31" s="22"/>
      <c r="AC31" s="66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67"/>
      <c r="AY31" s="22"/>
      <c r="AZ31" s="22"/>
      <c r="BA31" s="43"/>
      <c r="BB31" s="93" t="s">
        <v>97</v>
      </c>
      <c r="BC31" s="60" t="s">
        <v>103</v>
      </c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1"/>
      <c r="BZ31" s="43"/>
      <c r="CA31" s="22"/>
      <c r="CB31" s="22"/>
      <c r="CC31" s="66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67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66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67"/>
      <c r="EY31" s="22"/>
      <c r="EZ31" s="22"/>
      <c r="FA31" s="21"/>
      <c r="FC31" s="32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8"/>
    </row>
    <row r="32" spans="1:180" ht="24.95" customHeight="1" x14ac:dyDescent="0.3">
      <c r="A32" s="22"/>
      <c r="B32" s="22"/>
      <c r="C32" s="4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13"/>
      <c r="Y32" s="22"/>
      <c r="Z32" s="22"/>
      <c r="AA32" s="22"/>
      <c r="AB32" s="22"/>
      <c r="AC32" s="66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67"/>
      <c r="AY32" s="22"/>
      <c r="AZ32" s="22"/>
      <c r="BA32" s="22"/>
      <c r="BB32" s="94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62"/>
      <c r="BZ32" s="22"/>
      <c r="CA32" s="22"/>
      <c r="CB32" s="22"/>
      <c r="CC32" s="66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67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66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67"/>
      <c r="EY32" s="22"/>
      <c r="EZ32" s="22"/>
      <c r="FA32" s="24"/>
    </row>
    <row r="33" spans="1:164" ht="24.95" customHeight="1" x14ac:dyDescent="0.3">
      <c r="A33" s="22"/>
      <c r="B33" s="22"/>
      <c r="C33" s="1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13"/>
      <c r="Y33" s="22"/>
      <c r="Z33" s="22"/>
      <c r="AA33" s="22"/>
      <c r="AB33" s="22"/>
      <c r="AC33" s="66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67"/>
      <c r="AY33" s="22"/>
      <c r="AZ33" s="22"/>
      <c r="BA33" s="22"/>
      <c r="BB33" s="77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4"/>
      <c r="BZ33" s="22"/>
      <c r="CA33" s="22"/>
      <c r="CB33" s="22"/>
      <c r="CC33" s="66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67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66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67"/>
      <c r="EY33" s="22"/>
      <c r="EZ33" s="22"/>
      <c r="FA33" s="24"/>
      <c r="FC33" s="1" t="s">
        <v>3</v>
      </c>
      <c r="FH33" s="1" t="s">
        <v>39</v>
      </c>
    </row>
    <row r="34" spans="1:164" ht="24.95" customHeight="1" x14ac:dyDescent="0.3">
      <c r="A34" s="22"/>
      <c r="B34" s="22"/>
      <c r="C34" s="66"/>
      <c r="D34" s="69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67"/>
      <c r="Y34" s="22"/>
      <c r="Z34" s="22"/>
      <c r="AC34" s="66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67"/>
      <c r="BA34" s="22"/>
      <c r="BB34" s="22" t="s">
        <v>75</v>
      </c>
      <c r="BC34" s="22" t="s">
        <v>104</v>
      </c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C34" s="66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67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EC34" s="66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67"/>
      <c r="FD34" s="1" t="s">
        <v>5</v>
      </c>
      <c r="FE34" s="1" t="s">
        <v>20</v>
      </c>
    </row>
    <row r="35" spans="1:164" ht="24.95" customHeight="1" x14ac:dyDescent="0.3">
      <c r="A35" s="22"/>
      <c r="B35" s="22"/>
      <c r="C35" s="88"/>
      <c r="D35" s="76"/>
      <c r="E35" s="76"/>
      <c r="F35" s="76"/>
      <c r="G35" s="76"/>
      <c r="H35" s="22"/>
      <c r="I35" s="22"/>
      <c r="J35" s="22"/>
      <c r="K35" s="76"/>
      <c r="L35" s="76"/>
      <c r="M35" s="76"/>
      <c r="N35" s="76"/>
      <c r="O35" s="22"/>
      <c r="P35" s="22"/>
      <c r="Q35" s="22"/>
      <c r="R35" s="76"/>
      <c r="S35" s="76"/>
      <c r="T35" s="76"/>
      <c r="U35" s="76"/>
      <c r="V35" s="22"/>
      <c r="W35" s="22"/>
      <c r="X35" s="67"/>
      <c r="Y35" s="22"/>
      <c r="Z35" s="22"/>
      <c r="AC35" s="66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67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C35" s="66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67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EC35" s="66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67"/>
      <c r="FC35" s="1" t="s">
        <v>4</v>
      </c>
      <c r="FH35" s="1" t="s">
        <v>40</v>
      </c>
    </row>
    <row r="36" spans="1:164" ht="24.95" customHeight="1" x14ac:dyDescent="0.3">
      <c r="A36" s="22"/>
      <c r="B36" s="22"/>
      <c r="C36" s="89"/>
      <c r="D36" s="90"/>
      <c r="E36" s="90"/>
      <c r="F36" s="90"/>
      <c r="G36" s="90"/>
      <c r="H36" s="91"/>
      <c r="I36" s="91"/>
      <c r="J36" s="91"/>
      <c r="K36" s="90"/>
      <c r="L36" s="90"/>
      <c r="M36" s="90"/>
      <c r="N36" s="90"/>
      <c r="O36" s="91"/>
      <c r="P36" s="91"/>
      <c r="Q36" s="91"/>
      <c r="R36" s="90"/>
      <c r="S36" s="90"/>
      <c r="T36" s="90"/>
      <c r="U36" s="90"/>
      <c r="V36" s="91"/>
      <c r="W36" s="91"/>
      <c r="X36" s="92"/>
      <c r="Y36" s="22"/>
      <c r="Z36" s="22"/>
      <c r="AC36" s="89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C36" s="89"/>
      <c r="CD36" s="91"/>
      <c r="CE36" s="91"/>
      <c r="CF36" s="91"/>
      <c r="CG36" s="91"/>
      <c r="CH36" s="91"/>
      <c r="CI36" s="91"/>
      <c r="CJ36" s="91"/>
      <c r="CK36" s="91"/>
      <c r="CL36" s="91"/>
      <c r="CM36" s="91"/>
      <c r="CN36" s="91"/>
      <c r="CO36" s="91"/>
      <c r="CP36" s="91"/>
      <c r="CQ36" s="91"/>
      <c r="CR36" s="91"/>
      <c r="CS36" s="91"/>
      <c r="CT36" s="91"/>
      <c r="CU36" s="91"/>
      <c r="CV36" s="91"/>
      <c r="CW36" s="91"/>
      <c r="CX36" s="9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EC36" s="89"/>
      <c r="ED36" s="91"/>
      <c r="EE36" s="91"/>
      <c r="EF36" s="91"/>
      <c r="EG36" s="91"/>
      <c r="EH36" s="91"/>
      <c r="EI36" s="91"/>
      <c r="EJ36" s="91"/>
      <c r="EK36" s="91"/>
      <c r="EL36" s="91"/>
      <c r="EM36" s="91"/>
      <c r="EN36" s="91"/>
      <c r="EO36" s="91"/>
      <c r="EP36" s="91"/>
      <c r="EQ36" s="91"/>
      <c r="ER36" s="91"/>
      <c r="ES36" s="91"/>
      <c r="ET36" s="91"/>
      <c r="EU36" s="91"/>
      <c r="EV36" s="91"/>
      <c r="EW36" s="91"/>
      <c r="EX36" s="92"/>
    </row>
    <row r="37" spans="1:164" ht="24.95" customHeight="1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</row>
    <row r="38" spans="1:164" ht="24.95" customHeight="1" x14ac:dyDescent="0.3"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</row>
    <row r="39" spans="1:164" ht="24.95" customHeight="1" x14ac:dyDescent="0.3"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</row>
    <row r="40" spans="1:164" ht="24.95" customHeight="1" x14ac:dyDescent="0.3"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</row>
    <row r="41" spans="1:164" ht="24.95" customHeight="1" x14ac:dyDescent="0.3"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</row>
  </sheetData>
  <mergeCells count="37">
    <mergeCell ref="L29:R29"/>
    <mergeCell ref="AH12:AN12"/>
    <mergeCell ref="BK3:BL3"/>
    <mergeCell ref="BK2:BL2"/>
    <mergeCell ref="A15:C15"/>
    <mergeCell ref="I16:L16"/>
    <mergeCell ref="N18:X18"/>
    <mergeCell ref="DB7:DD9"/>
    <mergeCell ref="DB10:DD12"/>
    <mergeCell ref="DA14:DC14"/>
    <mergeCell ref="DA15:DC15"/>
    <mergeCell ref="CA9:CC9"/>
    <mergeCell ref="CA15:CC15"/>
    <mergeCell ref="CS17:CY18"/>
    <mergeCell ref="CP17:CR18"/>
    <mergeCell ref="CE17:CG18"/>
    <mergeCell ref="CH17:CN18"/>
    <mergeCell ref="DC20:DE22"/>
    <mergeCell ref="DC23:DE25"/>
    <mergeCell ref="N22:U23"/>
    <mergeCell ref="N19:P20"/>
    <mergeCell ref="Q19:Q20"/>
    <mergeCell ref="R19:T20"/>
    <mergeCell ref="U19:U20"/>
    <mergeCell ref="V19:X20"/>
    <mergeCell ref="N21:X21"/>
    <mergeCell ref="V22:X23"/>
    <mergeCell ref="FC2:FX3"/>
    <mergeCell ref="A6:C6"/>
    <mergeCell ref="CA2:CC2"/>
    <mergeCell ref="BA2:BC2"/>
    <mergeCell ref="C2:F4"/>
    <mergeCell ref="DA2:DC2"/>
    <mergeCell ref="EA2:EC2"/>
    <mergeCell ref="ED2:EK3"/>
    <mergeCell ref="EA3:EC3"/>
    <mergeCell ref="CA4:CC4"/>
  </mergeCells>
  <phoneticPr fontId="2"/>
  <pageMargins left="0.7" right="0.86624999999999996" top="0.75" bottom="0.75" header="0.3" footer="0.3"/>
  <pageSetup paperSize="9" scale="87" orientation="portrait" r:id="rId1"/>
  <headerFooter>
    <oddHeader>&amp;L2019/11/06&amp;C&amp;"メイリオ,レギュラー"&amp;16&amp;A&amp;R&amp;"メイリオ,レギュラー"（担当：池川）</oddHeader>
    <oddFooter>&amp;C&amp;"メイリオ,レギュラー"&amp;14&amp;P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/>
  </sheetViews>
  <sheetFormatPr defaultRowHeight="16.5" x14ac:dyDescent="0.3"/>
  <cols>
    <col min="1" max="1" width="9" style="56"/>
    <col min="2" max="2" width="9" style="57"/>
    <col min="3" max="4" width="9" style="57" customWidth="1"/>
    <col min="5" max="16384" width="9" style="57"/>
  </cols>
  <sheetData>
    <row r="1" spans="1:8" x14ac:dyDescent="0.3">
      <c r="B1" s="57" t="s">
        <v>43</v>
      </c>
      <c r="C1" s="57" t="s">
        <v>44</v>
      </c>
    </row>
    <row r="2" spans="1:8" x14ac:dyDescent="0.3">
      <c r="B2" s="57">
        <v>0</v>
      </c>
      <c r="C2" s="57">
        <v>1</v>
      </c>
    </row>
    <row r="4" spans="1:8" x14ac:dyDescent="0.3">
      <c r="C4" s="58" t="s">
        <v>48</v>
      </c>
      <c r="D4" s="58"/>
      <c r="E4" s="58" t="s">
        <v>49</v>
      </c>
    </row>
    <row r="5" spans="1:8" x14ac:dyDescent="0.3">
      <c r="A5" s="56" t="s">
        <v>50</v>
      </c>
      <c r="B5" s="57" t="s">
        <v>41</v>
      </c>
      <c r="C5" s="57" t="s">
        <v>42</v>
      </c>
      <c r="D5" s="56" t="s">
        <v>46</v>
      </c>
      <c r="E5" s="57" t="s">
        <v>45</v>
      </c>
      <c r="F5" s="56" t="s">
        <v>46</v>
      </c>
      <c r="G5" s="56" t="s">
        <v>47</v>
      </c>
      <c r="H5" s="56" t="s">
        <v>51</v>
      </c>
    </row>
    <row r="6" spans="1:8" x14ac:dyDescent="0.3">
      <c r="B6" s="59">
        <v>-4</v>
      </c>
      <c r="C6" s="57">
        <f>_xlfn.NORM.DIST($B6,$B$2,$C$2,TRUE)</f>
        <v>3.1671241833119857E-5</v>
      </c>
      <c r="D6" s="57">
        <f>_xlfn.NORM.DIST($B6,$B$2,$C$2,TRUE)</f>
        <v>3.1671241833119857E-5</v>
      </c>
      <c r="E6" s="57">
        <f>_xlfn.NORM.DIST($B6,$B$2,$C$2,FALSE)</f>
        <v>1.3383022576488537E-4</v>
      </c>
      <c r="F6" s="57">
        <f>_xlfn.NORM.DIST($B6,$B$2,$C$2,FALSE)</f>
        <v>1.3383022576488537E-4</v>
      </c>
      <c r="G6" s="57">
        <f>_xlfn.NORM.DIST($B6,$B$2,$C$2,FALSE)</f>
        <v>1.3383022576488537E-4</v>
      </c>
    </row>
    <row r="7" spans="1:8" x14ac:dyDescent="0.3">
      <c r="B7" s="59">
        <f>B6+0.1</f>
        <v>-3.9</v>
      </c>
      <c r="C7" s="57">
        <f t="shared" ref="C7:C70" si="0">_xlfn.NORM.DIST($B7,$B$2,$C$2,TRUE)</f>
        <v>4.8096344017602614E-5</v>
      </c>
      <c r="D7" s="57">
        <f t="shared" ref="D7:D36" si="1">_xlfn.NORM.DIST($B7,$B$2,$C$2,TRUE)</f>
        <v>4.8096344017602614E-5</v>
      </c>
      <c r="E7" s="57">
        <f t="shared" ref="E7:E70" si="2">_xlfn.NORM.DIST($B7,$B$2,$C$2,FALSE)</f>
        <v>1.9865547139277272E-4</v>
      </c>
      <c r="F7" s="57">
        <f t="shared" ref="F7:G36" si="3">_xlfn.NORM.DIST($B7,$B$2,$C$2,FALSE)</f>
        <v>1.9865547139277272E-4</v>
      </c>
      <c r="G7" s="57">
        <f t="shared" si="3"/>
        <v>1.9865547139277272E-4</v>
      </c>
    </row>
    <row r="8" spans="1:8" x14ac:dyDescent="0.3">
      <c r="B8" s="59">
        <f t="shared" ref="B8:B71" si="4">B7+0.1</f>
        <v>-3.8</v>
      </c>
      <c r="C8" s="57">
        <f t="shared" si="0"/>
        <v>7.234804392511999E-5</v>
      </c>
      <c r="D8" s="57">
        <f t="shared" si="1"/>
        <v>7.234804392511999E-5</v>
      </c>
      <c r="E8" s="57">
        <f t="shared" si="2"/>
        <v>2.9194692579146027E-4</v>
      </c>
      <c r="F8" s="57">
        <f t="shared" si="3"/>
        <v>2.9194692579146027E-4</v>
      </c>
      <c r="G8" s="57">
        <f t="shared" si="3"/>
        <v>2.9194692579146027E-4</v>
      </c>
    </row>
    <row r="9" spans="1:8" x14ac:dyDescent="0.3">
      <c r="B9" s="59">
        <f t="shared" si="4"/>
        <v>-3.6999999999999997</v>
      </c>
      <c r="C9" s="57">
        <f t="shared" si="0"/>
        <v>1.0779973347738824E-4</v>
      </c>
      <c r="D9" s="57">
        <f t="shared" si="1"/>
        <v>1.0779973347738824E-4</v>
      </c>
      <c r="E9" s="57">
        <f t="shared" si="2"/>
        <v>4.2478027055075219E-4</v>
      </c>
      <c r="F9" s="57">
        <f t="shared" si="3"/>
        <v>4.2478027055075219E-4</v>
      </c>
      <c r="G9" s="57">
        <f t="shared" si="3"/>
        <v>4.2478027055075219E-4</v>
      </c>
    </row>
    <row r="10" spans="1:8" x14ac:dyDescent="0.3">
      <c r="B10" s="59">
        <f t="shared" si="4"/>
        <v>-3.5999999999999996</v>
      </c>
      <c r="C10" s="57">
        <f t="shared" si="0"/>
        <v>1.5910859015753396E-4</v>
      </c>
      <c r="D10" s="57">
        <f t="shared" si="1"/>
        <v>1.5910859015753396E-4</v>
      </c>
      <c r="E10" s="57">
        <f t="shared" si="2"/>
        <v>6.1190193011377298E-4</v>
      </c>
      <c r="F10" s="57">
        <f t="shared" si="3"/>
        <v>6.1190193011377298E-4</v>
      </c>
      <c r="G10" s="57">
        <f t="shared" si="3"/>
        <v>6.1190193011377298E-4</v>
      </c>
    </row>
    <row r="11" spans="1:8" x14ac:dyDescent="0.3">
      <c r="B11" s="59">
        <f t="shared" si="4"/>
        <v>-3.4999999999999996</v>
      </c>
      <c r="C11" s="57">
        <f t="shared" si="0"/>
        <v>2.3262907903552504E-4</v>
      </c>
      <c r="D11" s="57">
        <f t="shared" si="1"/>
        <v>2.3262907903552504E-4</v>
      </c>
      <c r="E11" s="57">
        <f t="shared" si="2"/>
        <v>8.7268269504576167E-4</v>
      </c>
      <c r="F11" s="57">
        <f t="shared" si="3"/>
        <v>8.7268269504576167E-4</v>
      </c>
      <c r="G11" s="57">
        <f t="shared" si="3"/>
        <v>8.7268269504576167E-4</v>
      </c>
    </row>
    <row r="12" spans="1:8" x14ac:dyDescent="0.3">
      <c r="B12" s="59">
        <f t="shared" si="4"/>
        <v>-3.3999999999999995</v>
      </c>
      <c r="C12" s="57">
        <f t="shared" si="0"/>
        <v>3.3692926567688151E-4</v>
      </c>
      <c r="D12" s="57">
        <f t="shared" si="1"/>
        <v>3.3692926567688151E-4</v>
      </c>
      <c r="E12" s="57">
        <f t="shared" si="2"/>
        <v>1.232219168473021E-3</v>
      </c>
      <c r="F12" s="57">
        <f t="shared" si="3"/>
        <v>1.232219168473021E-3</v>
      </c>
      <c r="G12" s="57">
        <f t="shared" si="3"/>
        <v>1.232219168473021E-3</v>
      </c>
    </row>
    <row r="13" spans="1:8" x14ac:dyDescent="0.3">
      <c r="B13" s="59">
        <f t="shared" si="4"/>
        <v>-3.2999999999999994</v>
      </c>
      <c r="C13" s="57">
        <f t="shared" si="0"/>
        <v>4.8342414238377744E-4</v>
      </c>
      <c r="D13" s="57">
        <f t="shared" si="1"/>
        <v>4.8342414238377744E-4</v>
      </c>
      <c r="E13" s="57">
        <f t="shared" si="2"/>
        <v>1.7225689390536843E-3</v>
      </c>
      <c r="F13" s="57">
        <f t="shared" si="3"/>
        <v>1.7225689390536843E-3</v>
      </c>
      <c r="G13" s="57">
        <f t="shared" si="3"/>
        <v>1.7225689390536843E-3</v>
      </c>
    </row>
    <row r="14" spans="1:8" x14ac:dyDescent="0.3">
      <c r="B14" s="59">
        <f t="shared" si="4"/>
        <v>-3.1999999999999993</v>
      </c>
      <c r="C14" s="57">
        <f t="shared" si="0"/>
        <v>6.8713793791584969E-4</v>
      </c>
      <c r="D14" s="57">
        <f t="shared" si="1"/>
        <v>6.8713793791584969E-4</v>
      </c>
      <c r="E14" s="57">
        <f t="shared" si="2"/>
        <v>2.3840882014648486E-3</v>
      </c>
      <c r="F14" s="57">
        <f t="shared" si="3"/>
        <v>2.3840882014648486E-3</v>
      </c>
      <c r="G14" s="57">
        <f t="shared" si="3"/>
        <v>2.3840882014648486E-3</v>
      </c>
    </row>
    <row r="15" spans="1:8" x14ac:dyDescent="0.3">
      <c r="B15" s="59">
        <f t="shared" si="4"/>
        <v>-3.0999999999999992</v>
      </c>
      <c r="C15" s="57">
        <f t="shared" si="0"/>
        <v>9.6760321321835816E-4</v>
      </c>
      <c r="D15" s="57">
        <f t="shared" si="1"/>
        <v>9.6760321321835816E-4</v>
      </c>
      <c r="E15" s="57">
        <f t="shared" si="2"/>
        <v>3.2668190561999273E-3</v>
      </c>
      <c r="F15" s="57">
        <f t="shared" si="3"/>
        <v>3.2668190561999273E-3</v>
      </c>
      <c r="G15" s="57">
        <f t="shared" si="3"/>
        <v>3.2668190561999273E-3</v>
      </c>
    </row>
    <row r="16" spans="1:8" x14ac:dyDescent="0.3">
      <c r="B16" s="59">
        <f t="shared" si="4"/>
        <v>-2.9999999999999991</v>
      </c>
      <c r="C16" s="57">
        <f t="shared" si="0"/>
        <v>1.3498980316300983E-3</v>
      </c>
      <c r="D16" s="57">
        <f t="shared" si="1"/>
        <v>1.3498980316300983E-3</v>
      </c>
      <c r="E16" s="57">
        <f t="shared" si="2"/>
        <v>4.4318484119380188E-3</v>
      </c>
      <c r="F16" s="57">
        <f t="shared" si="3"/>
        <v>4.4318484119380188E-3</v>
      </c>
      <c r="G16" s="57">
        <f t="shared" si="3"/>
        <v>4.4318484119380188E-3</v>
      </c>
    </row>
    <row r="17" spans="2:7" x14ac:dyDescent="0.3">
      <c r="B17" s="59">
        <f t="shared" si="4"/>
        <v>-2.899999999999999</v>
      </c>
      <c r="C17" s="57">
        <f t="shared" si="0"/>
        <v>1.865813300384041E-3</v>
      </c>
      <c r="D17" s="57">
        <f t="shared" si="1"/>
        <v>1.865813300384041E-3</v>
      </c>
      <c r="E17" s="57">
        <f t="shared" si="2"/>
        <v>5.9525324197758694E-3</v>
      </c>
      <c r="F17" s="57">
        <f t="shared" si="3"/>
        <v>5.9525324197758694E-3</v>
      </c>
      <c r="G17" s="57">
        <f t="shared" si="3"/>
        <v>5.9525324197758694E-3</v>
      </c>
    </row>
    <row r="18" spans="2:7" x14ac:dyDescent="0.3">
      <c r="B18" s="59">
        <f t="shared" si="4"/>
        <v>-2.7999999999999989</v>
      </c>
      <c r="C18" s="57">
        <f t="shared" si="0"/>
        <v>2.555130330427939E-3</v>
      </c>
      <c r="D18" s="57">
        <f t="shared" si="1"/>
        <v>2.555130330427939E-3</v>
      </c>
      <c r="E18" s="57">
        <f t="shared" si="2"/>
        <v>7.9154515829799894E-3</v>
      </c>
      <c r="F18" s="57">
        <f t="shared" si="3"/>
        <v>7.9154515829799894E-3</v>
      </c>
      <c r="G18" s="57">
        <f t="shared" si="3"/>
        <v>7.9154515829799894E-3</v>
      </c>
    </row>
    <row r="19" spans="2:7" x14ac:dyDescent="0.3">
      <c r="B19" s="59">
        <f t="shared" si="4"/>
        <v>-2.6999999999999988</v>
      </c>
      <c r="C19" s="57">
        <f t="shared" si="0"/>
        <v>3.4669738030406777E-3</v>
      </c>
      <c r="D19" s="57">
        <f t="shared" si="1"/>
        <v>3.4669738030406777E-3</v>
      </c>
      <c r="E19" s="57">
        <f t="shared" si="2"/>
        <v>1.0420934814422628E-2</v>
      </c>
      <c r="F19" s="57">
        <f t="shared" si="3"/>
        <v>1.0420934814422628E-2</v>
      </c>
      <c r="G19" s="57">
        <f t="shared" si="3"/>
        <v>1.0420934814422628E-2</v>
      </c>
    </row>
    <row r="20" spans="2:7" x14ac:dyDescent="0.3">
      <c r="B20" s="59">
        <f t="shared" si="4"/>
        <v>-2.5999999999999988</v>
      </c>
      <c r="C20" s="57">
        <f t="shared" si="0"/>
        <v>4.6611880237187649E-3</v>
      </c>
      <c r="D20" s="57">
        <f t="shared" si="1"/>
        <v>4.6611880237187649E-3</v>
      </c>
      <c r="E20" s="57">
        <f t="shared" si="2"/>
        <v>1.3582969233685661E-2</v>
      </c>
      <c r="F20" s="57">
        <f t="shared" si="3"/>
        <v>1.3582969233685661E-2</v>
      </c>
      <c r="G20" s="57">
        <f t="shared" si="3"/>
        <v>1.3582969233685661E-2</v>
      </c>
    </row>
    <row r="21" spans="2:7" x14ac:dyDescent="0.3">
      <c r="B21" s="59">
        <f t="shared" si="4"/>
        <v>-2.4999999999999987</v>
      </c>
      <c r="C21" s="57">
        <f t="shared" si="0"/>
        <v>6.2096653257761565E-3</v>
      </c>
      <c r="D21" s="57">
        <f t="shared" si="1"/>
        <v>6.2096653257761565E-3</v>
      </c>
      <c r="E21" s="57">
        <f t="shared" si="2"/>
        <v>1.7528300493568599E-2</v>
      </c>
      <c r="F21" s="57">
        <f t="shared" si="3"/>
        <v>1.7528300493568599E-2</v>
      </c>
      <c r="G21" s="57">
        <f t="shared" si="3"/>
        <v>1.7528300493568599E-2</v>
      </c>
    </row>
    <row r="22" spans="2:7" x14ac:dyDescent="0.3">
      <c r="B22" s="59">
        <f t="shared" si="4"/>
        <v>-2.3999999999999986</v>
      </c>
      <c r="C22" s="57">
        <f t="shared" si="0"/>
        <v>8.1975359245961572E-3</v>
      </c>
      <c r="D22" s="57">
        <f t="shared" si="1"/>
        <v>8.1975359245961572E-3</v>
      </c>
      <c r="E22" s="57">
        <f t="shared" si="2"/>
        <v>2.2394530294842969E-2</v>
      </c>
      <c r="F22" s="57">
        <f t="shared" si="3"/>
        <v>2.2394530294842969E-2</v>
      </c>
      <c r="G22" s="57">
        <f t="shared" si="3"/>
        <v>2.2394530294842969E-2</v>
      </c>
    </row>
    <row r="23" spans="2:7" x14ac:dyDescent="0.3">
      <c r="B23" s="59">
        <f t="shared" si="4"/>
        <v>-2.2999999999999985</v>
      </c>
      <c r="C23" s="57">
        <f t="shared" si="0"/>
        <v>1.0724110021675844E-2</v>
      </c>
      <c r="D23" s="57">
        <f t="shared" si="1"/>
        <v>1.0724110021675844E-2</v>
      </c>
      <c r="E23" s="57">
        <f t="shared" si="2"/>
        <v>2.8327037741601276E-2</v>
      </c>
      <c r="F23" s="57">
        <f t="shared" si="3"/>
        <v>2.8327037741601276E-2</v>
      </c>
      <c r="G23" s="57">
        <f t="shared" si="3"/>
        <v>2.8327037741601276E-2</v>
      </c>
    </row>
    <row r="24" spans="2:7" x14ac:dyDescent="0.3">
      <c r="B24" s="59">
        <f t="shared" si="4"/>
        <v>-2.1999999999999984</v>
      </c>
      <c r="C24" s="57">
        <f t="shared" si="0"/>
        <v>1.3903447513498663E-2</v>
      </c>
      <c r="D24" s="57">
        <f t="shared" si="1"/>
        <v>1.3903447513498663E-2</v>
      </c>
      <c r="E24" s="57">
        <f t="shared" si="2"/>
        <v>3.547459284623157E-2</v>
      </c>
      <c r="F24" s="57">
        <f t="shared" si="3"/>
        <v>3.547459284623157E-2</v>
      </c>
      <c r="G24" s="57">
        <f t="shared" si="3"/>
        <v>3.547459284623157E-2</v>
      </c>
    </row>
    <row r="25" spans="2:7" x14ac:dyDescent="0.3">
      <c r="B25" s="59">
        <f t="shared" si="4"/>
        <v>-2.0999999999999983</v>
      </c>
      <c r="C25" s="57">
        <f t="shared" si="0"/>
        <v>1.7864420562816629E-2</v>
      </c>
      <c r="D25" s="57">
        <f t="shared" si="1"/>
        <v>1.7864420562816629E-2</v>
      </c>
      <c r="E25" s="57">
        <f t="shared" si="2"/>
        <v>4.3983595980427351E-2</v>
      </c>
      <c r="F25" s="57">
        <f t="shared" si="3"/>
        <v>4.3983595980427351E-2</v>
      </c>
      <c r="G25" s="57">
        <f t="shared" si="3"/>
        <v>4.3983595980427351E-2</v>
      </c>
    </row>
    <row r="26" spans="2:7" x14ac:dyDescent="0.3">
      <c r="B26" s="59">
        <f t="shared" si="4"/>
        <v>-1.9999999999999982</v>
      </c>
      <c r="C26" s="57">
        <f t="shared" si="0"/>
        <v>2.2750131948179302E-2</v>
      </c>
      <c r="D26" s="57">
        <f t="shared" si="1"/>
        <v>2.2750131948179302E-2</v>
      </c>
      <c r="E26" s="57">
        <f t="shared" si="2"/>
        <v>5.399096651318825E-2</v>
      </c>
      <c r="F26" s="57">
        <f t="shared" si="3"/>
        <v>5.399096651318825E-2</v>
      </c>
      <c r="G26" s="57">
        <f t="shared" si="3"/>
        <v>5.399096651318825E-2</v>
      </c>
    </row>
    <row r="27" spans="2:7" x14ac:dyDescent="0.3">
      <c r="B27" s="59">
        <f t="shared" si="4"/>
        <v>-1.8999999999999981</v>
      </c>
      <c r="C27" s="57">
        <f t="shared" si="0"/>
        <v>2.8716559816001928E-2</v>
      </c>
      <c r="D27" s="57">
        <f t="shared" si="1"/>
        <v>2.8716559816001928E-2</v>
      </c>
      <c r="E27" s="57">
        <f t="shared" si="2"/>
        <v>6.5615814774676831E-2</v>
      </c>
      <c r="F27" s="57">
        <f t="shared" si="3"/>
        <v>6.5615814774676831E-2</v>
      </c>
      <c r="G27" s="57">
        <f t="shared" si="3"/>
        <v>6.5615814774676831E-2</v>
      </c>
    </row>
    <row r="28" spans="2:7" x14ac:dyDescent="0.3">
      <c r="B28" s="59">
        <f t="shared" si="4"/>
        <v>-1.799999999999998</v>
      </c>
      <c r="C28" s="57">
        <f t="shared" si="0"/>
        <v>3.5930319112925969E-2</v>
      </c>
      <c r="D28" s="57">
        <f t="shared" si="1"/>
        <v>3.5930319112925969E-2</v>
      </c>
      <c r="E28" s="57">
        <f t="shared" si="2"/>
        <v>7.8950158300894427E-2</v>
      </c>
      <c r="F28" s="57">
        <f t="shared" si="3"/>
        <v>7.8950158300894427E-2</v>
      </c>
      <c r="G28" s="57">
        <f t="shared" si="3"/>
        <v>7.8950158300894427E-2</v>
      </c>
    </row>
    <row r="29" spans="2:7" x14ac:dyDescent="0.3">
      <c r="B29" s="59">
        <f t="shared" si="4"/>
        <v>-1.699999999999998</v>
      </c>
      <c r="C29" s="57">
        <f t="shared" si="0"/>
        <v>4.4565462758543194E-2</v>
      </c>
      <c r="D29" s="57">
        <f t="shared" si="1"/>
        <v>4.4565462758543194E-2</v>
      </c>
      <c r="E29" s="57">
        <f t="shared" si="2"/>
        <v>9.4049077376887252E-2</v>
      </c>
      <c r="F29" s="57">
        <f t="shared" si="3"/>
        <v>9.4049077376887252E-2</v>
      </c>
      <c r="G29" s="57">
        <f t="shared" si="3"/>
        <v>9.4049077376887252E-2</v>
      </c>
    </row>
    <row r="30" spans="2:7" x14ac:dyDescent="0.3">
      <c r="B30" s="59">
        <f t="shared" si="4"/>
        <v>-1.5999999999999979</v>
      </c>
      <c r="C30" s="57">
        <f t="shared" si="0"/>
        <v>5.4799291699558203E-2</v>
      </c>
      <c r="D30" s="57">
        <f t="shared" si="1"/>
        <v>5.4799291699558203E-2</v>
      </c>
      <c r="E30" s="57">
        <f t="shared" si="2"/>
        <v>0.11092083467945592</v>
      </c>
      <c r="F30" s="57">
        <f t="shared" si="3"/>
        <v>0.11092083467945592</v>
      </c>
      <c r="G30" s="57">
        <f t="shared" si="3"/>
        <v>0.11092083467945592</v>
      </c>
    </row>
    <row r="31" spans="2:7" x14ac:dyDescent="0.3">
      <c r="B31" s="59">
        <f t="shared" si="4"/>
        <v>-1.4999999999999978</v>
      </c>
      <c r="C31" s="57">
        <f t="shared" si="0"/>
        <v>6.6807201268858321E-2</v>
      </c>
      <c r="D31" s="57">
        <f t="shared" si="1"/>
        <v>6.6807201268858321E-2</v>
      </c>
      <c r="E31" s="57">
        <f t="shared" si="2"/>
        <v>0.12951759566589216</v>
      </c>
      <c r="F31" s="57">
        <f t="shared" si="3"/>
        <v>0.12951759566589216</v>
      </c>
      <c r="G31" s="57">
        <f t="shared" si="3"/>
        <v>0.12951759566589216</v>
      </c>
    </row>
    <row r="32" spans="2:7" x14ac:dyDescent="0.3">
      <c r="B32" s="59">
        <f t="shared" si="4"/>
        <v>-1.3999999999999977</v>
      </c>
      <c r="C32" s="57">
        <f t="shared" si="0"/>
        <v>8.0756659233771386E-2</v>
      </c>
      <c r="D32" s="57">
        <f t="shared" si="1"/>
        <v>8.0756659233771386E-2</v>
      </c>
      <c r="E32" s="57">
        <f t="shared" si="2"/>
        <v>0.14972746563574535</v>
      </c>
      <c r="F32" s="57">
        <f t="shared" si="3"/>
        <v>0.14972746563574535</v>
      </c>
      <c r="G32" s="57">
        <f t="shared" si="3"/>
        <v>0.14972746563574535</v>
      </c>
    </row>
    <row r="33" spans="1:8" x14ac:dyDescent="0.3">
      <c r="B33" s="59">
        <f t="shared" si="4"/>
        <v>-1.2999999999999976</v>
      </c>
      <c r="C33" s="57">
        <f t="shared" si="0"/>
        <v>9.6800484585610733E-2</v>
      </c>
      <c r="D33" s="57">
        <f t="shared" si="1"/>
        <v>9.6800484585610733E-2</v>
      </c>
      <c r="E33" s="57">
        <f t="shared" si="2"/>
        <v>0.17136859204780791</v>
      </c>
      <c r="F33" s="57">
        <f t="shared" si="3"/>
        <v>0.17136859204780791</v>
      </c>
      <c r="G33" s="57">
        <f t="shared" si="3"/>
        <v>0.17136859204780791</v>
      </c>
    </row>
    <row r="34" spans="1:8" x14ac:dyDescent="0.3">
      <c r="B34" s="59">
        <f t="shared" si="4"/>
        <v>-1.1999999999999975</v>
      </c>
      <c r="C34" s="57">
        <f t="shared" si="0"/>
        <v>0.11506967022170875</v>
      </c>
      <c r="D34" s="57">
        <f t="shared" si="1"/>
        <v>0.11506967022170875</v>
      </c>
      <c r="E34" s="57">
        <f t="shared" si="2"/>
        <v>0.19418605498321354</v>
      </c>
      <c r="F34" s="57">
        <f t="shared" si="3"/>
        <v>0.19418605498321354</v>
      </c>
      <c r="G34" s="57">
        <f t="shared" si="3"/>
        <v>0.19418605498321354</v>
      </c>
    </row>
    <row r="35" spans="1:8" x14ac:dyDescent="0.3">
      <c r="B35" s="59">
        <f t="shared" si="4"/>
        <v>-1.0999999999999974</v>
      </c>
      <c r="C35" s="57">
        <f t="shared" si="0"/>
        <v>0.1356660609463832</v>
      </c>
      <c r="D35" s="57">
        <f t="shared" si="1"/>
        <v>0.1356660609463832</v>
      </c>
      <c r="E35" s="57">
        <f t="shared" si="2"/>
        <v>0.21785217703255116</v>
      </c>
      <c r="F35" s="57">
        <f t="shared" si="3"/>
        <v>0.21785217703255116</v>
      </c>
      <c r="G35" s="57">
        <f t="shared" si="3"/>
        <v>0.21785217703255116</v>
      </c>
    </row>
    <row r="36" spans="1:8" x14ac:dyDescent="0.3">
      <c r="A36" s="56" t="s">
        <v>46</v>
      </c>
      <c r="B36" s="59">
        <f t="shared" si="4"/>
        <v>-0.99999999999999745</v>
      </c>
      <c r="C36" s="57">
        <f t="shared" si="0"/>
        <v>0.1586552539314576</v>
      </c>
      <c r="D36" s="57">
        <f t="shared" si="1"/>
        <v>0.1586552539314576</v>
      </c>
      <c r="E36" s="57">
        <f t="shared" si="2"/>
        <v>0.24197072451914398</v>
      </c>
      <c r="F36" s="57">
        <f t="shared" si="3"/>
        <v>0.24197072451914398</v>
      </c>
      <c r="G36" s="57">
        <f t="shared" si="3"/>
        <v>0.24197072451914398</v>
      </c>
      <c r="H36" s="57">
        <f>_xlfn.NORM.DIST($B36,$B$2,$C$2,FALSE)</f>
        <v>0.24197072451914398</v>
      </c>
    </row>
    <row r="37" spans="1:8" x14ac:dyDescent="0.3">
      <c r="B37" s="59">
        <f t="shared" si="4"/>
        <v>-0.89999999999999747</v>
      </c>
      <c r="C37" s="57">
        <f t="shared" si="0"/>
        <v>0.18406012534676011</v>
      </c>
      <c r="E37" s="57">
        <f t="shared" si="2"/>
        <v>0.26608524989875543</v>
      </c>
      <c r="G37" s="57">
        <f t="shared" ref="G37:H66" si="5">_xlfn.NORM.DIST($B37,$B$2,$C$2,FALSE)</f>
        <v>0.26608524989875543</v>
      </c>
      <c r="H37" s="57">
        <f t="shared" si="5"/>
        <v>0.26608524989875543</v>
      </c>
    </row>
    <row r="38" spans="1:8" x14ac:dyDescent="0.3">
      <c r="B38" s="59">
        <f t="shared" si="4"/>
        <v>-0.79999999999999749</v>
      </c>
      <c r="C38" s="57">
        <f t="shared" si="0"/>
        <v>0.21185539858339739</v>
      </c>
      <c r="E38" s="57">
        <f t="shared" si="2"/>
        <v>0.28969155276148334</v>
      </c>
      <c r="G38" s="57">
        <f t="shared" si="5"/>
        <v>0.28969155276148334</v>
      </c>
      <c r="H38" s="57">
        <f t="shared" si="5"/>
        <v>0.28969155276148334</v>
      </c>
    </row>
    <row r="39" spans="1:8" x14ac:dyDescent="0.3">
      <c r="B39" s="59">
        <f t="shared" si="4"/>
        <v>-0.69999999999999751</v>
      </c>
      <c r="C39" s="57">
        <f t="shared" si="0"/>
        <v>0.24196365222307376</v>
      </c>
      <c r="E39" s="57">
        <f t="shared" si="2"/>
        <v>0.31225393336676183</v>
      </c>
      <c r="G39" s="57">
        <f t="shared" si="5"/>
        <v>0.31225393336676183</v>
      </c>
      <c r="H39" s="57">
        <f t="shared" si="5"/>
        <v>0.31225393336676183</v>
      </c>
    </row>
    <row r="40" spans="1:8" x14ac:dyDescent="0.3">
      <c r="B40" s="59">
        <f t="shared" si="4"/>
        <v>-0.59999999999999754</v>
      </c>
      <c r="C40" s="57">
        <f t="shared" si="0"/>
        <v>0.27425311775007433</v>
      </c>
      <c r="E40" s="57">
        <f t="shared" si="2"/>
        <v>0.33322460289180011</v>
      </c>
      <c r="G40" s="57">
        <f t="shared" si="5"/>
        <v>0.33322460289180011</v>
      </c>
      <c r="H40" s="57">
        <f t="shared" si="5"/>
        <v>0.33322460289180011</v>
      </c>
    </row>
    <row r="41" spans="1:8" x14ac:dyDescent="0.3">
      <c r="B41" s="59">
        <f t="shared" si="4"/>
        <v>-0.49999999999999756</v>
      </c>
      <c r="C41" s="57">
        <f t="shared" si="0"/>
        <v>0.30853753872598771</v>
      </c>
      <c r="E41" s="57">
        <f t="shared" si="2"/>
        <v>0.35206532676429991</v>
      </c>
      <c r="G41" s="57">
        <f t="shared" si="5"/>
        <v>0.35206532676429991</v>
      </c>
      <c r="H41" s="57">
        <f t="shared" si="5"/>
        <v>0.35206532676429991</v>
      </c>
    </row>
    <row r="42" spans="1:8" x14ac:dyDescent="0.3">
      <c r="B42" s="59">
        <f t="shared" si="4"/>
        <v>-0.39999999999999758</v>
      </c>
      <c r="C42" s="57">
        <f t="shared" si="0"/>
        <v>0.34457825838967671</v>
      </c>
      <c r="E42" s="57">
        <f t="shared" si="2"/>
        <v>0.36827014030332367</v>
      </c>
      <c r="G42" s="57">
        <f t="shared" si="5"/>
        <v>0.36827014030332367</v>
      </c>
      <c r="H42" s="57">
        <f t="shared" si="5"/>
        <v>0.36827014030332367</v>
      </c>
    </row>
    <row r="43" spans="1:8" x14ac:dyDescent="0.3">
      <c r="B43" s="59">
        <f t="shared" si="4"/>
        <v>-0.2999999999999976</v>
      </c>
      <c r="C43" s="57">
        <f t="shared" si="0"/>
        <v>0.38208857781104827</v>
      </c>
      <c r="E43" s="57">
        <f t="shared" si="2"/>
        <v>0.38138781546052442</v>
      </c>
      <c r="G43" s="57">
        <f t="shared" si="5"/>
        <v>0.38138781546052442</v>
      </c>
      <c r="H43" s="57">
        <f t="shared" si="5"/>
        <v>0.38138781546052442</v>
      </c>
    </row>
    <row r="44" spans="1:8" x14ac:dyDescent="0.3">
      <c r="B44" s="59">
        <f t="shared" si="4"/>
        <v>-0.1999999999999976</v>
      </c>
      <c r="C44" s="57">
        <f t="shared" si="0"/>
        <v>0.4207402905608979</v>
      </c>
      <c r="E44" s="57">
        <f t="shared" si="2"/>
        <v>0.3910426939754561</v>
      </c>
      <c r="G44" s="57">
        <f t="shared" si="5"/>
        <v>0.3910426939754561</v>
      </c>
      <c r="H44" s="57">
        <f t="shared" si="5"/>
        <v>0.3910426939754561</v>
      </c>
    </row>
    <row r="45" spans="1:8" x14ac:dyDescent="0.3">
      <c r="B45" s="59">
        <f t="shared" si="4"/>
        <v>-9.9999999999997591E-2</v>
      </c>
      <c r="C45" s="57">
        <f t="shared" si="0"/>
        <v>0.46017216272297196</v>
      </c>
      <c r="E45" s="57">
        <f t="shared" si="2"/>
        <v>0.39695254747701186</v>
      </c>
      <c r="G45" s="57">
        <f t="shared" si="5"/>
        <v>0.39695254747701186</v>
      </c>
      <c r="H45" s="57">
        <f t="shared" si="5"/>
        <v>0.39695254747701186</v>
      </c>
    </row>
    <row r="46" spans="1:8" x14ac:dyDescent="0.3">
      <c r="B46" s="59">
        <f t="shared" si="4"/>
        <v>2.4147350785597155E-15</v>
      </c>
      <c r="C46" s="57">
        <f t="shared" si="0"/>
        <v>0.50000000000000089</v>
      </c>
      <c r="E46" s="57">
        <f t="shared" si="2"/>
        <v>0.3989422804014327</v>
      </c>
      <c r="G46" s="57">
        <f t="shared" si="5"/>
        <v>0.3989422804014327</v>
      </c>
      <c r="H46" s="57">
        <f t="shared" si="5"/>
        <v>0.3989422804014327</v>
      </c>
    </row>
    <row r="47" spans="1:8" x14ac:dyDescent="0.3">
      <c r="B47" s="59">
        <f t="shared" si="4"/>
        <v>0.10000000000000242</v>
      </c>
      <c r="C47" s="57">
        <f t="shared" si="0"/>
        <v>0.53982783727702999</v>
      </c>
      <c r="E47" s="57">
        <f t="shared" si="2"/>
        <v>0.3969525474770117</v>
      </c>
      <c r="G47" s="57">
        <f t="shared" si="5"/>
        <v>0.3969525474770117</v>
      </c>
      <c r="H47" s="57">
        <f t="shared" si="5"/>
        <v>0.3969525474770117</v>
      </c>
    </row>
    <row r="48" spans="1:8" x14ac:dyDescent="0.3">
      <c r="B48" s="59">
        <f t="shared" si="4"/>
        <v>0.20000000000000243</v>
      </c>
      <c r="C48" s="57">
        <f t="shared" si="0"/>
        <v>0.57925970943910399</v>
      </c>
      <c r="E48" s="57">
        <f t="shared" si="2"/>
        <v>0.39104269397545571</v>
      </c>
      <c r="G48" s="57">
        <f t="shared" si="5"/>
        <v>0.39104269397545571</v>
      </c>
      <c r="H48" s="57">
        <f t="shared" si="5"/>
        <v>0.39104269397545571</v>
      </c>
    </row>
    <row r="49" spans="2:8" x14ac:dyDescent="0.3">
      <c r="B49" s="59">
        <f t="shared" si="4"/>
        <v>0.30000000000000243</v>
      </c>
      <c r="C49" s="57">
        <f t="shared" si="0"/>
        <v>0.61791142218895356</v>
      </c>
      <c r="E49" s="57">
        <f t="shared" si="2"/>
        <v>0.3813878154605238</v>
      </c>
      <c r="G49" s="57">
        <f t="shared" si="5"/>
        <v>0.3813878154605238</v>
      </c>
      <c r="H49" s="57">
        <f t="shared" si="5"/>
        <v>0.3813878154605238</v>
      </c>
    </row>
    <row r="50" spans="2:8" x14ac:dyDescent="0.3">
      <c r="B50" s="59">
        <f t="shared" si="4"/>
        <v>0.40000000000000246</v>
      </c>
      <c r="C50" s="57">
        <f t="shared" si="0"/>
        <v>0.65542174161032518</v>
      </c>
      <c r="E50" s="57">
        <f t="shared" si="2"/>
        <v>0.36827014030332295</v>
      </c>
      <c r="G50" s="57">
        <f t="shared" si="5"/>
        <v>0.36827014030332295</v>
      </c>
      <c r="H50" s="57">
        <f t="shared" si="5"/>
        <v>0.36827014030332295</v>
      </c>
    </row>
    <row r="51" spans="2:8" x14ac:dyDescent="0.3">
      <c r="B51" s="59">
        <f t="shared" si="4"/>
        <v>0.50000000000000244</v>
      </c>
      <c r="C51" s="57">
        <f t="shared" si="0"/>
        <v>0.69146246127401401</v>
      </c>
      <c r="E51" s="57">
        <f t="shared" si="2"/>
        <v>0.35206532676429908</v>
      </c>
      <c r="G51" s="57">
        <f t="shared" si="5"/>
        <v>0.35206532676429908</v>
      </c>
      <c r="H51" s="57">
        <f t="shared" si="5"/>
        <v>0.35206532676429908</v>
      </c>
    </row>
    <row r="52" spans="2:8" x14ac:dyDescent="0.3">
      <c r="B52" s="59">
        <f t="shared" si="4"/>
        <v>0.60000000000000242</v>
      </c>
      <c r="C52" s="57">
        <f t="shared" si="0"/>
        <v>0.72574688224992723</v>
      </c>
      <c r="E52" s="57">
        <f t="shared" si="2"/>
        <v>0.33322460289179917</v>
      </c>
      <c r="G52" s="57">
        <f t="shared" si="5"/>
        <v>0.33322460289179917</v>
      </c>
      <c r="H52" s="57">
        <f t="shared" si="5"/>
        <v>0.33322460289179917</v>
      </c>
    </row>
    <row r="53" spans="2:8" x14ac:dyDescent="0.3">
      <c r="B53" s="59">
        <f t="shared" si="4"/>
        <v>0.7000000000000024</v>
      </c>
      <c r="C53" s="57">
        <f t="shared" si="0"/>
        <v>0.75803634777692785</v>
      </c>
      <c r="E53" s="57">
        <f t="shared" si="2"/>
        <v>0.31225393336676072</v>
      </c>
      <c r="G53" s="57">
        <f t="shared" si="5"/>
        <v>0.31225393336676072</v>
      </c>
      <c r="H53" s="57">
        <f t="shared" si="5"/>
        <v>0.31225393336676072</v>
      </c>
    </row>
    <row r="54" spans="2:8" x14ac:dyDescent="0.3">
      <c r="B54" s="59">
        <f t="shared" si="4"/>
        <v>0.80000000000000238</v>
      </c>
      <c r="C54" s="57">
        <f t="shared" si="0"/>
        <v>0.78814460141660403</v>
      </c>
      <c r="E54" s="57">
        <f t="shared" si="2"/>
        <v>0.28969155276148217</v>
      </c>
      <c r="G54" s="57">
        <f t="shared" si="5"/>
        <v>0.28969155276148217</v>
      </c>
      <c r="H54" s="57">
        <f t="shared" si="5"/>
        <v>0.28969155276148217</v>
      </c>
    </row>
    <row r="55" spans="2:8" x14ac:dyDescent="0.3">
      <c r="B55" s="59">
        <f t="shared" si="4"/>
        <v>0.90000000000000235</v>
      </c>
      <c r="C55" s="57">
        <f t="shared" si="0"/>
        <v>0.81593987465324114</v>
      </c>
      <c r="E55" s="57">
        <f t="shared" si="2"/>
        <v>0.26608524989875426</v>
      </c>
      <c r="G55" s="57">
        <f t="shared" si="5"/>
        <v>0.26608524989875426</v>
      </c>
      <c r="H55" s="57">
        <f t="shared" si="5"/>
        <v>0.26608524989875426</v>
      </c>
    </row>
    <row r="56" spans="2:8" x14ac:dyDescent="0.3">
      <c r="B56" s="59">
        <f t="shared" si="4"/>
        <v>1.0000000000000024</v>
      </c>
      <c r="C56" s="57">
        <f t="shared" si="0"/>
        <v>0.84134474606854359</v>
      </c>
      <c r="E56" s="57">
        <f t="shared" si="2"/>
        <v>0.24197072451914278</v>
      </c>
      <c r="G56" s="57">
        <f t="shared" si="5"/>
        <v>0.24197072451914278</v>
      </c>
      <c r="H56" s="57">
        <f t="shared" si="5"/>
        <v>0.24197072451914278</v>
      </c>
    </row>
    <row r="57" spans="2:8" x14ac:dyDescent="0.3">
      <c r="B57" s="59">
        <f t="shared" si="4"/>
        <v>1.1000000000000025</v>
      </c>
      <c r="C57" s="57">
        <f t="shared" si="0"/>
        <v>0.86433393905361788</v>
      </c>
      <c r="E57" s="57">
        <f t="shared" si="2"/>
        <v>0.21785217703254997</v>
      </c>
      <c r="G57" s="57">
        <f t="shared" si="5"/>
        <v>0.21785217703254997</v>
      </c>
      <c r="H57" s="57">
        <f t="shared" si="5"/>
        <v>0.21785217703254997</v>
      </c>
    </row>
    <row r="58" spans="2:8" x14ac:dyDescent="0.3">
      <c r="B58" s="59">
        <f t="shared" si="4"/>
        <v>1.2000000000000026</v>
      </c>
      <c r="C58" s="57">
        <f t="shared" si="0"/>
        <v>0.88493032977829222</v>
      </c>
      <c r="E58" s="57">
        <f t="shared" si="2"/>
        <v>0.19418605498321231</v>
      </c>
      <c r="G58" s="57">
        <f t="shared" si="5"/>
        <v>0.19418605498321231</v>
      </c>
      <c r="H58" s="57">
        <f t="shared" si="5"/>
        <v>0.19418605498321231</v>
      </c>
    </row>
    <row r="59" spans="2:8" x14ac:dyDescent="0.3">
      <c r="B59" s="59">
        <f t="shared" si="4"/>
        <v>1.3000000000000027</v>
      </c>
      <c r="C59" s="57">
        <f t="shared" si="0"/>
        <v>0.90319951541439014</v>
      </c>
      <c r="E59" s="57">
        <f t="shared" si="2"/>
        <v>0.17136859204780677</v>
      </c>
      <c r="G59" s="57">
        <f t="shared" si="5"/>
        <v>0.17136859204780677</v>
      </c>
      <c r="H59" s="57">
        <f t="shared" si="5"/>
        <v>0.17136859204780677</v>
      </c>
    </row>
    <row r="60" spans="2:8" x14ac:dyDescent="0.3">
      <c r="B60" s="59">
        <f t="shared" si="4"/>
        <v>1.4000000000000028</v>
      </c>
      <c r="C60" s="57">
        <f t="shared" si="0"/>
        <v>0.91924334076622938</v>
      </c>
      <c r="E60" s="57">
        <f t="shared" si="2"/>
        <v>0.14972746563574427</v>
      </c>
      <c r="G60" s="57">
        <f t="shared" si="5"/>
        <v>0.14972746563574427</v>
      </c>
      <c r="H60" s="57">
        <f t="shared" si="5"/>
        <v>0.14972746563574427</v>
      </c>
    </row>
    <row r="61" spans="2:8" x14ac:dyDescent="0.3">
      <c r="B61" s="59">
        <f t="shared" si="4"/>
        <v>1.5000000000000029</v>
      </c>
      <c r="C61" s="57">
        <f t="shared" si="0"/>
        <v>0.93319279873114236</v>
      </c>
      <c r="E61" s="57">
        <f t="shared" si="2"/>
        <v>0.12951759566589116</v>
      </c>
      <c r="G61" s="57">
        <f t="shared" si="5"/>
        <v>0.12951759566589116</v>
      </c>
      <c r="H61" s="57">
        <f t="shared" si="5"/>
        <v>0.12951759566589116</v>
      </c>
    </row>
    <row r="62" spans="2:8" x14ac:dyDescent="0.3">
      <c r="B62" s="59">
        <f t="shared" si="4"/>
        <v>1.600000000000003</v>
      </c>
      <c r="C62" s="57">
        <f t="shared" si="0"/>
        <v>0.94520070830044234</v>
      </c>
      <c r="E62" s="57">
        <f t="shared" si="2"/>
        <v>0.11092083467945503</v>
      </c>
      <c r="G62" s="57">
        <f t="shared" si="5"/>
        <v>0.11092083467945503</v>
      </c>
      <c r="H62" s="57">
        <f t="shared" si="5"/>
        <v>0.11092083467945503</v>
      </c>
    </row>
    <row r="63" spans="2:8" x14ac:dyDescent="0.3">
      <c r="B63" s="59">
        <f t="shared" si="4"/>
        <v>1.7000000000000031</v>
      </c>
      <c r="C63" s="57">
        <f t="shared" si="0"/>
        <v>0.95543453724145722</v>
      </c>
      <c r="E63" s="57">
        <f t="shared" si="2"/>
        <v>9.4049077376886434E-2</v>
      </c>
      <c r="G63" s="57">
        <f t="shared" si="5"/>
        <v>9.4049077376886434E-2</v>
      </c>
      <c r="H63" s="57">
        <f t="shared" si="5"/>
        <v>9.4049077376886434E-2</v>
      </c>
    </row>
    <row r="64" spans="2:8" x14ac:dyDescent="0.3">
      <c r="B64" s="59">
        <f t="shared" si="4"/>
        <v>1.8000000000000032</v>
      </c>
      <c r="C64" s="57">
        <f t="shared" si="0"/>
        <v>0.96406968088707445</v>
      </c>
      <c r="E64" s="57">
        <f t="shared" si="2"/>
        <v>7.8950158300893719E-2</v>
      </c>
      <c r="G64" s="57">
        <f t="shared" si="5"/>
        <v>7.8950158300893719E-2</v>
      </c>
      <c r="H64" s="57">
        <f t="shared" si="5"/>
        <v>7.8950158300893719E-2</v>
      </c>
    </row>
    <row r="65" spans="1:8" x14ac:dyDescent="0.3">
      <c r="B65" s="59">
        <f t="shared" si="4"/>
        <v>1.9000000000000032</v>
      </c>
      <c r="C65" s="57">
        <f t="shared" si="0"/>
        <v>0.97128344018399848</v>
      </c>
      <c r="E65" s="57">
        <f t="shared" si="2"/>
        <v>6.5615814774676193E-2</v>
      </c>
      <c r="G65" s="57">
        <f t="shared" si="5"/>
        <v>6.5615814774676193E-2</v>
      </c>
      <c r="H65" s="57">
        <f t="shared" si="5"/>
        <v>6.5615814774676193E-2</v>
      </c>
    </row>
    <row r="66" spans="1:8" x14ac:dyDescent="0.3">
      <c r="A66" s="56" t="s">
        <v>47</v>
      </c>
      <c r="B66" s="59">
        <f t="shared" si="4"/>
        <v>2.0000000000000031</v>
      </c>
      <c r="C66" s="57">
        <f t="shared" si="0"/>
        <v>0.97724986805182101</v>
      </c>
      <c r="E66" s="57">
        <f t="shared" si="2"/>
        <v>5.3990966513187716E-2</v>
      </c>
      <c r="G66" s="57">
        <f t="shared" si="5"/>
        <v>5.3990966513187716E-2</v>
      </c>
      <c r="H66" s="57">
        <f t="shared" si="5"/>
        <v>5.3990966513187716E-2</v>
      </c>
    </row>
    <row r="67" spans="1:8" x14ac:dyDescent="0.3">
      <c r="B67" s="59">
        <f t="shared" si="4"/>
        <v>2.1000000000000032</v>
      </c>
      <c r="C67" s="57">
        <f t="shared" si="0"/>
        <v>0.98213557943718355</v>
      </c>
      <c r="E67" s="57">
        <f t="shared" si="2"/>
        <v>4.39835959804269E-2</v>
      </c>
    </row>
    <row r="68" spans="1:8" x14ac:dyDescent="0.3">
      <c r="B68" s="59">
        <f t="shared" si="4"/>
        <v>2.2000000000000033</v>
      </c>
      <c r="C68" s="57">
        <f t="shared" si="0"/>
        <v>0.98609655248650152</v>
      </c>
      <c r="E68" s="57">
        <f t="shared" si="2"/>
        <v>3.5474592846231189E-2</v>
      </c>
    </row>
    <row r="69" spans="1:8" x14ac:dyDescent="0.3">
      <c r="B69" s="59">
        <f t="shared" si="4"/>
        <v>2.3000000000000034</v>
      </c>
      <c r="C69" s="57">
        <f t="shared" si="0"/>
        <v>0.98927588997832427</v>
      </c>
      <c r="E69" s="57">
        <f t="shared" si="2"/>
        <v>2.8327037741600961E-2</v>
      </c>
    </row>
    <row r="70" spans="1:8" x14ac:dyDescent="0.3">
      <c r="B70" s="59">
        <f t="shared" si="4"/>
        <v>2.4000000000000035</v>
      </c>
      <c r="C70" s="57">
        <f t="shared" si="0"/>
        <v>0.99180246407540396</v>
      </c>
      <c r="E70" s="57">
        <f t="shared" si="2"/>
        <v>2.2394530294842712E-2</v>
      </c>
    </row>
    <row r="71" spans="1:8" x14ac:dyDescent="0.3">
      <c r="B71" s="59">
        <f t="shared" si="4"/>
        <v>2.5000000000000036</v>
      </c>
      <c r="C71" s="57">
        <f t="shared" ref="C71:C86" si="6">_xlfn.NORM.DIST($B71,$B$2,$C$2,TRUE)</f>
        <v>0.99379033467422395</v>
      </c>
      <c r="E71" s="57">
        <f t="shared" ref="E71:E86" si="7">_xlfn.NORM.DIST($B71,$B$2,$C$2,FALSE)</f>
        <v>1.7528300493568381E-2</v>
      </c>
    </row>
    <row r="72" spans="1:8" x14ac:dyDescent="0.3">
      <c r="B72" s="59">
        <f t="shared" ref="B72:B86" si="8">B71+0.1</f>
        <v>2.6000000000000036</v>
      </c>
      <c r="C72" s="57">
        <f t="shared" si="6"/>
        <v>0.99533881197628127</v>
      </c>
      <c r="E72" s="57">
        <f t="shared" si="7"/>
        <v>1.3582969233685486E-2</v>
      </c>
    </row>
    <row r="73" spans="1:8" x14ac:dyDescent="0.3">
      <c r="B73" s="59">
        <f t="shared" si="8"/>
        <v>2.7000000000000037</v>
      </c>
      <c r="C73" s="57">
        <f t="shared" si="6"/>
        <v>0.99653302619695938</v>
      </c>
      <c r="E73" s="57">
        <f t="shared" si="7"/>
        <v>1.0420934814422488E-2</v>
      </c>
    </row>
    <row r="74" spans="1:8" x14ac:dyDescent="0.3">
      <c r="B74" s="59">
        <f t="shared" si="8"/>
        <v>2.8000000000000038</v>
      </c>
      <c r="C74" s="57">
        <f t="shared" si="6"/>
        <v>0.99744486966957213</v>
      </c>
      <c r="E74" s="57">
        <f t="shared" si="7"/>
        <v>7.9154515829798801E-3</v>
      </c>
    </row>
    <row r="75" spans="1:8" x14ac:dyDescent="0.3">
      <c r="B75" s="59">
        <f t="shared" si="8"/>
        <v>2.9000000000000039</v>
      </c>
      <c r="C75" s="57">
        <f t="shared" si="6"/>
        <v>0.99813418669961596</v>
      </c>
      <c r="E75" s="57">
        <f t="shared" si="7"/>
        <v>5.9525324197757853E-3</v>
      </c>
    </row>
    <row r="76" spans="1:8" x14ac:dyDescent="0.3">
      <c r="B76" s="59">
        <f t="shared" si="8"/>
        <v>3.000000000000004</v>
      </c>
      <c r="C76" s="57">
        <f t="shared" si="6"/>
        <v>0.9986501019683699</v>
      </c>
      <c r="E76" s="57">
        <f t="shared" si="7"/>
        <v>4.4318484119379529E-3</v>
      </c>
    </row>
    <row r="77" spans="1:8" x14ac:dyDescent="0.3">
      <c r="B77" s="59">
        <f t="shared" si="8"/>
        <v>3.1000000000000041</v>
      </c>
      <c r="C77" s="57">
        <f t="shared" si="6"/>
        <v>0.99903239678678168</v>
      </c>
      <c r="E77" s="57">
        <f t="shared" si="7"/>
        <v>3.2668190561998783E-3</v>
      </c>
    </row>
    <row r="78" spans="1:8" x14ac:dyDescent="0.3">
      <c r="B78" s="59">
        <f t="shared" si="8"/>
        <v>3.2000000000000042</v>
      </c>
      <c r="C78" s="57">
        <f t="shared" si="6"/>
        <v>0.99931286206208414</v>
      </c>
      <c r="E78" s="57">
        <f t="shared" si="7"/>
        <v>2.3840882014648105E-3</v>
      </c>
    </row>
    <row r="79" spans="1:8" x14ac:dyDescent="0.3">
      <c r="B79" s="59">
        <f t="shared" si="8"/>
        <v>3.3000000000000043</v>
      </c>
      <c r="C79" s="57">
        <f t="shared" si="6"/>
        <v>0.99951657585761622</v>
      </c>
      <c r="E79" s="57">
        <f t="shared" si="7"/>
        <v>1.7225689390536552E-3</v>
      </c>
    </row>
    <row r="80" spans="1:8" x14ac:dyDescent="0.3">
      <c r="B80" s="59">
        <f t="shared" si="8"/>
        <v>3.4000000000000044</v>
      </c>
      <c r="C80" s="57">
        <f t="shared" si="6"/>
        <v>0.99966307073432314</v>
      </c>
      <c r="E80" s="57">
        <f t="shared" si="7"/>
        <v>1.2322191684730013E-3</v>
      </c>
    </row>
    <row r="81" spans="2:5" x14ac:dyDescent="0.3">
      <c r="B81" s="59">
        <f t="shared" si="8"/>
        <v>3.5000000000000044</v>
      </c>
      <c r="C81" s="57">
        <f t="shared" si="6"/>
        <v>0.99976737092096446</v>
      </c>
      <c r="E81" s="57">
        <f t="shared" si="7"/>
        <v>8.7268269504574606E-4</v>
      </c>
    </row>
    <row r="82" spans="2:5" x14ac:dyDescent="0.3">
      <c r="B82" s="59">
        <f t="shared" si="8"/>
        <v>3.6000000000000045</v>
      </c>
      <c r="C82" s="57">
        <f t="shared" si="6"/>
        <v>0.99984089140984245</v>
      </c>
      <c r="E82" s="57">
        <f t="shared" si="7"/>
        <v>6.1190193011376214E-4</v>
      </c>
    </row>
    <row r="83" spans="2:5" x14ac:dyDescent="0.3">
      <c r="B83" s="59">
        <f t="shared" si="8"/>
        <v>3.7000000000000046</v>
      </c>
      <c r="C83" s="57">
        <f t="shared" si="6"/>
        <v>0.99989220026652259</v>
      </c>
      <c r="E83" s="57">
        <f t="shared" si="7"/>
        <v>4.2478027055074428E-4</v>
      </c>
    </row>
    <row r="84" spans="2:5" x14ac:dyDescent="0.3">
      <c r="B84" s="59">
        <f t="shared" si="8"/>
        <v>3.8000000000000047</v>
      </c>
      <c r="C84" s="57">
        <f t="shared" si="6"/>
        <v>0.99992765195607491</v>
      </c>
      <c r="E84" s="57">
        <f t="shared" si="7"/>
        <v>2.9194692579145507E-4</v>
      </c>
    </row>
    <row r="85" spans="2:5" x14ac:dyDescent="0.3">
      <c r="B85" s="59">
        <f t="shared" si="8"/>
        <v>3.9000000000000048</v>
      </c>
      <c r="C85" s="57">
        <f t="shared" si="6"/>
        <v>0.99995190365598241</v>
      </c>
      <c r="E85" s="57">
        <f t="shared" si="7"/>
        <v>1.9865547139276881E-4</v>
      </c>
    </row>
    <row r="86" spans="2:5" x14ac:dyDescent="0.3">
      <c r="B86" s="59">
        <f t="shared" si="8"/>
        <v>4.0000000000000044</v>
      </c>
      <c r="C86" s="57">
        <f t="shared" si="6"/>
        <v>0.99996832875816688</v>
      </c>
      <c r="E86" s="57">
        <f t="shared" si="7"/>
        <v>1.3383022576488298E-4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86"/>
  <sheetViews>
    <sheetView workbookViewId="0">
      <selection activeCell="Q13" sqref="Q13"/>
    </sheetView>
  </sheetViews>
  <sheetFormatPr defaultRowHeight="16.5" x14ac:dyDescent="0.3"/>
  <cols>
    <col min="3" max="3" width="12.75" bestFit="1" customWidth="1"/>
    <col min="12" max="12" width="12.75" bestFit="1" customWidth="1"/>
    <col min="14" max="14" width="12.75" bestFit="1" customWidth="1"/>
    <col min="16" max="16" width="12.75" bestFit="1" customWidth="1"/>
    <col min="26" max="26" width="12.75" bestFit="1" customWidth="1"/>
    <col min="27" max="30" width="12.75" customWidth="1"/>
  </cols>
  <sheetData>
    <row r="2" spans="2:30" x14ac:dyDescent="0.3">
      <c r="B2" s="33" t="s">
        <v>22</v>
      </c>
      <c r="C2">
        <v>0</v>
      </c>
      <c r="K2" s="33" t="s">
        <v>22</v>
      </c>
      <c r="L2">
        <v>0</v>
      </c>
      <c r="M2" s="33" t="s">
        <v>22</v>
      </c>
      <c r="N2">
        <v>0</v>
      </c>
      <c r="O2" s="33" t="s">
        <v>22</v>
      </c>
      <c r="P2">
        <v>3</v>
      </c>
      <c r="Y2" s="33" t="s">
        <v>22</v>
      </c>
      <c r="Z2">
        <v>0</v>
      </c>
    </row>
    <row r="3" spans="2:30" x14ac:dyDescent="0.3">
      <c r="B3" s="33" t="s">
        <v>24</v>
      </c>
      <c r="C3">
        <v>1</v>
      </c>
      <c r="K3" s="33" t="s">
        <v>24</v>
      </c>
      <c r="L3">
        <v>1</v>
      </c>
      <c r="M3" s="33" t="s">
        <v>24</v>
      </c>
      <c r="N3">
        <v>2</v>
      </c>
      <c r="O3" s="33" t="s">
        <v>24</v>
      </c>
      <c r="P3">
        <v>1</v>
      </c>
      <c r="Y3" s="33" t="s">
        <v>24</v>
      </c>
      <c r="Z3">
        <v>1</v>
      </c>
    </row>
    <row r="5" spans="2:30" x14ac:dyDescent="0.3">
      <c r="B5" s="33" t="s">
        <v>21</v>
      </c>
      <c r="C5" s="33" t="s">
        <v>23</v>
      </c>
      <c r="K5" s="33" t="s">
        <v>21</v>
      </c>
      <c r="L5" s="33" t="s">
        <v>23</v>
      </c>
      <c r="M5" s="33" t="s">
        <v>30</v>
      </c>
      <c r="N5" s="33" t="s">
        <v>29</v>
      </c>
      <c r="O5" s="33" t="s">
        <v>25</v>
      </c>
      <c r="P5" s="33" t="s">
        <v>32</v>
      </c>
      <c r="Y5" s="33" t="s">
        <v>21</v>
      </c>
      <c r="Z5" s="33" t="s">
        <v>23</v>
      </c>
      <c r="AA5" s="33" t="s">
        <v>25</v>
      </c>
      <c r="AB5" s="33" t="s">
        <v>26</v>
      </c>
      <c r="AC5" s="33" t="s">
        <v>27</v>
      </c>
      <c r="AD5" s="33" t="s">
        <v>28</v>
      </c>
    </row>
    <row r="6" spans="2:30" x14ac:dyDescent="0.3">
      <c r="B6">
        <v>-4</v>
      </c>
      <c r="C6">
        <f>_xlfn.NORM.DIST(B6,C$2,C$3,FALSE)</f>
        <v>1.3383022576488537E-4</v>
      </c>
      <c r="K6">
        <v>-4</v>
      </c>
      <c r="L6">
        <f>_xlfn.NORM.DIST(K6,L$2,L$3,FALSE)</f>
        <v>1.3383022576488537E-4</v>
      </c>
      <c r="M6">
        <v>-8</v>
      </c>
      <c r="N6">
        <f>_xlfn.NORM.DIST(M6,N$2,N$3,FALSE)</f>
        <v>6.6915112882442684E-5</v>
      </c>
      <c r="O6">
        <v>-2</v>
      </c>
      <c r="P6">
        <f>_xlfn.NORM.DIST(O6,P$2,P$3,FALSE)</f>
        <v>1.4867195147342977E-6</v>
      </c>
      <c r="Y6">
        <v>-4</v>
      </c>
      <c r="Z6">
        <f>_xlfn.NORM.DIST(Y6,Z$2,Z$3,FALSE)</f>
        <v>1.3383022576488537E-4</v>
      </c>
      <c r="AA6">
        <v>-4</v>
      </c>
      <c r="AB6">
        <f>_xlfn.NORM.DIST(AA6,Z$2,Z$3,FALSE)</f>
        <v>1.3383022576488537E-4</v>
      </c>
      <c r="AC6">
        <v>2</v>
      </c>
      <c r="AD6">
        <f>_xlfn.NORM.DIST(AC6,Z$2,Z$3,FALSE)</f>
        <v>5.3990966513188063E-2</v>
      </c>
    </row>
    <row r="7" spans="2:30" x14ac:dyDescent="0.3">
      <c r="B7">
        <f>B6+0.1</f>
        <v>-3.9</v>
      </c>
      <c r="C7">
        <f>_xlfn.NORM.DIST(B7,C$2,C$3,FALSE)</f>
        <v>1.9865547139277272E-4</v>
      </c>
      <c r="K7">
        <f>K6+0.1</f>
        <v>-3.9</v>
      </c>
      <c r="L7">
        <f>_xlfn.NORM.DIST(K7,L$2,L$3,FALSE)</f>
        <v>1.9865547139277272E-4</v>
      </c>
      <c r="M7">
        <f t="shared" ref="M7:M71" si="0">M6+0.2</f>
        <v>-7.8</v>
      </c>
      <c r="N7">
        <f>_xlfn.NORM.DIST(M7,N$2,N$3,FALSE)</f>
        <v>9.9327735696386359E-5</v>
      </c>
      <c r="O7">
        <f>O6+0.1</f>
        <v>-1.9</v>
      </c>
      <c r="P7">
        <f>_xlfn.NORM.DIST(O7,P$2,P$3,FALSE)</f>
        <v>2.4389607458933522E-6</v>
      </c>
      <c r="Y7">
        <f>Y6+0.1</f>
        <v>-3.9</v>
      </c>
      <c r="Z7">
        <f>_xlfn.NORM.DIST(Y7,Z$2,Z$3,FALSE)</f>
        <v>1.9865547139277272E-4</v>
      </c>
      <c r="AA7">
        <f>AA6+0.1</f>
        <v>-3.9</v>
      </c>
      <c r="AB7">
        <f>_xlfn.NORM.DIST(AA7,Z$2,Z$3,FALSE)</f>
        <v>1.9865547139277272E-4</v>
      </c>
      <c r="AC7">
        <f>AC6+0.1</f>
        <v>2.1</v>
      </c>
      <c r="AD7">
        <f>_xlfn.NORM.DIST(AC7,Z$2,Z$3,FALSE)</f>
        <v>4.3983595980427191E-2</v>
      </c>
    </row>
    <row r="8" spans="2:30" x14ac:dyDescent="0.3">
      <c r="B8">
        <f t="shared" ref="B8:B71" si="1">B7+0.1</f>
        <v>-3.8</v>
      </c>
      <c r="C8">
        <f t="shared" ref="C8:C71" si="2">_xlfn.NORM.DIST(B8,C$2,C$3,FALSE)</f>
        <v>2.9194692579146027E-4</v>
      </c>
      <c r="K8">
        <f t="shared" ref="K8:K71" si="3">K7+0.1</f>
        <v>-3.8</v>
      </c>
      <c r="L8">
        <f t="shared" ref="L8:N71" si="4">_xlfn.NORM.DIST(K8,L$2,L$3,FALSE)</f>
        <v>2.9194692579146027E-4</v>
      </c>
      <c r="M8">
        <f t="shared" si="0"/>
        <v>-7.6</v>
      </c>
      <c r="N8">
        <f t="shared" si="4"/>
        <v>1.4597346289573014E-4</v>
      </c>
      <c r="O8">
        <f t="shared" ref="O8:O71" si="5">O7+0.1</f>
        <v>-1.7999999999999998</v>
      </c>
      <c r="P8">
        <f t="shared" ref="P8:P71" si="6">_xlfn.NORM.DIST(O8,P$2,P$3,FALSE)</f>
        <v>3.9612990910320753E-6</v>
      </c>
      <c r="Y8">
        <f t="shared" ref="Y8:Y71" si="7">Y7+0.1</f>
        <v>-3.8</v>
      </c>
      <c r="Z8">
        <f t="shared" ref="Z8:Z71" si="8">_xlfn.NORM.DIST(Y8,Z$2,Z$3,FALSE)</f>
        <v>2.9194692579146027E-4</v>
      </c>
      <c r="AA8">
        <f t="shared" ref="AA8:AA26" si="9">AA7+0.1</f>
        <v>-3.8</v>
      </c>
      <c r="AB8">
        <f t="shared" ref="AB8:AB26" si="10">_xlfn.NORM.DIST(AA8,Z$2,Z$3,FALSE)</f>
        <v>2.9194692579146027E-4</v>
      </c>
      <c r="AC8">
        <f t="shared" ref="AC8:AC26" si="11">AC7+0.1</f>
        <v>2.2000000000000002</v>
      </c>
      <c r="AD8">
        <f t="shared" ref="AD8:AD26" si="12">_xlfn.NORM.DIST(AC8,Z$2,Z$3,FALSE)</f>
        <v>3.5474592846231424E-2</v>
      </c>
    </row>
    <row r="9" spans="2:30" x14ac:dyDescent="0.3">
      <c r="B9">
        <f t="shared" si="1"/>
        <v>-3.6999999999999997</v>
      </c>
      <c r="C9">
        <f t="shared" si="2"/>
        <v>4.2478027055075219E-4</v>
      </c>
      <c r="K9">
        <f t="shared" si="3"/>
        <v>-3.6999999999999997</v>
      </c>
      <c r="L9">
        <f t="shared" si="4"/>
        <v>4.2478027055075219E-4</v>
      </c>
      <c r="M9">
        <f t="shared" si="0"/>
        <v>-7.3999999999999995</v>
      </c>
      <c r="N9">
        <f t="shared" si="4"/>
        <v>2.123901352753761E-4</v>
      </c>
      <c r="O9">
        <f t="shared" si="5"/>
        <v>-1.6999999999999997</v>
      </c>
      <c r="P9">
        <f t="shared" si="6"/>
        <v>6.3698251788671238E-6</v>
      </c>
      <c r="Y9">
        <f t="shared" si="7"/>
        <v>-3.6999999999999997</v>
      </c>
      <c r="Z9">
        <f t="shared" si="8"/>
        <v>4.2478027055075219E-4</v>
      </c>
      <c r="AA9">
        <f t="shared" si="9"/>
        <v>-3.6999999999999997</v>
      </c>
      <c r="AB9">
        <f t="shared" si="10"/>
        <v>4.2478027055075219E-4</v>
      </c>
      <c r="AC9">
        <f t="shared" si="11"/>
        <v>2.3000000000000003</v>
      </c>
      <c r="AD9">
        <f t="shared" si="12"/>
        <v>2.8327037741601158E-2</v>
      </c>
    </row>
    <row r="10" spans="2:30" x14ac:dyDescent="0.3">
      <c r="B10">
        <f t="shared" si="1"/>
        <v>-3.5999999999999996</v>
      </c>
      <c r="C10">
        <f t="shared" si="2"/>
        <v>6.1190193011377298E-4</v>
      </c>
      <c r="K10">
        <f t="shared" si="3"/>
        <v>-3.5999999999999996</v>
      </c>
      <c r="L10">
        <f t="shared" si="4"/>
        <v>6.1190193011377298E-4</v>
      </c>
      <c r="M10">
        <f t="shared" si="0"/>
        <v>-7.1999999999999993</v>
      </c>
      <c r="N10">
        <f t="shared" si="4"/>
        <v>3.0595096505688649E-4</v>
      </c>
      <c r="O10">
        <f t="shared" si="5"/>
        <v>-1.5999999999999996</v>
      </c>
      <c r="P10">
        <f t="shared" si="6"/>
        <v>1.0140852065486758E-5</v>
      </c>
      <c r="Y10">
        <f t="shared" si="7"/>
        <v>-3.5999999999999996</v>
      </c>
      <c r="Z10">
        <f t="shared" si="8"/>
        <v>6.1190193011377298E-4</v>
      </c>
      <c r="AA10">
        <f t="shared" si="9"/>
        <v>-3.5999999999999996</v>
      </c>
      <c r="AB10">
        <f t="shared" si="10"/>
        <v>6.1190193011377298E-4</v>
      </c>
      <c r="AC10">
        <f t="shared" si="11"/>
        <v>2.4000000000000004</v>
      </c>
      <c r="AD10">
        <f t="shared" si="12"/>
        <v>2.2394530294842882E-2</v>
      </c>
    </row>
    <row r="11" spans="2:30" x14ac:dyDescent="0.3">
      <c r="B11">
        <f t="shared" si="1"/>
        <v>-3.4999999999999996</v>
      </c>
      <c r="C11">
        <f t="shared" si="2"/>
        <v>8.7268269504576167E-4</v>
      </c>
      <c r="K11">
        <f t="shared" si="3"/>
        <v>-3.4999999999999996</v>
      </c>
      <c r="L11">
        <f t="shared" si="4"/>
        <v>8.7268269504576167E-4</v>
      </c>
      <c r="M11">
        <f t="shared" si="0"/>
        <v>-6.9999999999999991</v>
      </c>
      <c r="N11">
        <f t="shared" si="4"/>
        <v>4.3634134752288084E-4</v>
      </c>
      <c r="O11">
        <f t="shared" si="5"/>
        <v>-1.4999999999999996</v>
      </c>
      <c r="P11">
        <f t="shared" si="6"/>
        <v>1.5983741106905475E-5</v>
      </c>
      <c r="Y11">
        <f t="shared" si="7"/>
        <v>-3.4999999999999996</v>
      </c>
      <c r="Z11">
        <f t="shared" si="8"/>
        <v>8.7268269504576167E-4</v>
      </c>
      <c r="AA11">
        <f t="shared" si="9"/>
        <v>-3.4999999999999996</v>
      </c>
      <c r="AB11">
        <f t="shared" si="10"/>
        <v>8.7268269504576167E-4</v>
      </c>
      <c r="AC11">
        <f t="shared" si="11"/>
        <v>2.5000000000000004</v>
      </c>
      <c r="AD11">
        <f t="shared" si="12"/>
        <v>1.7528300493568523E-2</v>
      </c>
    </row>
    <row r="12" spans="2:30" x14ac:dyDescent="0.3">
      <c r="B12">
        <f t="shared" si="1"/>
        <v>-3.3999999999999995</v>
      </c>
      <c r="C12">
        <f t="shared" si="2"/>
        <v>1.232219168473021E-3</v>
      </c>
      <c r="K12">
        <f t="shared" si="3"/>
        <v>-3.3999999999999995</v>
      </c>
      <c r="L12">
        <f t="shared" si="4"/>
        <v>1.232219168473021E-3</v>
      </c>
      <c r="M12">
        <f t="shared" si="0"/>
        <v>-6.7999999999999989</v>
      </c>
      <c r="N12">
        <f t="shared" si="4"/>
        <v>6.1610958423651051E-4</v>
      </c>
      <c r="O12">
        <f t="shared" si="5"/>
        <v>-1.3999999999999995</v>
      </c>
      <c r="P12">
        <f t="shared" si="6"/>
        <v>2.494247129005362E-5</v>
      </c>
      <c r="Y12">
        <f t="shared" si="7"/>
        <v>-3.3999999999999995</v>
      </c>
      <c r="Z12">
        <f t="shared" si="8"/>
        <v>1.232219168473021E-3</v>
      </c>
      <c r="AA12">
        <f t="shared" si="9"/>
        <v>-3.3999999999999995</v>
      </c>
      <c r="AB12">
        <f t="shared" si="10"/>
        <v>1.232219168473021E-3</v>
      </c>
      <c r="AC12">
        <f t="shared" si="11"/>
        <v>2.6000000000000005</v>
      </c>
      <c r="AD12">
        <f t="shared" si="12"/>
        <v>1.3582969233685602E-2</v>
      </c>
    </row>
    <row r="13" spans="2:30" x14ac:dyDescent="0.3">
      <c r="B13">
        <f t="shared" si="1"/>
        <v>-3.2999999999999994</v>
      </c>
      <c r="C13">
        <f t="shared" si="2"/>
        <v>1.7225689390536843E-3</v>
      </c>
      <c r="K13">
        <f t="shared" si="3"/>
        <v>-3.2999999999999994</v>
      </c>
      <c r="L13">
        <f t="shared" si="4"/>
        <v>1.7225689390536843E-3</v>
      </c>
      <c r="M13">
        <f t="shared" si="0"/>
        <v>-6.5999999999999988</v>
      </c>
      <c r="N13">
        <f t="shared" si="4"/>
        <v>8.6128446952684213E-4</v>
      </c>
      <c r="O13">
        <f t="shared" si="5"/>
        <v>-1.2999999999999994</v>
      </c>
      <c r="P13">
        <f t="shared" si="6"/>
        <v>3.8535196742087265E-5</v>
      </c>
      <c r="Y13">
        <f t="shared" si="7"/>
        <v>-3.2999999999999994</v>
      </c>
      <c r="Z13">
        <f t="shared" si="8"/>
        <v>1.7225689390536843E-3</v>
      </c>
      <c r="AA13">
        <f t="shared" si="9"/>
        <v>-3.2999999999999994</v>
      </c>
      <c r="AB13">
        <f t="shared" si="10"/>
        <v>1.7225689390536843E-3</v>
      </c>
      <c r="AC13">
        <f t="shared" si="11"/>
        <v>2.7000000000000006</v>
      </c>
      <c r="AD13">
        <f t="shared" si="12"/>
        <v>1.0420934814422578E-2</v>
      </c>
    </row>
    <row r="14" spans="2:30" x14ac:dyDescent="0.3">
      <c r="B14">
        <f t="shared" si="1"/>
        <v>-3.1999999999999993</v>
      </c>
      <c r="C14">
        <f t="shared" si="2"/>
        <v>2.3840882014648486E-3</v>
      </c>
      <c r="K14">
        <f t="shared" si="3"/>
        <v>-3.1999999999999993</v>
      </c>
      <c r="L14">
        <f t="shared" si="4"/>
        <v>2.3840882014648486E-3</v>
      </c>
      <c r="M14">
        <f t="shared" si="0"/>
        <v>-6.3999999999999986</v>
      </c>
      <c r="N14">
        <f t="shared" si="4"/>
        <v>1.1920441007324243E-3</v>
      </c>
      <c r="O14">
        <f t="shared" si="5"/>
        <v>-1.1999999999999993</v>
      </c>
      <c r="P14">
        <f t="shared" si="6"/>
        <v>5.8943067756540058E-5</v>
      </c>
      <c r="Y14">
        <f t="shared" si="7"/>
        <v>-3.1999999999999993</v>
      </c>
      <c r="Z14">
        <f t="shared" si="8"/>
        <v>2.3840882014648486E-3</v>
      </c>
      <c r="AA14">
        <f t="shared" si="9"/>
        <v>-3.1999999999999993</v>
      </c>
      <c r="AB14">
        <f t="shared" si="10"/>
        <v>2.3840882014648486E-3</v>
      </c>
      <c r="AC14">
        <f t="shared" si="11"/>
        <v>2.8000000000000007</v>
      </c>
      <c r="AD14">
        <f t="shared" si="12"/>
        <v>7.915451582979946E-3</v>
      </c>
    </row>
    <row r="15" spans="2:30" x14ac:dyDescent="0.3">
      <c r="B15">
        <f t="shared" si="1"/>
        <v>-3.0999999999999992</v>
      </c>
      <c r="C15">
        <f t="shared" si="2"/>
        <v>3.2668190561999273E-3</v>
      </c>
      <c r="K15">
        <f t="shared" si="3"/>
        <v>-3.0999999999999992</v>
      </c>
      <c r="L15">
        <f t="shared" si="4"/>
        <v>3.2668190561999273E-3</v>
      </c>
      <c r="M15">
        <f t="shared" si="0"/>
        <v>-6.1999999999999984</v>
      </c>
      <c r="N15">
        <f t="shared" si="4"/>
        <v>1.6334095280999637E-3</v>
      </c>
      <c r="O15">
        <f t="shared" si="5"/>
        <v>-1.0999999999999992</v>
      </c>
      <c r="P15">
        <f t="shared" si="6"/>
        <v>8.9261657177132928E-5</v>
      </c>
      <c r="Y15">
        <f t="shared" si="7"/>
        <v>-3.0999999999999992</v>
      </c>
      <c r="Z15">
        <f t="shared" si="8"/>
        <v>3.2668190561999273E-3</v>
      </c>
      <c r="AA15">
        <f t="shared" si="9"/>
        <v>-3.0999999999999992</v>
      </c>
      <c r="AB15">
        <f t="shared" si="10"/>
        <v>3.2668190561999273E-3</v>
      </c>
      <c r="AC15">
        <f t="shared" si="11"/>
        <v>2.9000000000000008</v>
      </c>
      <c r="AD15">
        <f t="shared" si="12"/>
        <v>5.9525324197758382E-3</v>
      </c>
    </row>
    <row r="16" spans="2:30" x14ac:dyDescent="0.3">
      <c r="B16">
        <f t="shared" si="1"/>
        <v>-2.9999999999999991</v>
      </c>
      <c r="C16">
        <f t="shared" si="2"/>
        <v>4.4318484119380188E-3</v>
      </c>
      <c r="K16">
        <f t="shared" si="3"/>
        <v>-2.9999999999999991</v>
      </c>
      <c r="L16">
        <f t="shared" si="4"/>
        <v>4.4318484119380188E-3</v>
      </c>
      <c r="M16">
        <f t="shared" si="0"/>
        <v>-5.9999999999999982</v>
      </c>
      <c r="N16">
        <f t="shared" si="4"/>
        <v>2.2159242059690094E-3</v>
      </c>
      <c r="O16">
        <f t="shared" si="5"/>
        <v>-0.99999999999999922</v>
      </c>
      <c r="P16">
        <f t="shared" si="6"/>
        <v>1.3383022576488583E-4</v>
      </c>
      <c r="Y16">
        <f t="shared" si="7"/>
        <v>-2.9999999999999991</v>
      </c>
      <c r="Z16">
        <f t="shared" si="8"/>
        <v>4.4318484119380188E-3</v>
      </c>
      <c r="AA16">
        <f t="shared" si="9"/>
        <v>-2.9999999999999991</v>
      </c>
      <c r="AB16">
        <f t="shared" si="10"/>
        <v>4.4318484119380188E-3</v>
      </c>
      <c r="AC16">
        <f t="shared" si="11"/>
        <v>3.0000000000000009</v>
      </c>
      <c r="AD16">
        <f t="shared" si="12"/>
        <v>4.4318484119379954E-3</v>
      </c>
    </row>
    <row r="17" spans="2:30" x14ac:dyDescent="0.3">
      <c r="B17">
        <f t="shared" si="1"/>
        <v>-2.899999999999999</v>
      </c>
      <c r="C17">
        <f t="shared" si="2"/>
        <v>5.9525324197758694E-3</v>
      </c>
      <c r="K17">
        <f t="shared" si="3"/>
        <v>-2.899999999999999</v>
      </c>
      <c r="L17">
        <f t="shared" si="4"/>
        <v>5.9525324197758694E-3</v>
      </c>
      <c r="M17">
        <f t="shared" si="0"/>
        <v>-5.799999999999998</v>
      </c>
      <c r="N17">
        <f t="shared" si="4"/>
        <v>2.9762662098879347E-3</v>
      </c>
      <c r="O17">
        <f t="shared" si="5"/>
        <v>-0.89999999999999925</v>
      </c>
      <c r="P17">
        <f t="shared" si="6"/>
        <v>1.9865547139277307E-4</v>
      </c>
      <c r="Y17">
        <f t="shared" si="7"/>
        <v>-2.899999999999999</v>
      </c>
      <c r="Z17">
        <f t="shared" si="8"/>
        <v>5.9525324197758694E-3</v>
      </c>
      <c r="AA17">
        <f t="shared" si="9"/>
        <v>-2.899999999999999</v>
      </c>
      <c r="AB17">
        <f t="shared" si="10"/>
        <v>5.9525324197758694E-3</v>
      </c>
      <c r="AC17">
        <f t="shared" si="11"/>
        <v>3.100000000000001</v>
      </c>
      <c r="AD17">
        <f t="shared" si="12"/>
        <v>3.26681905619991E-3</v>
      </c>
    </row>
    <row r="18" spans="2:30" x14ac:dyDescent="0.3">
      <c r="B18">
        <f t="shared" si="1"/>
        <v>-2.7999999999999989</v>
      </c>
      <c r="C18">
        <f t="shared" si="2"/>
        <v>7.9154515829799894E-3</v>
      </c>
      <c r="K18">
        <f t="shared" si="3"/>
        <v>-2.7999999999999989</v>
      </c>
      <c r="L18">
        <f t="shared" si="4"/>
        <v>7.9154515829799894E-3</v>
      </c>
      <c r="M18">
        <f t="shared" si="0"/>
        <v>-5.5999999999999979</v>
      </c>
      <c r="N18">
        <f t="shared" si="4"/>
        <v>3.9577257914899947E-3</v>
      </c>
      <c r="O18">
        <f t="shared" si="5"/>
        <v>-0.79999999999999927</v>
      </c>
      <c r="P18">
        <f t="shared" si="6"/>
        <v>2.9194692579146081E-4</v>
      </c>
      <c r="Y18">
        <f t="shared" si="7"/>
        <v>-2.7999999999999989</v>
      </c>
      <c r="Z18">
        <f t="shared" si="8"/>
        <v>7.9154515829799894E-3</v>
      </c>
      <c r="AA18">
        <f t="shared" si="9"/>
        <v>-2.7999999999999989</v>
      </c>
      <c r="AB18">
        <f t="shared" si="10"/>
        <v>7.9154515829799894E-3</v>
      </c>
      <c r="AC18">
        <f t="shared" si="11"/>
        <v>3.2000000000000011</v>
      </c>
      <c r="AD18">
        <f t="shared" si="12"/>
        <v>2.3840882014648343E-3</v>
      </c>
    </row>
    <row r="19" spans="2:30" x14ac:dyDescent="0.3">
      <c r="B19">
        <f t="shared" si="1"/>
        <v>-2.6999999999999988</v>
      </c>
      <c r="C19">
        <f t="shared" si="2"/>
        <v>1.0420934814422628E-2</v>
      </c>
      <c r="K19">
        <f t="shared" si="3"/>
        <v>-2.6999999999999988</v>
      </c>
      <c r="L19">
        <f t="shared" si="4"/>
        <v>1.0420934814422628E-2</v>
      </c>
      <c r="M19">
        <f t="shared" si="0"/>
        <v>-5.3999999999999977</v>
      </c>
      <c r="N19">
        <f t="shared" si="4"/>
        <v>5.210467407211314E-3</v>
      </c>
      <c r="O19">
        <f t="shared" si="5"/>
        <v>-0.69999999999999929</v>
      </c>
      <c r="P19">
        <f t="shared" si="6"/>
        <v>4.247802705507529E-4</v>
      </c>
      <c r="Y19">
        <f t="shared" si="7"/>
        <v>-2.6999999999999988</v>
      </c>
      <c r="Z19">
        <f t="shared" si="8"/>
        <v>1.0420934814422628E-2</v>
      </c>
      <c r="AA19">
        <f t="shared" si="9"/>
        <v>-2.6999999999999988</v>
      </c>
      <c r="AB19">
        <f t="shared" si="10"/>
        <v>1.0420934814422628E-2</v>
      </c>
      <c r="AC19">
        <f t="shared" si="11"/>
        <v>3.3000000000000012</v>
      </c>
      <c r="AD19">
        <f t="shared" si="12"/>
        <v>1.7225689390536734E-3</v>
      </c>
    </row>
    <row r="20" spans="2:30" x14ac:dyDescent="0.3">
      <c r="B20">
        <f t="shared" si="1"/>
        <v>-2.5999999999999988</v>
      </c>
      <c r="C20">
        <f t="shared" si="2"/>
        <v>1.3582969233685661E-2</v>
      </c>
      <c r="K20">
        <f t="shared" si="3"/>
        <v>-2.5999999999999988</v>
      </c>
      <c r="L20">
        <f t="shared" si="4"/>
        <v>1.3582969233685661E-2</v>
      </c>
      <c r="M20">
        <f t="shared" si="0"/>
        <v>-5.1999999999999975</v>
      </c>
      <c r="N20">
        <f t="shared" si="4"/>
        <v>6.7914846168428307E-3</v>
      </c>
      <c r="O20">
        <f t="shared" si="5"/>
        <v>-0.59999999999999931</v>
      </c>
      <c r="P20">
        <f t="shared" si="6"/>
        <v>6.1190193011377407E-4</v>
      </c>
      <c r="Y20">
        <f t="shared" si="7"/>
        <v>-2.5999999999999988</v>
      </c>
      <c r="Z20">
        <f t="shared" si="8"/>
        <v>1.3582969233685661E-2</v>
      </c>
      <c r="AA20">
        <f t="shared" si="9"/>
        <v>-2.5999999999999988</v>
      </c>
      <c r="AB20">
        <f t="shared" si="10"/>
        <v>1.3582969233685661E-2</v>
      </c>
      <c r="AC20">
        <f t="shared" si="11"/>
        <v>3.4000000000000012</v>
      </c>
      <c r="AD20">
        <f t="shared" si="12"/>
        <v>1.2322191684730143E-3</v>
      </c>
    </row>
    <row r="21" spans="2:30" x14ac:dyDescent="0.3">
      <c r="B21">
        <f t="shared" si="1"/>
        <v>-2.4999999999999987</v>
      </c>
      <c r="C21">
        <f t="shared" si="2"/>
        <v>1.7528300493568599E-2</v>
      </c>
      <c r="K21">
        <f t="shared" si="3"/>
        <v>-2.4999999999999987</v>
      </c>
      <c r="L21">
        <f t="shared" si="4"/>
        <v>1.7528300493568599E-2</v>
      </c>
      <c r="M21">
        <f t="shared" si="0"/>
        <v>-4.9999999999999973</v>
      </c>
      <c r="N21">
        <f t="shared" si="4"/>
        <v>8.7641502467842997E-3</v>
      </c>
      <c r="O21">
        <f t="shared" si="5"/>
        <v>-0.49999999999999933</v>
      </c>
      <c r="P21">
        <f t="shared" si="6"/>
        <v>8.7268269504576319E-4</v>
      </c>
      <c r="Y21">
        <f t="shared" si="7"/>
        <v>-2.4999999999999987</v>
      </c>
      <c r="Z21">
        <f t="shared" si="8"/>
        <v>1.7528300493568599E-2</v>
      </c>
      <c r="AA21">
        <f t="shared" si="9"/>
        <v>-2.4999999999999987</v>
      </c>
      <c r="AB21">
        <f t="shared" si="10"/>
        <v>1.7528300493568599E-2</v>
      </c>
      <c r="AC21">
        <f t="shared" si="11"/>
        <v>3.5000000000000013</v>
      </c>
      <c r="AD21">
        <f t="shared" si="12"/>
        <v>8.7268269504575625E-4</v>
      </c>
    </row>
    <row r="22" spans="2:30" x14ac:dyDescent="0.3">
      <c r="B22">
        <f t="shared" si="1"/>
        <v>-2.3999999999999986</v>
      </c>
      <c r="C22">
        <f t="shared" si="2"/>
        <v>2.2394530294842969E-2</v>
      </c>
      <c r="K22">
        <f t="shared" si="3"/>
        <v>-2.3999999999999986</v>
      </c>
      <c r="L22">
        <f t="shared" si="4"/>
        <v>2.2394530294842969E-2</v>
      </c>
      <c r="M22">
        <f t="shared" si="0"/>
        <v>-4.7999999999999972</v>
      </c>
      <c r="N22">
        <f t="shared" si="4"/>
        <v>1.1197265147421484E-2</v>
      </c>
      <c r="O22">
        <f t="shared" si="5"/>
        <v>-0.39999999999999936</v>
      </c>
      <c r="P22">
        <f t="shared" si="6"/>
        <v>1.232219168473021E-3</v>
      </c>
      <c r="Y22">
        <f t="shared" si="7"/>
        <v>-2.3999999999999986</v>
      </c>
      <c r="Z22">
        <f t="shared" si="8"/>
        <v>2.2394530294842969E-2</v>
      </c>
      <c r="AA22">
        <f t="shared" si="9"/>
        <v>-2.3999999999999986</v>
      </c>
      <c r="AB22">
        <f t="shared" si="10"/>
        <v>2.2394530294842969E-2</v>
      </c>
      <c r="AC22">
        <f t="shared" si="11"/>
        <v>3.6000000000000014</v>
      </c>
      <c r="AD22">
        <f t="shared" si="12"/>
        <v>6.1190193011376919E-4</v>
      </c>
    </row>
    <row r="23" spans="2:30" x14ac:dyDescent="0.3">
      <c r="B23">
        <f t="shared" si="1"/>
        <v>-2.2999999999999985</v>
      </c>
      <c r="C23">
        <f t="shared" si="2"/>
        <v>2.8327037741601276E-2</v>
      </c>
      <c r="K23">
        <f t="shared" si="3"/>
        <v>-2.2999999999999985</v>
      </c>
      <c r="L23">
        <f t="shared" si="4"/>
        <v>2.8327037741601276E-2</v>
      </c>
      <c r="M23">
        <f t="shared" si="0"/>
        <v>-4.599999999999997</v>
      </c>
      <c r="N23">
        <f t="shared" si="4"/>
        <v>1.4163518870800638E-2</v>
      </c>
      <c r="O23">
        <f t="shared" si="5"/>
        <v>-0.29999999999999938</v>
      </c>
      <c r="P23">
        <f t="shared" si="6"/>
        <v>1.7225689390536843E-3</v>
      </c>
      <c r="Y23">
        <f t="shared" si="7"/>
        <v>-2.2999999999999985</v>
      </c>
      <c r="Z23">
        <f t="shared" si="8"/>
        <v>2.8327037741601276E-2</v>
      </c>
      <c r="AA23">
        <f t="shared" si="9"/>
        <v>-2.2999999999999985</v>
      </c>
      <c r="AB23">
        <f t="shared" si="10"/>
        <v>2.8327037741601276E-2</v>
      </c>
      <c r="AC23">
        <f t="shared" si="11"/>
        <v>3.7000000000000015</v>
      </c>
      <c r="AD23">
        <f t="shared" si="12"/>
        <v>4.2478027055074921E-4</v>
      </c>
    </row>
    <row r="24" spans="2:30" x14ac:dyDescent="0.3">
      <c r="B24">
        <f t="shared" si="1"/>
        <v>-2.1999999999999984</v>
      </c>
      <c r="C24">
        <f t="shared" si="2"/>
        <v>3.547459284623157E-2</v>
      </c>
      <c r="K24">
        <f t="shared" si="3"/>
        <v>-2.1999999999999984</v>
      </c>
      <c r="L24">
        <f t="shared" si="4"/>
        <v>3.547459284623157E-2</v>
      </c>
      <c r="M24">
        <f t="shared" si="0"/>
        <v>-4.3999999999999968</v>
      </c>
      <c r="N24">
        <f t="shared" si="4"/>
        <v>1.7737296423115785E-2</v>
      </c>
      <c r="O24">
        <f t="shared" si="5"/>
        <v>-0.19999999999999937</v>
      </c>
      <c r="P24">
        <f t="shared" si="6"/>
        <v>2.3840882014648486E-3</v>
      </c>
      <c r="Y24">
        <f t="shared" si="7"/>
        <v>-2.1999999999999984</v>
      </c>
      <c r="Z24">
        <f t="shared" si="8"/>
        <v>3.547459284623157E-2</v>
      </c>
      <c r="AA24">
        <f t="shared" si="9"/>
        <v>-2.1999999999999984</v>
      </c>
      <c r="AB24">
        <f t="shared" si="10"/>
        <v>3.547459284623157E-2</v>
      </c>
      <c r="AC24">
        <f t="shared" si="11"/>
        <v>3.8000000000000016</v>
      </c>
      <c r="AD24">
        <f t="shared" si="12"/>
        <v>2.9194692579145848E-4</v>
      </c>
    </row>
    <row r="25" spans="2:30" x14ac:dyDescent="0.3">
      <c r="B25">
        <f t="shared" si="1"/>
        <v>-2.0999999999999983</v>
      </c>
      <c r="C25">
        <f t="shared" si="2"/>
        <v>4.3983595980427351E-2</v>
      </c>
      <c r="K25">
        <f t="shared" si="3"/>
        <v>-2.0999999999999983</v>
      </c>
      <c r="L25">
        <f t="shared" si="4"/>
        <v>4.3983595980427351E-2</v>
      </c>
      <c r="M25">
        <f t="shared" si="0"/>
        <v>-4.1999999999999966</v>
      </c>
      <c r="N25">
        <f t="shared" si="4"/>
        <v>2.1991797990213675E-2</v>
      </c>
      <c r="O25">
        <f t="shared" si="5"/>
        <v>-9.9999999999999367E-2</v>
      </c>
      <c r="P25">
        <f t="shared" si="6"/>
        <v>3.2668190561999273E-3</v>
      </c>
      <c r="Y25">
        <f t="shared" si="7"/>
        <v>-2.0999999999999983</v>
      </c>
      <c r="Z25">
        <f t="shared" si="8"/>
        <v>4.3983595980427351E-2</v>
      </c>
      <c r="AA25">
        <f t="shared" si="9"/>
        <v>-2.0999999999999983</v>
      </c>
      <c r="AB25">
        <f t="shared" si="10"/>
        <v>4.3983595980427351E-2</v>
      </c>
      <c r="AC25">
        <f t="shared" si="11"/>
        <v>3.9000000000000017</v>
      </c>
      <c r="AD25">
        <f t="shared" si="12"/>
        <v>1.9865547139277128E-4</v>
      </c>
    </row>
    <row r="26" spans="2:30" x14ac:dyDescent="0.3">
      <c r="B26">
        <f t="shared" si="1"/>
        <v>-1.9999999999999982</v>
      </c>
      <c r="C26">
        <f t="shared" si="2"/>
        <v>5.399096651318825E-2</v>
      </c>
      <c r="K26">
        <f t="shared" si="3"/>
        <v>-1.9999999999999982</v>
      </c>
      <c r="L26">
        <f t="shared" si="4"/>
        <v>5.399096651318825E-2</v>
      </c>
      <c r="M26">
        <f t="shared" si="0"/>
        <v>-3.9999999999999964</v>
      </c>
      <c r="N26">
        <f t="shared" si="4"/>
        <v>2.6995483256594125E-2</v>
      </c>
      <c r="O26">
        <f t="shared" si="5"/>
        <v>6.3837823915946501E-16</v>
      </c>
      <c r="P26">
        <f t="shared" si="6"/>
        <v>4.4318484119380153E-3</v>
      </c>
      <c r="Y26">
        <f t="shared" si="7"/>
        <v>-1.9999999999999982</v>
      </c>
      <c r="Z26">
        <f t="shared" si="8"/>
        <v>5.399096651318825E-2</v>
      </c>
      <c r="AA26">
        <f t="shared" si="9"/>
        <v>-1.9999999999999982</v>
      </c>
      <c r="AB26">
        <f t="shared" si="10"/>
        <v>5.399096651318825E-2</v>
      </c>
      <c r="AC26">
        <f t="shared" si="11"/>
        <v>4.0000000000000018</v>
      </c>
      <c r="AD26">
        <f t="shared" si="12"/>
        <v>1.3383022576488442E-4</v>
      </c>
    </row>
    <row r="27" spans="2:30" x14ac:dyDescent="0.3">
      <c r="B27">
        <f t="shared" si="1"/>
        <v>-1.8999999999999981</v>
      </c>
      <c r="C27">
        <f t="shared" si="2"/>
        <v>6.5615814774676831E-2</v>
      </c>
      <c r="K27">
        <f t="shared" si="3"/>
        <v>-1.8999999999999981</v>
      </c>
      <c r="L27">
        <f t="shared" si="4"/>
        <v>6.5615814774676831E-2</v>
      </c>
      <c r="M27">
        <f t="shared" si="0"/>
        <v>-3.7999999999999963</v>
      </c>
      <c r="N27">
        <f t="shared" si="4"/>
        <v>3.2807907387338416E-2</v>
      </c>
      <c r="O27">
        <f t="shared" si="5"/>
        <v>0.10000000000000064</v>
      </c>
      <c r="P27">
        <f t="shared" si="6"/>
        <v>5.9525324197758642E-3</v>
      </c>
      <c r="Y27">
        <f t="shared" si="7"/>
        <v>-1.8999999999999981</v>
      </c>
      <c r="Z27">
        <f t="shared" si="8"/>
        <v>6.5615814774676831E-2</v>
      </c>
    </row>
    <row r="28" spans="2:30" x14ac:dyDescent="0.3">
      <c r="B28">
        <f t="shared" si="1"/>
        <v>-1.799999999999998</v>
      </c>
      <c r="C28">
        <f t="shared" si="2"/>
        <v>7.8950158300894427E-2</v>
      </c>
      <c r="K28">
        <f t="shared" si="3"/>
        <v>-1.799999999999998</v>
      </c>
      <c r="L28">
        <f t="shared" si="4"/>
        <v>7.8950158300894427E-2</v>
      </c>
      <c r="M28">
        <f t="shared" si="0"/>
        <v>-3.5999999999999961</v>
      </c>
      <c r="N28">
        <f t="shared" si="4"/>
        <v>3.9475079150447213E-2</v>
      </c>
      <c r="O28">
        <f t="shared" si="5"/>
        <v>0.20000000000000065</v>
      </c>
      <c r="P28">
        <f t="shared" si="6"/>
        <v>7.9154515829799772E-3</v>
      </c>
      <c r="Y28">
        <f t="shared" si="7"/>
        <v>-1.799999999999998</v>
      </c>
      <c r="Z28">
        <f t="shared" si="8"/>
        <v>7.8950158300894427E-2</v>
      </c>
    </row>
    <row r="29" spans="2:30" x14ac:dyDescent="0.3">
      <c r="B29">
        <f t="shared" si="1"/>
        <v>-1.699999999999998</v>
      </c>
      <c r="C29">
        <f t="shared" si="2"/>
        <v>9.4049077376887252E-2</v>
      </c>
      <c r="K29">
        <f t="shared" si="3"/>
        <v>-1.699999999999998</v>
      </c>
      <c r="L29">
        <f t="shared" si="4"/>
        <v>9.4049077376887252E-2</v>
      </c>
      <c r="M29">
        <f t="shared" si="0"/>
        <v>-3.3999999999999959</v>
      </c>
      <c r="N29">
        <f t="shared" si="4"/>
        <v>4.7024538688443626E-2</v>
      </c>
      <c r="O29">
        <f t="shared" si="5"/>
        <v>0.30000000000000066</v>
      </c>
      <c r="P29">
        <f t="shared" si="6"/>
        <v>1.0420934814422614E-2</v>
      </c>
      <c r="Y29">
        <f t="shared" si="7"/>
        <v>-1.699999999999998</v>
      </c>
      <c r="Z29">
        <f t="shared" si="8"/>
        <v>9.4049077376887252E-2</v>
      </c>
    </row>
    <row r="30" spans="2:30" x14ac:dyDescent="0.3">
      <c r="B30">
        <f t="shared" si="1"/>
        <v>-1.5999999999999979</v>
      </c>
      <c r="C30">
        <f t="shared" si="2"/>
        <v>0.11092083467945592</v>
      </c>
      <c r="K30">
        <f t="shared" si="3"/>
        <v>-1.5999999999999979</v>
      </c>
      <c r="L30">
        <f t="shared" si="4"/>
        <v>0.11092083467945592</v>
      </c>
      <c r="M30">
        <f t="shared" si="0"/>
        <v>-3.1999999999999957</v>
      </c>
      <c r="N30">
        <f t="shared" si="4"/>
        <v>5.5460417339727959E-2</v>
      </c>
      <c r="O30">
        <f t="shared" si="5"/>
        <v>0.40000000000000069</v>
      </c>
      <c r="P30">
        <f t="shared" si="6"/>
        <v>1.3582969233685644E-2</v>
      </c>
      <c r="Y30">
        <f t="shared" si="7"/>
        <v>-1.5999999999999979</v>
      </c>
      <c r="Z30">
        <f t="shared" si="8"/>
        <v>0.11092083467945592</v>
      </c>
    </row>
    <row r="31" spans="2:30" x14ac:dyDescent="0.3">
      <c r="B31">
        <f t="shared" si="1"/>
        <v>-1.4999999999999978</v>
      </c>
      <c r="C31">
        <f t="shared" si="2"/>
        <v>0.12951759566589216</v>
      </c>
      <c r="K31">
        <f t="shared" si="3"/>
        <v>-1.4999999999999978</v>
      </c>
      <c r="L31">
        <f t="shared" si="4"/>
        <v>0.12951759566589216</v>
      </c>
      <c r="M31">
        <f t="shared" si="0"/>
        <v>-2.9999999999999956</v>
      </c>
      <c r="N31">
        <f t="shared" si="4"/>
        <v>6.475879783294608E-2</v>
      </c>
      <c r="O31">
        <f t="shared" si="5"/>
        <v>0.50000000000000067</v>
      </c>
      <c r="P31">
        <f t="shared" si="6"/>
        <v>1.7528300493568578E-2</v>
      </c>
      <c r="Y31">
        <f t="shared" si="7"/>
        <v>-1.4999999999999978</v>
      </c>
      <c r="Z31">
        <f t="shared" si="8"/>
        <v>0.12951759566589216</v>
      </c>
    </row>
    <row r="32" spans="2:30" x14ac:dyDescent="0.3">
      <c r="B32">
        <f t="shared" si="1"/>
        <v>-1.3999999999999977</v>
      </c>
      <c r="C32">
        <f t="shared" si="2"/>
        <v>0.14972746563574535</v>
      </c>
      <c r="K32">
        <f t="shared" si="3"/>
        <v>-1.3999999999999977</v>
      </c>
      <c r="L32">
        <f t="shared" si="4"/>
        <v>0.14972746563574535</v>
      </c>
      <c r="M32">
        <f t="shared" si="0"/>
        <v>-2.7999999999999954</v>
      </c>
      <c r="N32">
        <f t="shared" si="4"/>
        <v>7.4863732817872675E-2</v>
      </c>
      <c r="O32">
        <f t="shared" si="5"/>
        <v>0.60000000000000064</v>
      </c>
      <c r="P32">
        <f t="shared" si="6"/>
        <v>2.2394530294842931E-2</v>
      </c>
      <c r="Y32">
        <f t="shared" si="7"/>
        <v>-1.3999999999999977</v>
      </c>
      <c r="Z32">
        <f t="shared" si="8"/>
        <v>0.14972746563574535</v>
      </c>
    </row>
    <row r="33" spans="2:26" x14ac:dyDescent="0.3">
      <c r="B33">
        <f t="shared" si="1"/>
        <v>-1.2999999999999976</v>
      </c>
      <c r="C33">
        <f t="shared" si="2"/>
        <v>0.17136859204780791</v>
      </c>
      <c r="K33">
        <f t="shared" si="3"/>
        <v>-1.2999999999999976</v>
      </c>
      <c r="L33">
        <f t="shared" si="4"/>
        <v>0.17136859204780791</v>
      </c>
      <c r="M33">
        <f t="shared" si="0"/>
        <v>-2.5999999999999952</v>
      </c>
      <c r="N33">
        <f t="shared" si="4"/>
        <v>8.5684296023903955E-2</v>
      </c>
      <c r="O33">
        <f t="shared" si="5"/>
        <v>0.70000000000000062</v>
      </c>
      <c r="P33">
        <f t="shared" si="6"/>
        <v>2.832703774160121E-2</v>
      </c>
      <c r="Y33">
        <f t="shared" si="7"/>
        <v>-1.2999999999999976</v>
      </c>
      <c r="Z33">
        <f t="shared" si="8"/>
        <v>0.17136859204780791</v>
      </c>
    </row>
    <row r="34" spans="2:26" x14ac:dyDescent="0.3">
      <c r="B34">
        <f t="shared" si="1"/>
        <v>-1.1999999999999975</v>
      </c>
      <c r="C34">
        <f t="shared" si="2"/>
        <v>0.19418605498321354</v>
      </c>
      <c r="K34">
        <f t="shared" si="3"/>
        <v>-1.1999999999999975</v>
      </c>
      <c r="L34">
        <f t="shared" si="4"/>
        <v>0.19418605498321354</v>
      </c>
      <c r="M34">
        <f t="shared" si="0"/>
        <v>-2.399999999999995</v>
      </c>
      <c r="N34">
        <f t="shared" si="4"/>
        <v>9.7093027491606768E-2</v>
      </c>
      <c r="O34">
        <f t="shared" si="5"/>
        <v>0.8000000000000006</v>
      </c>
      <c r="P34">
        <f t="shared" si="6"/>
        <v>3.5474592846231487E-2</v>
      </c>
      <c r="Y34">
        <f t="shared" si="7"/>
        <v>-1.1999999999999975</v>
      </c>
      <c r="Z34">
        <f t="shared" si="8"/>
        <v>0.19418605498321354</v>
      </c>
    </row>
    <row r="35" spans="2:26" x14ac:dyDescent="0.3">
      <c r="B35">
        <f t="shared" si="1"/>
        <v>-1.0999999999999974</v>
      </c>
      <c r="C35">
        <f t="shared" si="2"/>
        <v>0.21785217703255116</v>
      </c>
      <c r="K35">
        <f t="shared" si="3"/>
        <v>-1.0999999999999974</v>
      </c>
      <c r="L35">
        <f t="shared" si="4"/>
        <v>0.21785217703255116</v>
      </c>
      <c r="M35">
        <f t="shared" si="0"/>
        <v>-2.1999999999999948</v>
      </c>
      <c r="N35">
        <f t="shared" si="4"/>
        <v>0.10892608851627558</v>
      </c>
      <c r="O35">
        <f t="shared" si="5"/>
        <v>0.90000000000000058</v>
      </c>
      <c r="P35">
        <f t="shared" si="6"/>
        <v>4.3983595980427233E-2</v>
      </c>
      <c r="Y35">
        <f t="shared" si="7"/>
        <v>-1.0999999999999974</v>
      </c>
      <c r="Z35">
        <f t="shared" si="8"/>
        <v>0.21785217703255116</v>
      </c>
    </row>
    <row r="36" spans="2:26" x14ac:dyDescent="0.3">
      <c r="B36">
        <f t="shared" si="1"/>
        <v>-0.99999999999999745</v>
      </c>
      <c r="C36">
        <f t="shared" si="2"/>
        <v>0.24197072451914398</v>
      </c>
      <c r="K36">
        <f t="shared" si="3"/>
        <v>-0.99999999999999745</v>
      </c>
      <c r="L36">
        <f t="shared" si="4"/>
        <v>0.24197072451914398</v>
      </c>
      <c r="M36">
        <f t="shared" si="0"/>
        <v>-1.9999999999999949</v>
      </c>
      <c r="N36">
        <f t="shared" si="4"/>
        <v>0.12098536225957199</v>
      </c>
      <c r="O36">
        <f t="shared" si="5"/>
        <v>1.0000000000000007</v>
      </c>
      <c r="P36">
        <f t="shared" si="6"/>
        <v>5.3990966513188125E-2</v>
      </c>
      <c r="Y36">
        <f t="shared" si="7"/>
        <v>-0.99999999999999745</v>
      </c>
      <c r="Z36">
        <f t="shared" si="8"/>
        <v>0.24197072451914398</v>
      </c>
    </row>
    <row r="37" spans="2:26" x14ac:dyDescent="0.3">
      <c r="B37">
        <f t="shared" si="1"/>
        <v>-0.89999999999999747</v>
      </c>
      <c r="C37">
        <f t="shared" si="2"/>
        <v>0.26608524989875543</v>
      </c>
      <c r="K37">
        <f t="shared" si="3"/>
        <v>-0.89999999999999747</v>
      </c>
      <c r="L37">
        <f t="shared" si="4"/>
        <v>0.26608524989875543</v>
      </c>
      <c r="M37">
        <f t="shared" si="0"/>
        <v>-1.7999999999999949</v>
      </c>
      <c r="N37">
        <f t="shared" si="4"/>
        <v>0.13304262494937771</v>
      </c>
      <c r="O37">
        <f t="shared" si="5"/>
        <v>1.1000000000000008</v>
      </c>
      <c r="P37">
        <f t="shared" si="6"/>
        <v>6.5615814774676678E-2</v>
      </c>
      <c r="Y37">
        <f t="shared" si="7"/>
        <v>-0.89999999999999747</v>
      </c>
      <c r="Z37">
        <f t="shared" si="8"/>
        <v>0.26608524989875543</v>
      </c>
    </row>
    <row r="38" spans="2:26" x14ac:dyDescent="0.3">
      <c r="B38">
        <f t="shared" si="1"/>
        <v>-0.79999999999999749</v>
      </c>
      <c r="C38">
        <f t="shared" si="2"/>
        <v>0.28969155276148334</v>
      </c>
      <c r="K38">
        <f t="shared" si="3"/>
        <v>-0.79999999999999749</v>
      </c>
      <c r="L38">
        <f t="shared" si="4"/>
        <v>0.28969155276148334</v>
      </c>
      <c r="M38">
        <f t="shared" si="0"/>
        <v>-1.599999999999995</v>
      </c>
      <c r="N38">
        <f t="shared" si="4"/>
        <v>0.14484577638074167</v>
      </c>
      <c r="O38">
        <f t="shared" si="5"/>
        <v>1.2000000000000008</v>
      </c>
      <c r="P38">
        <f t="shared" si="6"/>
        <v>7.8950158300894274E-2</v>
      </c>
      <c r="Y38">
        <f t="shared" si="7"/>
        <v>-0.79999999999999749</v>
      </c>
      <c r="Z38">
        <f t="shared" si="8"/>
        <v>0.28969155276148334</v>
      </c>
    </row>
    <row r="39" spans="2:26" x14ac:dyDescent="0.3">
      <c r="B39">
        <f t="shared" si="1"/>
        <v>-0.69999999999999751</v>
      </c>
      <c r="C39">
        <f t="shared" si="2"/>
        <v>0.31225393336676183</v>
      </c>
      <c r="K39">
        <f t="shared" si="3"/>
        <v>-0.69999999999999751</v>
      </c>
      <c r="L39">
        <f t="shared" si="4"/>
        <v>0.31225393336676183</v>
      </c>
      <c r="M39">
        <f t="shared" si="0"/>
        <v>-1.399999999999995</v>
      </c>
      <c r="N39">
        <f t="shared" si="4"/>
        <v>0.15612696668338091</v>
      </c>
      <c r="O39">
        <f t="shared" si="5"/>
        <v>1.3000000000000009</v>
      </c>
      <c r="P39">
        <f t="shared" si="6"/>
        <v>9.4049077376887072E-2</v>
      </c>
      <c r="Y39">
        <f t="shared" si="7"/>
        <v>-0.69999999999999751</v>
      </c>
      <c r="Z39">
        <f t="shared" si="8"/>
        <v>0.31225393336676183</v>
      </c>
    </row>
    <row r="40" spans="2:26" x14ac:dyDescent="0.3">
      <c r="B40">
        <f t="shared" si="1"/>
        <v>-0.59999999999999754</v>
      </c>
      <c r="C40">
        <f t="shared" si="2"/>
        <v>0.33322460289180011</v>
      </c>
      <c r="K40">
        <f t="shared" si="3"/>
        <v>-0.59999999999999754</v>
      </c>
      <c r="L40">
        <f t="shared" si="4"/>
        <v>0.33322460289180011</v>
      </c>
      <c r="M40">
        <f t="shared" si="0"/>
        <v>-1.1999999999999951</v>
      </c>
      <c r="N40">
        <f t="shared" si="4"/>
        <v>0.16661230144590006</v>
      </c>
      <c r="O40">
        <f t="shared" si="5"/>
        <v>1.400000000000001</v>
      </c>
      <c r="P40">
        <f t="shared" si="6"/>
        <v>0.11092083467945574</v>
      </c>
      <c r="Y40">
        <f t="shared" si="7"/>
        <v>-0.59999999999999754</v>
      </c>
      <c r="Z40">
        <f t="shared" si="8"/>
        <v>0.33322460289180011</v>
      </c>
    </row>
    <row r="41" spans="2:26" x14ac:dyDescent="0.3">
      <c r="B41">
        <f t="shared" si="1"/>
        <v>-0.49999999999999756</v>
      </c>
      <c r="C41">
        <f t="shared" si="2"/>
        <v>0.35206532676429991</v>
      </c>
      <c r="K41">
        <f t="shared" si="3"/>
        <v>-0.49999999999999756</v>
      </c>
      <c r="L41">
        <f t="shared" si="4"/>
        <v>0.35206532676429991</v>
      </c>
      <c r="M41">
        <f t="shared" si="0"/>
        <v>-0.99999999999999512</v>
      </c>
      <c r="N41">
        <f t="shared" si="4"/>
        <v>0.17603266338214996</v>
      </c>
      <c r="O41">
        <f t="shared" si="5"/>
        <v>1.5000000000000011</v>
      </c>
      <c r="P41">
        <f t="shared" si="6"/>
        <v>0.12951759566589197</v>
      </c>
      <c r="Y41">
        <f t="shared" si="7"/>
        <v>-0.49999999999999756</v>
      </c>
      <c r="Z41">
        <f t="shared" si="8"/>
        <v>0.35206532676429991</v>
      </c>
    </row>
    <row r="42" spans="2:26" x14ac:dyDescent="0.3">
      <c r="B42">
        <f t="shared" si="1"/>
        <v>-0.39999999999999758</v>
      </c>
      <c r="C42">
        <f t="shared" si="2"/>
        <v>0.36827014030332367</v>
      </c>
      <c r="K42">
        <f t="shared" si="3"/>
        <v>-0.39999999999999758</v>
      </c>
      <c r="L42">
        <f t="shared" si="4"/>
        <v>0.36827014030332367</v>
      </c>
      <c r="M42">
        <f t="shared" si="0"/>
        <v>-0.79999999999999516</v>
      </c>
      <c r="N42">
        <f t="shared" si="4"/>
        <v>0.18413507015166183</v>
      </c>
      <c r="O42">
        <f t="shared" si="5"/>
        <v>1.6000000000000012</v>
      </c>
      <c r="P42">
        <f t="shared" si="6"/>
        <v>0.14972746563574513</v>
      </c>
      <c r="Y42">
        <f t="shared" si="7"/>
        <v>-0.39999999999999758</v>
      </c>
      <c r="Z42">
        <f t="shared" si="8"/>
        <v>0.36827014030332367</v>
      </c>
    </row>
    <row r="43" spans="2:26" x14ac:dyDescent="0.3">
      <c r="B43">
        <f t="shared" si="1"/>
        <v>-0.2999999999999976</v>
      </c>
      <c r="C43">
        <f t="shared" si="2"/>
        <v>0.38138781546052442</v>
      </c>
      <c r="K43">
        <f t="shared" si="3"/>
        <v>-0.2999999999999976</v>
      </c>
      <c r="L43">
        <f t="shared" si="4"/>
        <v>0.38138781546052442</v>
      </c>
      <c r="M43">
        <f t="shared" si="0"/>
        <v>-0.5999999999999952</v>
      </c>
      <c r="N43">
        <f t="shared" si="4"/>
        <v>0.19069390773026221</v>
      </c>
      <c r="O43">
        <f t="shared" si="5"/>
        <v>1.7000000000000013</v>
      </c>
      <c r="P43">
        <f t="shared" si="6"/>
        <v>0.17136859204780766</v>
      </c>
      <c r="Y43">
        <f t="shared" si="7"/>
        <v>-0.2999999999999976</v>
      </c>
      <c r="Z43">
        <f t="shared" si="8"/>
        <v>0.38138781546052442</v>
      </c>
    </row>
    <row r="44" spans="2:26" x14ac:dyDescent="0.3">
      <c r="B44">
        <f t="shared" si="1"/>
        <v>-0.1999999999999976</v>
      </c>
      <c r="C44">
        <f t="shared" si="2"/>
        <v>0.3910426939754561</v>
      </c>
      <c r="K44">
        <f t="shared" si="3"/>
        <v>-0.1999999999999976</v>
      </c>
      <c r="L44">
        <f t="shared" si="4"/>
        <v>0.3910426939754561</v>
      </c>
      <c r="M44">
        <f t="shared" si="0"/>
        <v>-0.39999999999999519</v>
      </c>
      <c r="N44">
        <f t="shared" si="4"/>
        <v>0.19552134698772805</v>
      </c>
      <c r="O44">
        <f t="shared" si="5"/>
        <v>1.8000000000000014</v>
      </c>
      <c r="P44">
        <f t="shared" si="6"/>
        <v>0.19418605498321329</v>
      </c>
      <c r="Y44">
        <f t="shared" si="7"/>
        <v>-0.1999999999999976</v>
      </c>
      <c r="Z44">
        <f t="shared" si="8"/>
        <v>0.3910426939754561</v>
      </c>
    </row>
    <row r="45" spans="2:26" x14ac:dyDescent="0.3">
      <c r="B45">
        <f t="shared" si="1"/>
        <v>-9.9999999999997591E-2</v>
      </c>
      <c r="C45">
        <f t="shared" si="2"/>
        <v>0.39695254747701186</v>
      </c>
      <c r="K45">
        <f t="shared" si="3"/>
        <v>-9.9999999999997591E-2</v>
      </c>
      <c r="L45">
        <f t="shared" si="4"/>
        <v>0.39695254747701186</v>
      </c>
      <c r="M45">
        <f t="shared" si="0"/>
        <v>-0.19999999999999518</v>
      </c>
      <c r="N45">
        <f t="shared" si="4"/>
        <v>0.19847627373850593</v>
      </c>
      <c r="O45">
        <f t="shared" si="5"/>
        <v>1.9000000000000015</v>
      </c>
      <c r="P45">
        <f t="shared" si="6"/>
        <v>0.21785217703255089</v>
      </c>
      <c r="Y45">
        <f t="shared" si="7"/>
        <v>-9.9999999999997591E-2</v>
      </c>
      <c r="Z45">
        <f t="shared" si="8"/>
        <v>0.39695254747701186</v>
      </c>
    </row>
    <row r="46" spans="2:26" x14ac:dyDescent="0.3">
      <c r="B46">
        <f t="shared" si="1"/>
        <v>2.4147350785597155E-15</v>
      </c>
      <c r="C46">
        <f t="shared" si="2"/>
        <v>0.3989422804014327</v>
      </c>
      <c r="K46">
        <f t="shared" si="3"/>
        <v>2.4147350785597155E-15</v>
      </c>
      <c r="L46">
        <f t="shared" si="4"/>
        <v>0.3989422804014327</v>
      </c>
      <c r="M46">
        <f t="shared" si="0"/>
        <v>4.829470157119431E-15</v>
      </c>
      <c r="N46">
        <f t="shared" si="4"/>
        <v>0.19947114020071635</v>
      </c>
      <c r="O46">
        <f t="shared" si="5"/>
        <v>2.0000000000000013</v>
      </c>
      <c r="P46">
        <f t="shared" si="6"/>
        <v>0.24197072451914367</v>
      </c>
      <c r="Y46">
        <f t="shared" si="7"/>
        <v>2.4147350785597155E-15</v>
      </c>
      <c r="Z46">
        <f t="shared" si="8"/>
        <v>0.3989422804014327</v>
      </c>
    </row>
    <row r="47" spans="2:26" x14ac:dyDescent="0.3">
      <c r="B47">
        <f t="shared" si="1"/>
        <v>0.10000000000000242</v>
      </c>
      <c r="C47">
        <f t="shared" si="2"/>
        <v>0.3969525474770117</v>
      </c>
      <c r="K47">
        <f t="shared" si="3"/>
        <v>0.10000000000000242</v>
      </c>
      <c r="L47">
        <f t="shared" si="4"/>
        <v>0.3969525474770117</v>
      </c>
      <c r="M47">
        <f t="shared" si="0"/>
        <v>0.20000000000000484</v>
      </c>
      <c r="N47">
        <f t="shared" si="4"/>
        <v>0.19847627373850585</v>
      </c>
      <c r="O47">
        <f t="shared" si="5"/>
        <v>2.1000000000000014</v>
      </c>
      <c r="P47">
        <f t="shared" si="6"/>
        <v>0.26608524989875521</v>
      </c>
      <c r="Y47">
        <f t="shared" si="7"/>
        <v>0.10000000000000242</v>
      </c>
      <c r="Z47">
        <f t="shared" si="8"/>
        <v>0.3969525474770117</v>
      </c>
    </row>
    <row r="48" spans="2:26" x14ac:dyDescent="0.3">
      <c r="B48">
        <f t="shared" si="1"/>
        <v>0.20000000000000243</v>
      </c>
      <c r="C48">
        <f t="shared" si="2"/>
        <v>0.39104269397545571</v>
      </c>
      <c r="K48">
        <f t="shared" si="3"/>
        <v>0.20000000000000243</v>
      </c>
      <c r="L48">
        <f t="shared" si="4"/>
        <v>0.39104269397545571</v>
      </c>
      <c r="M48">
        <f t="shared" si="0"/>
        <v>0.40000000000000485</v>
      </c>
      <c r="N48">
        <f t="shared" si="4"/>
        <v>0.19552134698772786</v>
      </c>
      <c r="O48">
        <f t="shared" si="5"/>
        <v>2.2000000000000015</v>
      </c>
      <c r="P48">
        <f t="shared" si="6"/>
        <v>0.28969155276148312</v>
      </c>
      <c r="Y48">
        <f t="shared" si="7"/>
        <v>0.20000000000000243</v>
      </c>
      <c r="Z48">
        <f t="shared" si="8"/>
        <v>0.39104269397545571</v>
      </c>
    </row>
    <row r="49" spans="2:26" x14ac:dyDescent="0.3">
      <c r="B49">
        <f t="shared" si="1"/>
        <v>0.30000000000000243</v>
      </c>
      <c r="C49">
        <f t="shared" si="2"/>
        <v>0.3813878154605238</v>
      </c>
      <c r="K49">
        <f t="shared" si="3"/>
        <v>0.30000000000000243</v>
      </c>
      <c r="L49">
        <f t="shared" si="4"/>
        <v>0.3813878154605238</v>
      </c>
      <c r="M49">
        <f t="shared" si="0"/>
        <v>0.60000000000000486</v>
      </c>
      <c r="N49">
        <f t="shared" si="4"/>
        <v>0.1906939077302619</v>
      </c>
      <c r="O49">
        <f t="shared" si="5"/>
        <v>2.3000000000000016</v>
      </c>
      <c r="P49">
        <f t="shared" si="6"/>
        <v>0.3122539333667616</v>
      </c>
      <c r="Y49">
        <f t="shared" si="7"/>
        <v>0.30000000000000243</v>
      </c>
      <c r="Z49">
        <f t="shared" si="8"/>
        <v>0.3813878154605238</v>
      </c>
    </row>
    <row r="50" spans="2:26" x14ac:dyDescent="0.3">
      <c r="B50">
        <f t="shared" si="1"/>
        <v>0.40000000000000246</v>
      </c>
      <c r="C50">
        <f t="shared" si="2"/>
        <v>0.36827014030332295</v>
      </c>
      <c r="K50">
        <f t="shared" si="3"/>
        <v>0.40000000000000246</v>
      </c>
      <c r="L50">
        <f t="shared" si="4"/>
        <v>0.36827014030332295</v>
      </c>
      <c r="M50">
        <f t="shared" si="0"/>
        <v>0.80000000000000493</v>
      </c>
      <c r="N50">
        <f t="shared" si="4"/>
        <v>0.18413507015166147</v>
      </c>
      <c r="O50">
        <f t="shared" si="5"/>
        <v>2.4000000000000017</v>
      </c>
      <c r="P50">
        <f t="shared" si="6"/>
        <v>0.3332246028918</v>
      </c>
      <c r="Y50">
        <f t="shared" si="7"/>
        <v>0.40000000000000246</v>
      </c>
      <c r="Z50">
        <f t="shared" si="8"/>
        <v>0.36827014030332295</v>
      </c>
    </row>
    <row r="51" spans="2:26" x14ac:dyDescent="0.3">
      <c r="B51">
        <f t="shared" si="1"/>
        <v>0.50000000000000244</v>
      </c>
      <c r="C51">
        <f t="shared" si="2"/>
        <v>0.35206532676429908</v>
      </c>
      <c r="K51">
        <f t="shared" si="3"/>
        <v>0.50000000000000244</v>
      </c>
      <c r="L51">
        <f t="shared" si="4"/>
        <v>0.35206532676429908</v>
      </c>
      <c r="M51">
        <f t="shared" si="0"/>
        <v>1.0000000000000049</v>
      </c>
      <c r="N51">
        <f t="shared" si="4"/>
        <v>0.17603266338214954</v>
      </c>
      <c r="O51">
        <f t="shared" si="5"/>
        <v>2.5000000000000018</v>
      </c>
      <c r="P51">
        <f t="shared" si="6"/>
        <v>0.35206532676429986</v>
      </c>
      <c r="Y51">
        <f t="shared" si="7"/>
        <v>0.50000000000000244</v>
      </c>
      <c r="Z51">
        <f t="shared" si="8"/>
        <v>0.35206532676429908</v>
      </c>
    </row>
    <row r="52" spans="2:26" x14ac:dyDescent="0.3">
      <c r="B52">
        <f t="shared" si="1"/>
        <v>0.60000000000000242</v>
      </c>
      <c r="C52">
        <f t="shared" si="2"/>
        <v>0.33322460289179917</v>
      </c>
      <c r="K52">
        <f t="shared" si="3"/>
        <v>0.60000000000000242</v>
      </c>
      <c r="L52">
        <f t="shared" si="4"/>
        <v>0.33322460289179917</v>
      </c>
      <c r="M52">
        <f t="shared" si="0"/>
        <v>1.2000000000000048</v>
      </c>
      <c r="N52">
        <f t="shared" si="4"/>
        <v>0.16661230144589959</v>
      </c>
      <c r="O52">
        <f t="shared" si="5"/>
        <v>2.6000000000000019</v>
      </c>
      <c r="P52">
        <f t="shared" si="6"/>
        <v>0.36827014030332361</v>
      </c>
      <c r="Y52">
        <f t="shared" si="7"/>
        <v>0.60000000000000242</v>
      </c>
      <c r="Z52">
        <f t="shared" si="8"/>
        <v>0.33322460289179917</v>
      </c>
    </row>
    <row r="53" spans="2:26" x14ac:dyDescent="0.3">
      <c r="B53">
        <f t="shared" si="1"/>
        <v>0.7000000000000024</v>
      </c>
      <c r="C53">
        <f t="shared" si="2"/>
        <v>0.31225393336676072</v>
      </c>
      <c r="K53">
        <f t="shared" si="3"/>
        <v>0.7000000000000024</v>
      </c>
      <c r="L53">
        <f t="shared" si="4"/>
        <v>0.31225393336676072</v>
      </c>
      <c r="M53">
        <f t="shared" si="0"/>
        <v>1.4000000000000048</v>
      </c>
      <c r="N53">
        <f t="shared" si="4"/>
        <v>0.15612696668338036</v>
      </c>
      <c r="O53">
        <f t="shared" si="5"/>
        <v>2.700000000000002</v>
      </c>
      <c r="P53">
        <f t="shared" si="6"/>
        <v>0.38138781546052436</v>
      </c>
      <c r="Y53">
        <f t="shared" si="7"/>
        <v>0.7000000000000024</v>
      </c>
      <c r="Z53">
        <f t="shared" si="8"/>
        <v>0.31225393336676072</v>
      </c>
    </row>
    <row r="54" spans="2:26" x14ac:dyDescent="0.3">
      <c r="B54">
        <f t="shared" si="1"/>
        <v>0.80000000000000238</v>
      </c>
      <c r="C54">
        <f t="shared" si="2"/>
        <v>0.28969155276148217</v>
      </c>
      <c r="K54">
        <f t="shared" si="3"/>
        <v>0.80000000000000238</v>
      </c>
      <c r="L54">
        <f t="shared" si="4"/>
        <v>0.28969155276148217</v>
      </c>
      <c r="M54">
        <f t="shared" si="0"/>
        <v>1.6000000000000048</v>
      </c>
      <c r="N54">
        <f t="shared" si="4"/>
        <v>0.14484577638074109</v>
      </c>
      <c r="O54">
        <f t="shared" si="5"/>
        <v>2.800000000000002</v>
      </c>
      <c r="P54">
        <f t="shared" si="6"/>
        <v>0.39104269397545605</v>
      </c>
      <c r="Y54">
        <f t="shared" si="7"/>
        <v>0.80000000000000238</v>
      </c>
      <c r="Z54">
        <f t="shared" si="8"/>
        <v>0.28969155276148217</v>
      </c>
    </row>
    <row r="55" spans="2:26" x14ac:dyDescent="0.3">
      <c r="B55">
        <f t="shared" si="1"/>
        <v>0.90000000000000235</v>
      </c>
      <c r="C55">
        <f t="shared" si="2"/>
        <v>0.26608524989875426</v>
      </c>
      <c r="K55">
        <f t="shared" si="3"/>
        <v>0.90000000000000235</v>
      </c>
      <c r="L55">
        <f t="shared" si="4"/>
        <v>0.26608524989875426</v>
      </c>
      <c r="M55">
        <f t="shared" si="0"/>
        <v>1.8000000000000047</v>
      </c>
      <c r="N55">
        <f t="shared" si="4"/>
        <v>0.13304262494937713</v>
      </c>
      <c r="O55">
        <f t="shared" si="5"/>
        <v>2.9000000000000021</v>
      </c>
      <c r="P55">
        <f t="shared" si="6"/>
        <v>0.39695254747701186</v>
      </c>
      <c r="Y55">
        <f t="shared" si="7"/>
        <v>0.90000000000000235</v>
      </c>
      <c r="Z55">
        <f t="shared" si="8"/>
        <v>0.26608524989875426</v>
      </c>
    </row>
    <row r="56" spans="2:26" x14ac:dyDescent="0.3">
      <c r="B56">
        <f t="shared" si="1"/>
        <v>1.0000000000000024</v>
      </c>
      <c r="C56">
        <f t="shared" si="2"/>
        <v>0.24197072451914278</v>
      </c>
      <c r="K56">
        <f t="shared" si="3"/>
        <v>1.0000000000000024</v>
      </c>
      <c r="L56">
        <f t="shared" si="4"/>
        <v>0.24197072451914278</v>
      </c>
      <c r="M56">
        <f t="shared" si="0"/>
        <v>2.0000000000000049</v>
      </c>
      <c r="N56">
        <f t="shared" si="4"/>
        <v>0.12098536225957139</v>
      </c>
      <c r="O56">
        <f t="shared" si="5"/>
        <v>3.0000000000000022</v>
      </c>
      <c r="P56">
        <f t="shared" si="6"/>
        <v>0.3989422804014327</v>
      </c>
      <c r="Y56">
        <f t="shared" si="7"/>
        <v>1.0000000000000024</v>
      </c>
      <c r="Z56">
        <f t="shared" si="8"/>
        <v>0.24197072451914278</v>
      </c>
    </row>
    <row r="57" spans="2:26" x14ac:dyDescent="0.3">
      <c r="B57">
        <f t="shared" si="1"/>
        <v>1.1000000000000025</v>
      </c>
      <c r="C57">
        <f t="shared" si="2"/>
        <v>0.21785217703254997</v>
      </c>
      <c r="K57">
        <f t="shared" si="3"/>
        <v>1.1000000000000025</v>
      </c>
      <c r="L57">
        <f t="shared" si="4"/>
        <v>0.21785217703254997</v>
      </c>
      <c r="M57">
        <f t="shared" si="0"/>
        <v>2.2000000000000051</v>
      </c>
      <c r="N57">
        <f t="shared" si="4"/>
        <v>0.10892608851627499</v>
      </c>
      <c r="O57">
        <f t="shared" si="5"/>
        <v>3.1000000000000023</v>
      </c>
      <c r="P57">
        <f t="shared" si="6"/>
        <v>0.3969525474770117</v>
      </c>
      <c r="Y57">
        <f t="shared" si="7"/>
        <v>1.1000000000000025</v>
      </c>
      <c r="Z57">
        <f t="shared" si="8"/>
        <v>0.21785217703254997</v>
      </c>
    </row>
    <row r="58" spans="2:26" x14ac:dyDescent="0.3">
      <c r="B58">
        <f t="shared" si="1"/>
        <v>1.2000000000000026</v>
      </c>
      <c r="C58">
        <f t="shared" si="2"/>
        <v>0.19418605498321231</v>
      </c>
      <c r="K58">
        <f t="shared" si="3"/>
        <v>1.2000000000000026</v>
      </c>
      <c r="L58">
        <f t="shared" si="4"/>
        <v>0.19418605498321231</v>
      </c>
      <c r="M58">
        <f t="shared" si="0"/>
        <v>2.4000000000000052</v>
      </c>
      <c r="N58">
        <f t="shared" si="4"/>
        <v>9.7093027491606157E-2</v>
      </c>
      <c r="O58">
        <f t="shared" si="5"/>
        <v>3.2000000000000024</v>
      </c>
      <c r="P58">
        <f t="shared" si="6"/>
        <v>0.39104269397545571</v>
      </c>
      <c r="Y58">
        <f t="shared" si="7"/>
        <v>1.2000000000000026</v>
      </c>
      <c r="Z58">
        <f t="shared" si="8"/>
        <v>0.19418605498321231</v>
      </c>
    </row>
    <row r="59" spans="2:26" x14ac:dyDescent="0.3">
      <c r="B59">
        <f t="shared" si="1"/>
        <v>1.3000000000000027</v>
      </c>
      <c r="C59">
        <f t="shared" si="2"/>
        <v>0.17136859204780677</v>
      </c>
      <c r="K59">
        <f t="shared" si="3"/>
        <v>1.3000000000000027</v>
      </c>
      <c r="L59">
        <f t="shared" si="4"/>
        <v>0.17136859204780677</v>
      </c>
      <c r="M59">
        <f t="shared" si="0"/>
        <v>2.6000000000000054</v>
      </c>
      <c r="N59">
        <f t="shared" si="4"/>
        <v>8.5684296023903386E-2</v>
      </c>
      <c r="O59">
        <f t="shared" si="5"/>
        <v>3.3000000000000025</v>
      </c>
      <c r="P59">
        <f t="shared" si="6"/>
        <v>0.3813878154605238</v>
      </c>
      <c r="Y59">
        <f t="shared" si="7"/>
        <v>1.3000000000000027</v>
      </c>
      <c r="Z59">
        <f t="shared" si="8"/>
        <v>0.17136859204780677</v>
      </c>
    </row>
    <row r="60" spans="2:26" x14ac:dyDescent="0.3">
      <c r="B60">
        <f t="shared" si="1"/>
        <v>1.4000000000000028</v>
      </c>
      <c r="C60">
        <f t="shared" si="2"/>
        <v>0.14972746563574427</v>
      </c>
      <c r="K60">
        <f t="shared" si="3"/>
        <v>1.4000000000000028</v>
      </c>
      <c r="L60">
        <f t="shared" si="4"/>
        <v>0.14972746563574427</v>
      </c>
      <c r="M60">
        <f t="shared" si="0"/>
        <v>2.8000000000000056</v>
      </c>
      <c r="N60">
        <f t="shared" si="4"/>
        <v>7.4863732817872133E-2</v>
      </c>
      <c r="O60">
        <f t="shared" si="5"/>
        <v>3.4000000000000026</v>
      </c>
      <c r="P60">
        <f t="shared" si="6"/>
        <v>0.36827014030332295</v>
      </c>
      <c r="Y60">
        <f t="shared" si="7"/>
        <v>1.4000000000000028</v>
      </c>
      <c r="Z60">
        <f t="shared" si="8"/>
        <v>0.14972746563574427</v>
      </c>
    </row>
    <row r="61" spans="2:26" x14ac:dyDescent="0.3">
      <c r="B61">
        <f t="shared" si="1"/>
        <v>1.5000000000000029</v>
      </c>
      <c r="C61">
        <f t="shared" si="2"/>
        <v>0.12951759566589116</v>
      </c>
      <c r="K61">
        <f t="shared" si="3"/>
        <v>1.5000000000000029</v>
      </c>
      <c r="L61">
        <f t="shared" si="4"/>
        <v>0.12951759566589116</v>
      </c>
      <c r="M61">
        <f t="shared" si="0"/>
        <v>3.0000000000000058</v>
      </c>
      <c r="N61">
        <f t="shared" si="4"/>
        <v>6.475879783294558E-2</v>
      </c>
      <c r="O61">
        <f t="shared" si="5"/>
        <v>3.5000000000000027</v>
      </c>
      <c r="P61">
        <f t="shared" si="6"/>
        <v>0.35206532676429902</v>
      </c>
      <c r="Y61">
        <f t="shared" si="7"/>
        <v>1.5000000000000029</v>
      </c>
      <c r="Z61">
        <f t="shared" si="8"/>
        <v>0.12951759566589116</v>
      </c>
    </row>
    <row r="62" spans="2:26" x14ac:dyDescent="0.3">
      <c r="B62">
        <f t="shared" si="1"/>
        <v>1.600000000000003</v>
      </c>
      <c r="C62">
        <f t="shared" si="2"/>
        <v>0.11092083467945503</v>
      </c>
      <c r="K62">
        <f t="shared" si="3"/>
        <v>1.600000000000003</v>
      </c>
      <c r="L62">
        <f t="shared" si="4"/>
        <v>0.11092083467945503</v>
      </c>
      <c r="M62">
        <f t="shared" si="0"/>
        <v>3.200000000000006</v>
      </c>
      <c r="N62">
        <f t="shared" si="4"/>
        <v>5.5460417339727515E-2</v>
      </c>
      <c r="O62">
        <f t="shared" si="5"/>
        <v>3.6000000000000028</v>
      </c>
      <c r="P62">
        <f t="shared" si="6"/>
        <v>0.33322460289179912</v>
      </c>
      <c r="Y62">
        <f t="shared" si="7"/>
        <v>1.600000000000003</v>
      </c>
      <c r="Z62">
        <f t="shared" si="8"/>
        <v>0.11092083467945503</v>
      </c>
    </row>
    <row r="63" spans="2:26" x14ac:dyDescent="0.3">
      <c r="B63">
        <f t="shared" si="1"/>
        <v>1.7000000000000031</v>
      </c>
      <c r="C63">
        <f t="shared" si="2"/>
        <v>9.4049077376886434E-2</v>
      </c>
      <c r="K63">
        <f t="shared" si="3"/>
        <v>1.7000000000000031</v>
      </c>
      <c r="L63">
        <f t="shared" si="4"/>
        <v>9.4049077376886434E-2</v>
      </c>
      <c r="M63">
        <f t="shared" si="0"/>
        <v>3.4000000000000061</v>
      </c>
      <c r="N63">
        <f t="shared" si="4"/>
        <v>4.7024538688443217E-2</v>
      </c>
      <c r="O63">
        <f t="shared" si="5"/>
        <v>3.7000000000000028</v>
      </c>
      <c r="P63">
        <f t="shared" si="6"/>
        <v>0.31225393336676066</v>
      </c>
      <c r="Y63">
        <f t="shared" si="7"/>
        <v>1.7000000000000031</v>
      </c>
      <c r="Z63">
        <f t="shared" si="8"/>
        <v>9.4049077376886434E-2</v>
      </c>
    </row>
    <row r="64" spans="2:26" x14ac:dyDescent="0.3">
      <c r="B64">
        <f t="shared" si="1"/>
        <v>1.8000000000000032</v>
      </c>
      <c r="C64">
        <f t="shared" si="2"/>
        <v>7.8950158300893719E-2</v>
      </c>
      <c r="K64">
        <f t="shared" si="3"/>
        <v>1.8000000000000032</v>
      </c>
      <c r="L64">
        <f t="shared" si="4"/>
        <v>7.8950158300893719E-2</v>
      </c>
      <c r="M64">
        <f t="shared" si="0"/>
        <v>3.6000000000000063</v>
      </c>
      <c r="N64">
        <f t="shared" si="4"/>
        <v>3.947507915044686E-2</v>
      </c>
      <c r="O64">
        <f t="shared" si="5"/>
        <v>3.8000000000000029</v>
      </c>
      <c r="P64">
        <f t="shared" si="6"/>
        <v>0.28969155276148212</v>
      </c>
      <c r="Y64">
        <f t="shared" si="7"/>
        <v>1.8000000000000032</v>
      </c>
      <c r="Z64">
        <f t="shared" si="8"/>
        <v>7.8950158300893719E-2</v>
      </c>
    </row>
    <row r="65" spans="2:26" x14ac:dyDescent="0.3">
      <c r="B65">
        <f t="shared" si="1"/>
        <v>1.9000000000000032</v>
      </c>
      <c r="C65">
        <f t="shared" si="2"/>
        <v>6.5615814774676193E-2</v>
      </c>
      <c r="K65">
        <f t="shared" si="3"/>
        <v>1.9000000000000032</v>
      </c>
      <c r="L65">
        <f t="shared" si="4"/>
        <v>6.5615814774676193E-2</v>
      </c>
      <c r="M65">
        <f t="shared" si="0"/>
        <v>3.8000000000000065</v>
      </c>
      <c r="N65">
        <f t="shared" si="4"/>
        <v>3.2807907387338096E-2</v>
      </c>
      <c r="O65">
        <f t="shared" si="5"/>
        <v>3.900000000000003</v>
      </c>
      <c r="P65">
        <f t="shared" si="6"/>
        <v>0.26608524989875409</v>
      </c>
      <c r="Y65">
        <f t="shared" si="7"/>
        <v>1.9000000000000032</v>
      </c>
      <c r="Z65">
        <f t="shared" si="8"/>
        <v>6.5615814774676193E-2</v>
      </c>
    </row>
    <row r="66" spans="2:26" x14ac:dyDescent="0.3">
      <c r="B66">
        <f t="shared" si="1"/>
        <v>2.0000000000000031</v>
      </c>
      <c r="C66">
        <f t="shared" si="2"/>
        <v>5.3990966513187716E-2</v>
      </c>
      <c r="K66">
        <f t="shared" si="3"/>
        <v>2.0000000000000031</v>
      </c>
      <c r="L66">
        <f t="shared" si="4"/>
        <v>5.3990966513187716E-2</v>
      </c>
      <c r="M66">
        <f t="shared" si="0"/>
        <v>4.0000000000000062</v>
      </c>
      <c r="N66">
        <f t="shared" si="4"/>
        <v>2.6995483256593858E-2</v>
      </c>
      <c r="O66">
        <f t="shared" si="5"/>
        <v>4.0000000000000027</v>
      </c>
      <c r="P66">
        <f t="shared" si="6"/>
        <v>0.2419707245191427</v>
      </c>
      <c r="Y66">
        <f t="shared" si="7"/>
        <v>2.0000000000000031</v>
      </c>
      <c r="Z66">
        <f t="shared" si="8"/>
        <v>5.3990966513187716E-2</v>
      </c>
    </row>
    <row r="67" spans="2:26" x14ac:dyDescent="0.3">
      <c r="B67">
        <f t="shared" si="1"/>
        <v>2.1000000000000032</v>
      </c>
      <c r="C67">
        <f t="shared" si="2"/>
        <v>4.39835959804269E-2</v>
      </c>
      <c r="K67">
        <f t="shared" si="3"/>
        <v>2.1000000000000032</v>
      </c>
      <c r="L67">
        <f t="shared" si="4"/>
        <v>4.39835959804269E-2</v>
      </c>
      <c r="M67">
        <f t="shared" si="0"/>
        <v>4.2000000000000064</v>
      </c>
      <c r="N67">
        <f t="shared" si="4"/>
        <v>2.199179799021345E-2</v>
      </c>
      <c r="O67">
        <f t="shared" si="5"/>
        <v>4.1000000000000023</v>
      </c>
      <c r="P67">
        <f t="shared" si="6"/>
        <v>0.21785217703255</v>
      </c>
      <c r="Y67">
        <f t="shared" si="7"/>
        <v>2.1000000000000032</v>
      </c>
      <c r="Z67">
        <f t="shared" si="8"/>
        <v>4.39835959804269E-2</v>
      </c>
    </row>
    <row r="68" spans="2:26" x14ac:dyDescent="0.3">
      <c r="B68">
        <f t="shared" si="1"/>
        <v>2.2000000000000033</v>
      </c>
      <c r="C68">
        <f t="shared" si="2"/>
        <v>3.5474592846231189E-2</v>
      </c>
      <c r="K68">
        <f t="shared" si="3"/>
        <v>2.2000000000000033</v>
      </c>
      <c r="L68">
        <f t="shared" si="4"/>
        <v>3.5474592846231189E-2</v>
      </c>
      <c r="M68">
        <f t="shared" si="0"/>
        <v>4.4000000000000066</v>
      </c>
      <c r="N68">
        <f t="shared" si="4"/>
        <v>1.7737296423115594E-2</v>
      </c>
      <c r="O68">
        <f t="shared" si="5"/>
        <v>4.200000000000002</v>
      </c>
      <c r="P68">
        <f t="shared" si="6"/>
        <v>0.19418605498321251</v>
      </c>
      <c r="Y68">
        <f t="shared" si="7"/>
        <v>2.2000000000000033</v>
      </c>
      <c r="Z68">
        <f t="shared" si="8"/>
        <v>3.5474592846231189E-2</v>
      </c>
    </row>
    <row r="69" spans="2:26" x14ac:dyDescent="0.3">
      <c r="B69">
        <f t="shared" si="1"/>
        <v>2.3000000000000034</v>
      </c>
      <c r="C69">
        <f t="shared" si="2"/>
        <v>2.8327037741600961E-2</v>
      </c>
      <c r="K69">
        <f t="shared" si="3"/>
        <v>2.3000000000000034</v>
      </c>
      <c r="L69">
        <f t="shared" si="4"/>
        <v>2.8327037741600961E-2</v>
      </c>
      <c r="M69">
        <f t="shared" si="0"/>
        <v>4.6000000000000068</v>
      </c>
      <c r="N69">
        <f t="shared" si="4"/>
        <v>1.416351887080048E-2</v>
      </c>
      <c r="O69">
        <f t="shared" si="5"/>
        <v>4.3000000000000016</v>
      </c>
      <c r="P69">
        <f t="shared" si="6"/>
        <v>0.17136859204780702</v>
      </c>
      <c r="Y69">
        <f t="shared" si="7"/>
        <v>2.3000000000000034</v>
      </c>
      <c r="Z69">
        <f t="shared" si="8"/>
        <v>2.8327037741600961E-2</v>
      </c>
    </row>
    <row r="70" spans="2:26" x14ac:dyDescent="0.3">
      <c r="B70">
        <f t="shared" si="1"/>
        <v>2.4000000000000035</v>
      </c>
      <c r="C70">
        <f t="shared" si="2"/>
        <v>2.2394530294842712E-2</v>
      </c>
      <c r="K70">
        <f t="shared" si="3"/>
        <v>2.4000000000000035</v>
      </c>
      <c r="L70">
        <f t="shared" si="4"/>
        <v>2.2394530294842712E-2</v>
      </c>
      <c r="M70">
        <f t="shared" si="0"/>
        <v>4.8000000000000069</v>
      </c>
      <c r="N70">
        <f t="shared" si="4"/>
        <v>1.1197265147421356E-2</v>
      </c>
      <c r="O70">
        <f t="shared" si="5"/>
        <v>4.4000000000000012</v>
      </c>
      <c r="P70">
        <f t="shared" si="6"/>
        <v>0.1497274656357446</v>
      </c>
      <c r="Y70">
        <f t="shared" si="7"/>
        <v>2.4000000000000035</v>
      </c>
      <c r="Z70">
        <f t="shared" si="8"/>
        <v>2.2394530294842712E-2</v>
      </c>
    </row>
    <row r="71" spans="2:26" x14ac:dyDescent="0.3">
      <c r="B71">
        <f t="shared" si="1"/>
        <v>2.5000000000000036</v>
      </c>
      <c r="C71">
        <f t="shared" si="2"/>
        <v>1.7528300493568381E-2</v>
      </c>
      <c r="K71">
        <f t="shared" si="3"/>
        <v>2.5000000000000036</v>
      </c>
      <c r="L71">
        <f t="shared" si="4"/>
        <v>1.7528300493568381E-2</v>
      </c>
      <c r="M71">
        <f t="shared" si="0"/>
        <v>5.0000000000000071</v>
      </c>
      <c r="N71">
        <f t="shared" si="4"/>
        <v>8.7641502467841904E-3</v>
      </c>
      <c r="O71">
        <f t="shared" si="5"/>
        <v>4.5000000000000009</v>
      </c>
      <c r="P71">
        <f t="shared" si="6"/>
        <v>0.12951759566589155</v>
      </c>
      <c r="Y71">
        <f t="shared" si="7"/>
        <v>2.5000000000000036</v>
      </c>
      <c r="Z71">
        <f t="shared" si="8"/>
        <v>1.7528300493568381E-2</v>
      </c>
    </row>
    <row r="72" spans="2:26" x14ac:dyDescent="0.3">
      <c r="B72">
        <f t="shared" ref="B72:B86" si="13">B71+0.1</f>
        <v>2.6000000000000036</v>
      </c>
      <c r="C72">
        <f t="shared" ref="C72:C86" si="14">_xlfn.NORM.DIST(B72,C$2,C$3,FALSE)</f>
        <v>1.3582969233685486E-2</v>
      </c>
      <c r="K72">
        <f t="shared" ref="K72:K86" si="15">K71+0.1</f>
        <v>2.6000000000000036</v>
      </c>
      <c r="L72">
        <f t="shared" ref="L72:N86" si="16">_xlfn.NORM.DIST(K72,L$2,L$3,FALSE)</f>
        <v>1.3582969233685486E-2</v>
      </c>
      <c r="M72">
        <f t="shared" ref="M72:M86" si="17">M71+0.2</f>
        <v>5.2000000000000073</v>
      </c>
      <c r="N72">
        <f t="shared" si="16"/>
        <v>6.7914846168427431E-3</v>
      </c>
      <c r="O72">
        <f t="shared" ref="O72:O86" si="18">O71+0.1</f>
        <v>4.6000000000000005</v>
      </c>
      <c r="P72">
        <f t="shared" ref="P72:P86" si="19">_xlfn.NORM.DIST(O72,P$2,P$3,FALSE)</f>
        <v>0.11092083467945546</v>
      </c>
      <c r="Y72">
        <f t="shared" ref="Y72:Y86" si="20">Y71+0.1</f>
        <v>2.6000000000000036</v>
      </c>
      <c r="Z72">
        <f t="shared" ref="Z72:Z86" si="21">_xlfn.NORM.DIST(Y72,Z$2,Z$3,FALSE)</f>
        <v>1.3582969233685486E-2</v>
      </c>
    </row>
    <row r="73" spans="2:26" x14ac:dyDescent="0.3">
      <c r="B73">
        <f t="shared" si="13"/>
        <v>2.7000000000000037</v>
      </c>
      <c r="C73">
        <f t="shared" si="14"/>
        <v>1.0420934814422488E-2</v>
      </c>
      <c r="K73">
        <f t="shared" si="15"/>
        <v>2.7000000000000037</v>
      </c>
      <c r="L73">
        <f t="shared" si="16"/>
        <v>1.0420934814422488E-2</v>
      </c>
      <c r="M73">
        <f t="shared" si="17"/>
        <v>5.4000000000000075</v>
      </c>
      <c r="N73">
        <f t="shared" si="16"/>
        <v>5.2104674072112438E-3</v>
      </c>
      <c r="O73">
        <f t="shared" si="18"/>
        <v>4.7</v>
      </c>
      <c r="P73">
        <f t="shared" si="19"/>
        <v>9.4049077376886905E-2</v>
      </c>
      <c r="Y73">
        <f t="shared" si="20"/>
        <v>2.7000000000000037</v>
      </c>
      <c r="Z73">
        <f t="shared" si="21"/>
        <v>1.0420934814422488E-2</v>
      </c>
    </row>
    <row r="74" spans="2:26" x14ac:dyDescent="0.3">
      <c r="B74">
        <f t="shared" si="13"/>
        <v>2.8000000000000038</v>
      </c>
      <c r="C74">
        <f t="shared" si="14"/>
        <v>7.9154515829798801E-3</v>
      </c>
      <c r="K74">
        <f t="shared" si="15"/>
        <v>2.8000000000000038</v>
      </c>
      <c r="L74">
        <f t="shared" si="16"/>
        <v>7.9154515829798801E-3</v>
      </c>
      <c r="M74">
        <f t="shared" si="17"/>
        <v>5.6000000000000076</v>
      </c>
      <c r="N74">
        <f t="shared" si="16"/>
        <v>3.95772579148994E-3</v>
      </c>
      <c r="O74">
        <f t="shared" si="18"/>
        <v>4.8</v>
      </c>
      <c r="P74">
        <f t="shared" si="19"/>
        <v>7.8950158300894177E-2</v>
      </c>
      <c r="Y74">
        <f t="shared" si="20"/>
        <v>2.8000000000000038</v>
      </c>
      <c r="Z74">
        <f t="shared" si="21"/>
        <v>7.9154515829798801E-3</v>
      </c>
    </row>
    <row r="75" spans="2:26" x14ac:dyDescent="0.3">
      <c r="B75">
        <f t="shared" si="13"/>
        <v>2.9000000000000039</v>
      </c>
      <c r="C75">
        <f t="shared" si="14"/>
        <v>5.9525324197757853E-3</v>
      </c>
      <c r="K75">
        <f t="shared" si="15"/>
        <v>2.9000000000000039</v>
      </c>
      <c r="L75">
        <f t="shared" si="16"/>
        <v>5.9525324197757853E-3</v>
      </c>
      <c r="M75">
        <f t="shared" si="17"/>
        <v>5.8000000000000078</v>
      </c>
      <c r="N75">
        <f t="shared" si="16"/>
        <v>2.9762662098878926E-3</v>
      </c>
      <c r="O75">
        <f t="shared" si="18"/>
        <v>4.8999999999999995</v>
      </c>
      <c r="P75">
        <f t="shared" si="19"/>
        <v>6.5615814774676665E-2</v>
      </c>
      <c r="Y75">
        <f t="shared" si="20"/>
        <v>2.9000000000000039</v>
      </c>
      <c r="Z75">
        <f t="shared" si="21"/>
        <v>5.9525324197757853E-3</v>
      </c>
    </row>
    <row r="76" spans="2:26" x14ac:dyDescent="0.3">
      <c r="B76">
        <f t="shared" si="13"/>
        <v>3.000000000000004</v>
      </c>
      <c r="C76">
        <f t="shared" si="14"/>
        <v>4.4318484119379529E-3</v>
      </c>
      <c r="K76">
        <f t="shared" si="15"/>
        <v>3.000000000000004</v>
      </c>
      <c r="L76">
        <f t="shared" si="16"/>
        <v>4.4318484119379529E-3</v>
      </c>
      <c r="M76">
        <f t="shared" si="17"/>
        <v>6.000000000000008</v>
      </c>
      <c r="N76">
        <f t="shared" si="16"/>
        <v>2.2159242059689764E-3</v>
      </c>
      <c r="O76">
        <f t="shared" si="18"/>
        <v>4.9999999999999991</v>
      </c>
      <c r="P76">
        <f t="shared" si="19"/>
        <v>5.3990966513188146E-2</v>
      </c>
      <c r="Y76">
        <f t="shared" si="20"/>
        <v>3.000000000000004</v>
      </c>
      <c r="Z76">
        <f t="shared" si="21"/>
        <v>4.4318484119379529E-3</v>
      </c>
    </row>
    <row r="77" spans="2:26" x14ac:dyDescent="0.3">
      <c r="B77">
        <f t="shared" si="13"/>
        <v>3.1000000000000041</v>
      </c>
      <c r="C77">
        <f t="shared" si="14"/>
        <v>3.2668190561998783E-3</v>
      </c>
      <c r="K77">
        <f t="shared" si="15"/>
        <v>3.1000000000000041</v>
      </c>
      <c r="L77">
        <f t="shared" si="16"/>
        <v>3.2668190561998783E-3</v>
      </c>
      <c r="M77">
        <f t="shared" si="17"/>
        <v>6.2000000000000082</v>
      </c>
      <c r="N77">
        <f t="shared" si="16"/>
        <v>1.6334095280999392E-3</v>
      </c>
      <c r="O77">
        <f t="shared" si="18"/>
        <v>5.0999999999999988</v>
      </c>
      <c r="P77">
        <f t="shared" si="19"/>
        <v>4.3983595980427309E-2</v>
      </c>
      <c r="Y77">
        <f t="shared" si="20"/>
        <v>3.1000000000000041</v>
      </c>
      <c r="Z77">
        <f t="shared" si="21"/>
        <v>3.2668190561998783E-3</v>
      </c>
    </row>
    <row r="78" spans="2:26" x14ac:dyDescent="0.3">
      <c r="B78">
        <f t="shared" si="13"/>
        <v>3.2000000000000042</v>
      </c>
      <c r="C78">
        <f t="shared" si="14"/>
        <v>2.3840882014648105E-3</v>
      </c>
      <c r="K78">
        <f t="shared" si="15"/>
        <v>3.2000000000000042</v>
      </c>
      <c r="L78">
        <f t="shared" si="16"/>
        <v>2.3840882014648105E-3</v>
      </c>
      <c r="M78">
        <f t="shared" si="17"/>
        <v>6.4000000000000083</v>
      </c>
      <c r="N78">
        <f t="shared" si="16"/>
        <v>1.1920441007324052E-3</v>
      </c>
      <c r="O78">
        <f t="shared" si="18"/>
        <v>5.1999999999999984</v>
      </c>
      <c r="P78">
        <f t="shared" si="19"/>
        <v>3.547459284623157E-2</v>
      </c>
      <c r="Y78">
        <f t="shared" si="20"/>
        <v>3.2000000000000042</v>
      </c>
      <c r="Z78">
        <f t="shared" si="21"/>
        <v>2.3840882014648105E-3</v>
      </c>
    </row>
    <row r="79" spans="2:26" x14ac:dyDescent="0.3">
      <c r="B79">
        <f t="shared" si="13"/>
        <v>3.3000000000000043</v>
      </c>
      <c r="C79">
        <f t="shared" si="14"/>
        <v>1.7225689390536552E-3</v>
      </c>
      <c r="K79">
        <f t="shared" si="15"/>
        <v>3.3000000000000043</v>
      </c>
      <c r="L79">
        <f t="shared" si="16"/>
        <v>1.7225689390536552E-3</v>
      </c>
      <c r="M79">
        <f t="shared" si="17"/>
        <v>6.6000000000000085</v>
      </c>
      <c r="N79">
        <f t="shared" si="16"/>
        <v>8.612844695268276E-4</v>
      </c>
      <c r="O79">
        <f t="shared" si="18"/>
        <v>5.299999999999998</v>
      </c>
      <c r="P79">
        <f t="shared" si="19"/>
        <v>2.8327037741601297E-2</v>
      </c>
      <c r="Y79">
        <f t="shared" si="20"/>
        <v>3.3000000000000043</v>
      </c>
      <c r="Z79">
        <f t="shared" si="21"/>
        <v>1.7225689390536552E-3</v>
      </c>
    </row>
    <row r="80" spans="2:26" x14ac:dyDescent="0.3">
      <c r="B80">
        <f t="shared" si="13"/>
        <v>3.4000000000000044</v>
      </c>
      <c r="C80">
        <f t="shared" si="14"/>
        <v>1.2322191684730013E-3</v>
      </c>
      <c r="K80">
        <f t="shared" si="15"/>
        <v>3.4000000000000044</v>
      </c>
      <c r="L80">
        <f t="shared" si="16"/>
        <v>1.2322191684730013E-3</v>
      </c>
      <c r="M80">
        <f t="shared" si="17"/>
        <v>6.8000000000000087</v>
      </c>
      <c r="N80">
        <f t="shared" si="16"/>
        <v>6.1610958423650064E-4</v>
      </c>
      <c r="O80">
        <f t="shared" si="18"/>
        <v>5.3999999999999977</v>
      </c>
      <c r="P80">
        <f t="shared" si="19"/>
        <v>2.2394530294843017E-2</v>
      </c>
      <c r="Y80">
        <f t="shared" si="20"/>
        <v>3.4000000000000044</v>
      </c>
      <c r="Z80">
        <f t="shared" si="21"/>
        <v>1.2322191684730013E-3</v>
      </c>
    </row>
    <row r="81" spans="2:26" x14ac:dyDescent="0.3">
      <c r="B81">
        <f t="shared" si="13"/>
        <v>3.5000000000000044</v>
      </c>
      <c r="C81">
        <f t="shared" si="14"/>
        <v>8.7268269504574606E-4</v>
      </c>
      <c r="K81">
        <f t="shared" si="15"/>
        <v>3.5000000000000044</v>
      </c>
      <c r="L81">
        <f t="shared" si="16"/>
        <v>8.7268269504574606E-4</v>
      </c>
      <c r="M81">
        <f t="shared" si="17"/>
        <v>7.0000000000000089</v>
      </c>
      <c r="N81">
        <f t="shared" si="16"/>
        <v>4.3634134752287303E-4</v>
      </c>
      <c r="O81">
        <f t="shared" si="18"/>
        <v>5.4999999999999973</v>
      </c>
      <c r="P81">
        <f t="shared" si="19"/>
        <v>1.7528300493568655E-2</v>
      </c>
      <c r="Y81">
        <f t="shared" si="20"/>
        <v>3.5000000000000044</v>
      </c>
      <c r="Z81">
        <f t="shared" si="21"/>
        <v>8.7268269504574606E-4</v>
      </c>
    </row>
    <row r="82" spans="2:26" x14ac:dyDescent="0.3">
      <c r="B82">
        <f t="shared" si="13"/>
        <v>3.6000000000000045</v>
      </c>
      <c r="C82">
        <f t="shared" si="14"/>
        <v>6.1190193011376214E-4</v>
      </c>
      <c r="K82">
        <f t="shared" si="15"/>
        <v>3.6000000000000045</v>
      </c>
      <c r="L82">
        <f t="shared" si="16"/>
        <v>6.1190193011376214E-4</v>
      </c>
      <c r="M82">
        <f t="shared" si="17"/>
        <v>7.2000000000000091</v>
      </c>
      <c r="N82">
        <f t="shared" si="16"/>
        <v>3.0595096505688107E-4</v>
      </c>
      <c r="O82">
        <f t="shared" si="18"/>
        <v>5.599999999999997</v>
      </c>
      <c r="P82">
        <f t="shared" si="19"/>
        <v>1.3582969233685722E-2</v>
      </c>
      <c r="Y82">
        <f t="shared" si="20"/>
        <v>3.6000000000000045</v>
      </c>
      <c r="Z82">
        <f t="shared" si="21"/>
        <v>6.1190193011376214E-4</v>
      </c>
    </row>
    <row r="83" spans="2:26" x14ac:dyDescent="0.3">
      <c r="B83">
        <f t="shared" si="13"/>
        <v>3.7000000000000046</v>
      </c>
      <c r="C83">
        <f t="shared" si="14"/>
        <v>4.2478027055074428E-4</v>
      </c>
      <c r="K83">
        <f t="shared" si="15"/>
        <v>3.7000000000000046</v>
      </c>
      <c r="L83">
        <f t="shared" si="16"/>
        <v>4.2478027055074428E-4</v>
      </c>
      <c r="M83">
        <f t="shared" si="17"/>
        <v>7.4000000000000092</v>
      </c>
      <c r="N83">
        <f t="shared" si="16"/>
        <v>2.1239013527537214E-4</v>
      </c>
      <c r="O83">
        <f t="shared" si="18"/>
        <v>5.6999999999999966</v>
      </c>
      <c r="P83">
        <f t="shared" si="19"/>
        <v>1.0420934814422692E-2</v>
      </c>
      <c r="Y83">
        <f t="shared" si="20"/>
        <v>3.7000000000000046</v>
      </c>
      <c r="Z83">
        <f t="shared" si="21"/>
        <v>4.2478027055074428E-4</v>
      </c>
    </row>
    <row r="84" spans="2:26" x14ac:dyDescent="0.3">
      <c r="B84">
        <f t="shared" si="13"/>
        <v>3.8000000000000047</v>
      </c>
      <c r="C84">
        <f t="shared" si="14"/>
        <v>2.9194692579145507E-4</v>
      </c>
      <c r="K84">
        <f t="shared" si="15"/>
        <v>3.8000000000000047</v>
      </c>
      <c r="L84">
        <f t="shared" si="16"/>
        <v>2.9194692579145507E-4</v>
      </c>
      <c r="M84">
        <f t="shared" si="17"/>
        <v>7.6000000000000094</v>
      </c>
      <c r="N84">
        <f t="shared" si="16"/>
        <v>1.4597346289572753E-4</v>
      </c>
      <c r="O84">
        <f t="shared" si="18"/>
        <v>5.7999999999999963</v>
      </c>
      <c r="P84">
        <f t="shared" si="19"/>
        <v>7.9154515829800449E-3</v>
      </c>
      <c r="Y84">
        <f t="shared" si="20"/>
        <v>3.8000000000000047</v>
      </c>
      <c r="Z84">
        <f t="shared" si="21"/>
        <v>2.9194692579145507E-4</v>
      </c>
    </row>
    <row r="85" spans="2:26" x14ac:dyDescent="0.3">
      <c r="B85">
        <f t="shared" si="13"/>
        <v>3.9000000000000048</v>
      </c>
      <c r="C85">
        <f t="shared" si="14"/>
        <v>1.9865547139276881E-4</v>
      </c>
      <c r="K85">
        <f t="shared" si="15"/>
        <v>3.9000000000000048</v>
      </c>
      <c r="L85">
        <f t="shared" si="16"/>
        <v>1.9865547139276881E-4</v>
      </c>
      <c r="M85">
        <f t="shared" si="17"/>
        <v>7.8000000000000096</v>
      </c>
      <c r="N85">
        <f t="shared" si="16"/>
        <v>9.9327735696384407E-5</v>
      </c>
      <c r="O85">
        <f t="shared" si="18"/>
        <v>5.8999999999999959</v>
      </c>
      <c r="P85">
        <f t="shared" si="19"/>
        <v>5.9525324197759223E-3</v>
      </c>
      <c r="Y85">
        <f t="shared" si="20"/>
        <v>3.9000000000000048</v>
      </c>
      <c r="Z85">
        <f t="shared" si="21"/>
        <v>1.9865547139276881E-4</v>
      </c>
    </row>
    <row r="86" spans="2:26" x14ac:dyDescent="0.3">
      <c r="B86">
        <f t="shared" si="13"/>
        <v>4.0000000000000044</v>
      </c>
      <c r="C86">
        <f t="shared" si="14"/>
        <v>1.3383022576488298E-4</v>
      </c>
      <c r="K86">
        <f t="shared" si="15"/>
        <v>4.0000000000000044</v>
      </c>
      <c r="L86">
        <f t="shared" si="16"/>
        <v>1.3383022576488298E-4</v>
      </c>
      <c r="M86">
        <f t="shared" si="17"/>
        <v>8.0000000000000089</v>
      </c>
      <c r="N86">
        <f t="shared" si="16"/>
        <v>6.6915112882441491E-5</v>
      </c>
      <c r="O86">
        <f t="shared" si="18"/>
        <v>5.9999999999999956</v>
      </c>
      <c r="P86">
        <f t="shared" si="19"/>
        <v>4.4318484119380665E-3</v>
      </c>
      <c r="Y86">
        <f t="shared" si="20"/>
        <v>4.0000000000000044</v>
      </c>
      <c r="Z86">
        <f t="shared" si="21"/>
        <v>1.3383022576488298E-4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6"/>
  <sheetViews>
    <sheetView showGridLines="0" view="pageBreakPreview" zoomScale="60" zoomScaleNormal="90" zoomScalePageLayoutView="80" workbookViewId="0">
      <selection activeCell="AN13" sqref="AN13"/>
    </sheetView>
  </sheetViews>
  <sheetFormatPr defaultColWidth="3.625" defaultRowHeight="24.95" customHeight="1" x14ac:dyDescent="0.3"/>
  <cols>
    <col min="1" max="1" width="3.625" style="34"/>
    <col min="2" max="2" width="4.375" style="34" bestFit="1" customWidth="1"/>
    <col min="3" max="3" width="3.625" style="34"/>
    <col min="4" max="7" width="3.625" style="18"/>
    <col min="8" max="8" width="4" style="18" bestFit="1" customWidth="1"/>
    <col min="9" max="26" width="3.625" style="18"/>
    <col min="27" max="52" width="3.625" style="5"/>
    <col min="53" max="16384" width="3.625" style="1"/>
  </cols>
  <sheetData>
    <row r="1" spans="1:76" ht="24.9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76" ht="24.95" customHeight="1" x14ac:dyDescent="0.3">
      <c r="A2" s="1"/>
      <c r="B2" s="1"/>
      <c r="C2" s="108" t="s">
        <v>0</v>
      </c>
      <c r="D2" s="109"/>
      <c r="E2" s="109"/>
      <c r="F2" s="110"/>
      <c r="G2" s="25" t="s">
        <v>33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21"/>
      <c r="Z2" s="21"/>
      <c r="AA2" s="148" t="s">
        <v>37</v>
      </c>
      <c r="AB2" s="148"/>
      <c r="AC2" s="148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21"/>
      <c r="BC2" s="108" t="s">
        <v>2</v>
      </c>
      <c r="BD2" s="109"/>
      <c r="BE2" s="109"/>
      <c r="BF2" s="109"/>
      <c r="BG2" s="109"/>
      <c r="BH2" s="109"/>
      <c r="BI2" s="109"/>
      <c r="BJ2" s="109"/>
      <c r="BK2" s="109"/>
      <c r="BL2" s="109"/>
      <c r="BM2" s="109"/>
      <c r="BN2" s="109"/>
      <c r="BO2" s="109"/>
      <c r="BP2" s="109"/>
      <c r="BQ2" s="109"/>
      <c r="BR2" s="109"/>
      <c r="BS2" s="109"/>
      <c r="BT2" s="109"/>
      <c r="BU2" s="109"/>
      <c r="BV2" s="109"/>
      <c r="BW2" s="109"/>
      <c r="BX2" s="110"/>
    </row>
    <row r="3" spans="1:76" ht="24.95" customHeight="1" thickBot="1" x14ac:dyDescent="0.35">
      <c r="A3" s="1"/>
      <c r="B3" s="1"/>
      <c r="C3" s="116"/>
      <c r="D3" s="117"/>
      <c r="E3" s="117"/>
      <c r="F3" s="118"/>
      <c r="G3" s="4" t="s">
        <v>35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21"/>
      <c r="Z3" s="21"/>
      <c r="AA3" s="37"/>
      <c r="AB3" s="37"/>
      <c r="AC3" s="37"/>
      <c r="AD3" s="37"/>
      <c r="AW3" s="37"/>
      <c r="AX3" s="37"/>
      <c r="AY3" s="37"/>
      <c r="AZ3" s="37"/>
      <c r="BA3" s="21"/>
      <c r="BC3" s="111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3"/>
    </row>
    <row r="4" spans="1:76" ht="24.95" customHeight="1" thickBot="1" x14ac:dyDescent="0.35">
      <c r="A4" s="1"/>
      <c r="B4" s="1"/>
      <c r="C4" s="111"/>
      <c r="D4" s="112"/>
      <c r="E4" s="112"/>
      <c r="F4" s="113"/>
      <c r="G4" s="26" t="s">
        <v>34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8"/>
      <c r="Y4" s="22"/>
      <c r="Z4" s="22"/>
      <c r="AA4" s="37"/>
      <c r="AB4" s="37"/>
      <c r="AC4" s="37"/>
      <c r="AD4" s="37"/>
      <c r="AW4" s="37"/>
      <c r="AX4" s="37"/>
      <c r="AY4" s="37"/>
      <c r="AZ4" s="37"/>
      <c r="BA4" s="21"/>
      <c r="BC4" s="15"/>
      <c r="BD4" s="5" t="s">
        <v>7</v>
      </c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2"/>
      <c r="BW4" s="2"/>
      <c r="BX4" s="3"/>
    </row>
    <row r="5" spans="1:76" ht="24.95" customHeight="1" x14ac:dyDescent="0.3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1"/>
      <c r="Y5" s="22"/>
      <c r="Z5" s="22"/>
      <c r="AA5" s="37"/>
      <c r="AB5" s="37"/>
      <c r="AC5" s="37"/>
      <c r="AD5" s="37"/>
      <c r="AW5" s="37"/>
      <c r="AX5" s="37"/>
      <c r="AY5" s="37"/>
      <c r="AZ5" s="37"/>
      <c r="BA5" s="21"/>
      <c r="BC5" s="15"/>
      <c r="BD5" s="5"/>
      <c r="BE5" s="5" t="s">
        <v>11</v>
      </c>
      <c r="BF5" s="5"/>
      <c r="BG5" s="5"/>
      <c r="BH5" s="5" t="s">
        <v>10</v>
      </c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6"/>
    </row>
    <row r="6" spans="1:76" ht="24.95" customHeight="1" x14ac:dyDescent="0.3">
      <c r="A6" s="148" t="s">
        <v>36</v>
      </c>
      <c r="B6" s="148"/>
      <c r="C6" s="148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21"/>
      <c r="Y6" s="21"/>
      <c r="Z6" s="22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21"/>
      <c r="BC6" s="30"/>
      <c r="BD6" s="7"/>
      <c r="BE6" s="7" t="s">
        <v>8</v>
      </c>
      <c r="BF6" s="7"/>
      <c r="BG6" s="7"/>
      <c r="BH6" s="7" t="s">
        <v>9</v>
      </c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9"/>
    </row>
    <row r="7" spans="1:76" ht="24.95" customHeight="1" x14ac:dyDescent="0.3">
      <c r="A7" s="22"/>
      <c r="B7" s="22"/>
      <c r="C7" s="20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2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21"/>
      <c r="BC7" s="19"/>
      <c r="BD7" s="10" t="s">
        <v>11</v>
      </c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6"/>
    </row>
    <row r="8" spans="1:76" ht="24.95" customHeight="1" x14ac:dyDescent="0.3">
      <c r="A8" s="22"/>
      <c r="B8" s="22"/>
      <c r="C8" s="20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2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21"/>
      <c r="BC8" s="4"/>
      <c r="BD8" s="5"/>
      <c r="BE8" s="5" t="s">
        <v>12</v>
      </c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6"/>
    </row>
    <row r="9" spans="1:76" ht="24.95" customHeight="1" x14ac:dyDescent="0.3">
      <c r="A9" s="22"/>
      <c r="B9" s="22"/>
      <c r="C9" s="20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2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21"/>
      <c r="BC9" s="4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6"/>
    </row>
    <row r="10" spans="1:76" ht="24.95" customHeight="1" x14ac:dyDescent="0.3">
      <c r="A10" s="22"/>
      <c r="B10" s="22"/>
      <c r="C10" s="2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2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21"/>
      <c r="BC10" s="1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9"/>
    </row>
    <row r="11" spans="1:76" ht="24.95" customHeight="1" x14ac:dyDescent="0.3">
      <c r="A11" s="22"/>
      <c r="B11" s="22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36"/>
      <c r="Z11" s="23"/>
      <c r="AA11" s="37"/>
      <c r="AB11" s="37"/>
      <c r="AC11" s="38"/>
      <c r="AD11" s="37"/>
      <c r="AE11" s="38"/>
      <c r="AF11" s="38"/>
      <c r="AG11" s="37"/>
      <c r="AH11" s="38"/>
      <c r="AI11" s="38"/>
      <c r="AJ11" s="38"/>
      <c r="AK11" s="38"/>
      <c r="AL11" s="38"/>
      <c r="AM11" s="38"/>
      <c r="AN11" s="38"/>
      <c r="AO11" s="38"/>
      <c r="AP11" s="37"/>
      <c r="AQ11" s="37"/>
      <c r="AR11" s="37"/>
      <c r="AS11" s="37"/>
      <c r="AT11" s="38"/>
      <c r="AU11" s="38"/>
      <c r="AV11" s="38"/>
      <c r="AW11" s="38"/>
      <c r="AX11" s="38"/>
      <c r="AY11" s="38"/>
      <c r="AZ11" s="38"/>
      <c r="BA11" s="21"/>
      <c r="BC11" s="4"/>
      <c r="BD11" s="5" t="s">
        <v>8</v>
      </c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6"/>
    </row>
    <row r="12" spans="1:76" ht="24.95" customHeight="1" x14ac:dyDescent="0.3">
      <c r="A12" s="22"/>
      <c r="B12" s="22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2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21"/>
      <c r="BC12" s="4"/>
      <c r="BD12" s="5"/>
      <c r="BE12" s="5" t="s">
        <v>13</v>
      </c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6"/>
    </row>
    <row r="13" spans="1:76" ht="24.95" customHeight="1" x14ac:dyDescent="0.3">
      <c r="A13" s="22"/>
      <c r="B13" s="22"/>
      <c r="C13" s="20"/>
      <c r="D13" s="35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2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21"/>
      <c r="BB13" s="29"/>
      <c r="BC13" s="4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6"/>
    </row>
    <row r="14" spans="1:76" ht="24.95" customHeight="1" x14ac:dyDescent="0.3">
      <c r="A14" s="22"/>
      <c r="B14" s="22"/>
      <c r="C14" s="20"/>
      <c r="D14" s="35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2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21"/>
      <c r="BB14" s="13"/>
      <c r="BC14" s="4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6"/>
    </row>
    <row r="15" spans="1:76" ht="24.95" customHeight="1" x14ac:dyDescent="0.3">
      <c r="A15" s="22"/>
      <c r="B15" s="22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2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21"/>
      <c r="BB15" s="13"/>
      <c r="BC15" s="4"/>
      <c r="BD15" s="5" t="s">
        <v>14</v>
      </c>
      <c r="BE15" s="5"/>
      <c r="BF15" s="5"/>
      <c r="BG15" s="5"/>
      <c r="BH15" s="5" t="s">
        <v>15</v>
      </c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6"/>
    </row>
    <row r="16" spans="1:76" ht="24.95" customHeight="1" x14ac:dyDescent="0.3">
      <c r="A16" s="22"/>
      <c r="B16" s="22"/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2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21"/>
      <c r="BB16" s="13"/>
      <c r="BC16" s="4"/>
      <c r="BD16" s="5" t="s">
        <v>16</v>
      </c>
      <c r="BE16" s="5"/>
      <c r="BF16" s="5"/>
      <c r="BG16" s="5"/>
      <c r="BH16" s="5" t="s">
        <v>17</v>
      </c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6"/>
    </row>
    <row r="17" spans="1:76" ht="24.95" customHeight="1" thickBot="1" x14ac:dyDescent="0.35">
      <c r="A17" s="149"/>
      <c r="B17" s="149"/>
      <c r="C17" s="149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2"/>
      <c r="AA17" s="37"/>
      <c r="AB17" s="37"/>
      <c r="AY17" s="37"/>
      <c r="AZ17" s="37"/>
      <c r="BA17" s="21"/>
      <c r="BB17" s="13"/>
      <c r="BC17" s="26"/>
      <c r="BD17" s="27" t="s">
        <v>18</v>
      </c>
      <c r="BE17" s="27"/>
      <c r="BF17" s="27"/>
      <c r="BG17" s="27"/>
      <c r="BH17" s="27" t="s">
        <v>19</v>
      </c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8"/>
    </row>
    <row r="18" spans="1:76" ht="24.95" customHeight="1" x14ac:dyDescent="0.3">
      <c r="A18" s="22"/>
      <c r="B18" s="22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2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21"/>
      <c r="BB18" s="5"/>
      <c r="BC18" s="31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</row>
    <row r="19" spans="1:76" ht="24.95" customHeight="1" x14ac:dyDescent="0.3">
      <c r="A19" s="22"/>
      <c r="B19" s="22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2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21"/>
      <c r="BB19" s="13"/>
      <c r="BC19" s="14" t="s">
        <v>1</v>
      </c>
      <c r="BD19" s="10" t="s">
        <v>6</v>
      </c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1"/>
    </row>
    <row r="20" spans="1:76" ht="24.95" customHeight="1" x14ac:dyDescent="0.3">
      <c r="A20" s="22"/>
      <c r="B20" s="22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36"/>
      <c r="Z20" s="23"/>
      <c r="AA20" s="38"/>
      <c r="AB20" s="38"/>
      <c r="AY20" s="38"/>
      <c r="AZ20" s="38"/>
      <c r="BA20" s="21"/>
      <c r="BB20" s="13"/>
      <c r="BC20" s="12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13"/>
    </row>
    <row r="21" spans="1:76" ht="24.95" customHeight="1" x14ac:dyDescent="0.3">
      <c r="A21" s="149"/>
      <c r="B21" s="149"/>
      <c r="C21" s="149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2"/>
      <c r="AA21" s="37"/>
      <c r="AB21" s="37"/>
      <c r="AY21" s="39"/>
      <c r="AZ21" s="39"/>
      <c r="BA21" s="21"/>
      <c r="BB21" s="13"/>
      <c r="BC21" s="12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13"/>
    </row>
    <row r="22" spans="1:76" ht="24.95" customHeight="1" x14ac:dyDescent="0.3">
      <c r="A22" s="22"/>
      <c r="B22" s="22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2"/>
      <c r="AA22" s="37"/>
      <c r="AB22" s="37"/>
      <c r="AY22" s="39"/>
      <c r="AZ22" s="39"/>
      <c r="BA22" s="21"/>
      <c r="BB22" s="13"/>
      <c r="BC22" s="12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13"/>
    </row>
    <row r="23" spans="1:76" ht="24.95" customHeight="1" x14ac:dyDescent="0.3">
      <c r="A23" s="1"/>
      <c r="B23" s="1"/>
      <c r="C23" s="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2"/>
      <c r="AA23" s="37"/>
      <c r="AB23" s="40"/>
      <c r="AY23" s="40"/>
      <c r="AZ23" s="40"/>
      <c r="BA23" s="21"/>
      <c r="BB23" s="5"/>
      <c r="BC23" s="12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13"/>
    </row>
    <row r="24" spans="1:76" ht="24.95" customHeight="1" x14ac:dyDescent="0.3">
      <c r="A24" s="18"/>
      <c r="B24" s="18"/>
      <c r="C24" s="18"/>
      <c r="D24" s="35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35"/>
      <c r="V24" s="35"/>
      <c r="W24" s="35"/>
      <c r="X24" s="21"/>
      <c r="Y24" s="21"/>
      <c r="Z24" s="22"/>
      <c r="AA24" s="37"/>
      <c r="AB24" s="40"/>
      <c r="AY24" s="40"/>
      <c r="AZ24" s="40"/>
      <c r="BA24" s="21"/>
      <c r="BB24" s="5"/>
      <c r="BC24" s="12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13"/>
    </row>
    <row r="25" spans="1:76" ht="24.95" customHeight="1" x14ac:dyDescent="0.3">
      <c r="C25" s="18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AA25" s="37"/>
      <c r="AB25" s="37"/>
      <c r="AY25" s="39"/>
      <c r="AZ25" s="39"/>
      <c r="BA25" s="21"/>
      <c r="BC25" s="12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13"/>
    </row>
    <row r="26" spans="1:76" ht="24.95" customHeight="1" x14ac:dyDescent="0.3">
      <c r="C26" s="18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AA26" s="37"/>
      <c r="AB26" s="37"/>
      <c r="AY26" s="39"/>
      <c r="AZ26" s="39"/>
      <c r="BA26" s="21"/>
      <c r="BC26" s="12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13"/>
    </row>
    <row r="27" spans="1:76" ht="24.95" customHeight="1" x14ac:dyDescent="0.3">
      <c r="C27" s="18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AA27" s="37"/>
      <c r="AB27" s="37"/>
      <c r="AY27" s="37"/>
      <c r="AZ27" s="37"/>
      <c r="BA27" s="21"/>
      <c r="BC27" s="12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13"/>
    </row>
    <row r="28" spans="1:76" ht="24.95" customHeight="1" x14ac:dyDescent="0.3">
      <c r="C28" s="18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AA28" s="37"/>
      <c r="AB28" s="37"/>
      <c r="AY28" s="37"/>
      <c r="AZ28" s="37"/>
      <c r="BA28" s="21"/>
      <c r="BC28" s="12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13"/>
    </row>
    <row r="29" spans="1:76" ht="24.95" customHeight="1" x14ac:dyDescent="0.3">
      <c r="A29" s="149"/>
      <c r="B29" s="149"/>
      <c r="C29" s="149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AA29" s="37"/>
      <c r="AB29" s="37"/>
      <c r="AY29" s="37"/>
      <c r="AZ29" s="37"/>
      <c r="BA29" s="21"/>
      <c r="BC29" s="12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13"/>
    </row>
    <row r="30" spans="1:76" ht="24.95" customHeight="1" x14ac:dyDescent="0.3">
      <c r="C30" s="18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AA30" s="37"/>
      <c r="AB30" s="37"/>
      <c r="AY30" s="37"/>
      <c r="AZ30" s="37"/>
      <c r="BA30" s="21"/>
      <c r="BC30" s="12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13"/>
    </row>
    <row r="31" spans="1:76" ht="24.95" customHeight="1" x14ac:dyDescent="0.3">
      <c r="C31" s="18"/>
      <c r="AA31" s="37"/>
      <c r="AB31" s="37"/>
      <c r="AY31" s="37"/>
      <c r="AZ31" s="37"/>
      <c r="BA31" s="21"/>
      <c r="BC31" s="32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8"/>
    </row>
    <row r="32" spans="1:76" ht="24.95" customHeight="1" x14ac:dyDescent="0.3">
      <c r="C32" s="14" t="s">
        <v>1</v>
      </c>
      <c r="D32" s="10" t="s">
        <v>6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AA32" s="37"/>
      <c r="AB32" s="37"/>
      <c r="AY32" s="37"/>
      <c r="AZ32" s="37"/>
      <c r="BA32" s="24"/>
    </row>
    <row r="33" spans="3:65" ht="24.95" customHeight="1" x14ac:dyDescent="0.3">
      <c r="C33" s="1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13"/>
      <c r="AA33" s="37"/>
      <c r="AB33" s="37"/>
      <c r="AY33" s="37"/>
      <c r="AZ33" s="37"/>
      <c r="BA33" s="24"/>
      <c r="BC33" s="1" t="s">
        <v>3</v>
      </c>
      <c r="BH33" s="1" t="s">
        <v>39</v>
      </c>
    </row>
    <row r="34" spans="3:65" ht="24.95" customHeight="1" x14ac:dyDescent="0.3">
      <c r="C34" s="1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13"/>
      <c r="BD34" s="1" t="s">
        <v>5</v>
      </c>
      <c r="BE34" s="1" t="s">
        <v>20</v>
      </c>
    </row>
    <row r="35" spans="3:65" ht="24.95" customHeight="1" x14ac:dyDescent="0.3">
      <c r="C35" s="1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13"/>
      <c r="BC35" s="1" t="s">
        <v>4</v>
      </c>
      <c r="BH35" s="1" t="s">
        <v>31</v>
      </c>
    </row>
    <row r="36" spans="3:65" ht="24.95" customHeight="1" x14ac:dyDescent="0.3">
      <c r="C36" s="32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8"/>
      <c r="BM36" s="1" t="s">
        <v>38</v>
      </c>
    </row>
  </sheetData>
  <mergeCells count="7">
    <mergeCell ref="AA2:AC2"/>
    <mergeCell ref="BC2:BX3"/>
    <mergeCell ref="A29:C29"/>
    <mergeCell ref="A21:C21"/>
    <mergeCell ref="A17:C17"/>
    <mergeCell ref="A6:C6"/>
    <mergeCell ref="C2:F4"/>
  </mergeCells>
  <phoneticPr fontId="2"/>
  <pageMargins left="0.7" right="0.86624999999999996" top="0.75" bottom="0.75" header="0.3" footer="0.3"/>
  <pageSetup paperSize="9" scale="87" orientation="portrait" r:id="rId1"/>
  <headerFooter>
    <oddHeader>&amp;L2019/10/02&amp;C&amp;"メイリオ,レギュラー"&amp;16&amp;A&amp;R&amp;"メイリオ,レギュラー"（担当：池川）</oddHeader>
    <oddFooter>&amp;C&amp;"メイリオ,レギュラー"&amp;14&amp;P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統計学B #07</vt:lpstr>
      <vt:lpstr>統計学B #07_解答</vt:lpstr>
      <vt:lpstr>確率密度関数</vt:lpstr>
      <vt:lpstr>norm.dist</vt:lpstr>
      <vt:lpstr>temp</vt:lpstr>
      <vt:lpstr>temp!Print_Area</vt:lpstr>
      <vt:lpstr>'統計学B #07'!Print_Area</vt:lpstr>
      <vt:lpstr>'統計学B #07_解答'!Print_Area</vt:lpstr>
    </vt:vector>
  </TitlesOfParts>
  <Company>University of Tsukuba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Tsukuba-Think</dc:creator>
  <cp:lastModifiedBy>Tsukuba-Think</cp:lastModifiedBy>
  <cp:lastPrinted>2019-10-08T07:13:27Z</cp:lastPrinted>
  <dcterms:created xsi:type="dcterms:W3CDTF">2019-04-23T06:14:39Z</dcterms:created>
  <dcterms:modified xsi:type="dcterms:W3CDTF">2019-11-05T12:57:58Z</dcterms:modified>
</cp:coreProperties>
</file>