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is\Desktop\授業関連\20201104_統計学\"/>
    </mc:Choice>
  </mc:AlternateContent>
  <xr:revisionPtr revIDLastSave="0" documentId="13_ncr:1_{5FD62F8A-43E7-485F-89ED-6A4CC59022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標準正規分布表" sheetId="26" r:id="rId1"/>
    <sheet name="ｔ分布表" sheetId="32" r:id="rId2"/>
    <sheet name="ポアソン分布表" sheetId="38" r:id="rId3"/>
    <sheet name="カイ二乗分布表" sheetId="36" r:id="rId4"/>
    <sheet name="F分布表" sheetId="39" r:id="rId5"/>
  </sheets>
  <calcPr calcId="191029"/>
</workbook>
</file>

<file path=xl/calcChain.xml><?xml version="1.0" encoding="utf-8"?>
<calcChain xmlns="http://schemas.openxmlformats.org/spreadsheetml/2006/main">
  <c r="K49" i="39" l="1"/>
  <c r="J49" i="39"/>
  <c r="I49" i="39"/>
  <c r="H49" i="39"/>
  <c r="G49" i="39"/>
  <c r="F49" i="39"/>
  <c r="E49" i="39"/>
  <c r="D49" i="39"/>
  <c r="C49" i="39"/>
  <c r="B49" i="39"/>
  <c r="K48" i="39"/>
  <c r="J48" i="39"/>
  <c r="I48" i="39"/>
  <c r="H48" i="39"/>
  <c r="G48" i="39"/>
  <c r="F48" i="39"/>
  <c r="E48" i="39"/>
  <c r="D48" i="39"/>
  <c r="C48" i="39"/>
  <c r="B48" i="39"/>
  <c r="K47" i="39"/>
  <c r="J47" i="39"/>
  <c r="I47" i="39"/>
  <c r="H47" i="39"/>
  <c r="G47" i="39"/>
  <c r="F47" i="39"/>
  <c r="E47" i="39"/>
  <c r="D47" i="39"/>
  <c r="C47" i="39"/>
  <c r="B47" i="39"/>
  <c r="K46" i="39"/>
  <c r="J46" i="39"/>
  <c r="I46" i="39"/>
  <c r="H46" i="39"/>
  <c r="G46" i="39"/>
  <c r="F46" i="39"/>
  <c r="E46" i="39"/>
  <c r="D46" i="39"/>
  <c r="C46" i="39"/>
  <c r="B46" i="39"/>
  <c r="K45" i="39"/>
  <c r="J45" i="39"/>
  <c r="I45" i="39"/>
  <c r="H45" i="39"/>
  <c r="G45" i="39"/>
  <c r="F45" i="39"/>
  <c r="E45" i="39"/>
  <c r="D45" i="39"/>
  <c r="C45" i="39"/>
  <c r="B45" i="39"/>
  <c r="J29" i="39"/>
  <c r="H29" i="39"/>
  <c r="G29" i="39"/>
  <c r="F29" i="39"/>
  <c r="D29" i="39"/>
  <c r="B29" i="39"/>
  <c r="J28" i="39"/>
  <c r="I28" i="39"/>
  <c r="H28" i="39"/>
  <c r="F28" i="39"/>
  <c r="D28" i="39"/>
  <c r="B28" i="39"/>
  <c r="K27" i="39"/>
  <c r="J27" i="39"/>
  <c r="I27" i="39"/>
  <c r="H27" i="39"/>
  <c r="G27" i="39"/>
  <c r="F27" i="39"/>
  <c r="E27" i="39"/>
  <c r="D27" i="39"/>
  <c r="C27" i="39"/>
  <c r="B27" i="39"/>
  <c r="A28" i="39"/>
  <c r="A29" i="39" s="1"/>
  <c r="E29" i="39" s="1"/>
  <c r="K24" i="39"/>
  <c r="J24" i="39"/>
  <c r="I24" i="39"/>
  <c r="H24" i="39"/>
  <c r="G24" i="39"/>
  <c r="F24" i="39"/>
  <c r="E24" i="39"/>
  <c r="D24" i="39"/>
  <c r="C24" i="39"/>
  <c r="B24" i="39"/>
  <c r="K23" i="39"/>
  <c r="J23" i="39"/>
  <c r="I23" i="39"/>
  <c r="H23" i="39"/>
  <c r="G23" i="39"/>
  <c r="F23" i="39"/>
  <c r="E23" i="39"/>
  <c r="D23" i="39"/>
  <c r="C23" i="39"/>
  <c r="B23" i="39"/>
  <c r="K22" i="39"/>
  <c r="J22" i="39"/>
  <c r="I22" i="39"/>
  <c r="H22" i="39"/>
  <c r="G22" i="39"/>
  <c r="F22" i="39"/>
  <c r="E22" i="39"/>
  <c r="D22" i="39"/>
  <c r="C22" i="39"/>
  <c r="B22" i="39"/>
  <c r="K21" i="39"/>
  <c r="J21" i="39"/>
  <c r="I21" i="39"/>
  <c r="H21" i="39"/>
  <c r="G21" i="39"/>
  <c r="F21" i="39"/>
  <c r="E21" i="39"/>
  <c r="D21" i="39"/>
  <c r="C21" i="39"/>
  <c r="B21" i="39"/>
  <c r="K20" i="39"/>
  <c r="J20" i="39"/>
  <c r="I20" i="39"/>
  <c r="H20" i="39"/>
  <c r="G20" i="39"/>
  <c r="F20" i="39"/>
  <c r="E20" i="39"/>
  <c r="D20" i="39"/>
  <c r="C20" i="39"/>
  <c r="B20" i="39"/>
  <c r="K3" i="39"/>
  <c r="J3" i="39"/>
  <c r="D3" i="39"/>
  <c r="C3" i="39"/>
  <c r="B3" i="39"/>
  <c r="K2" i="39"/>
  <c r="J2" i="39"/>
  <c r="I2" i="39"/>
  <c r="H2" i="39"/>
  <c r="G2" i="39"/>
  <c r="F2" i="39"/>
  <c r="E2" i="39"/>
  <c r="D2" i="39"/>
  <c r="C2" i="39"/>
  <c r="B2" i="39"/>
  <c r="A3" i="39"/>
  <c r="I3" i="39" s="1"/>
  <c r="A16" i="38"/>
  <c r="B16" i="38" s="1"/>
  <c r="C15" i="38"/>
  <c r="B15" i="38"/>
  <c r="C14" i="38"/>
  <c r="D14" i="38" s="1"/>
  <c r="E14" i="38" s="1"/>
  <c r="E15" i="38" s="1"/>
  <c r="A3" i="38"/>
  <c r="G3" i="38" s="1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C28" i="39" l="1"/>
  <c r="K28" i="39"/>
  <c r="I29" i="39"/>
  <c r="E3" i="39"/>
  <c r="E28" i="39"/>
  <c r="C29" i="39"/>
  <c r="K29" i="39"/>
  <c r="O3" i="38"/>
  <c r="A4" i="39"/>
  <c r="G3" i="39"/>
  <c r="F3" i="39"/>
  <c r="G28" i="39"/>
  <c r="H3" i="39"/>
  <c r="A30" i="39"/>
  <c r="A5" i="39"/>
  <c r="A4" i="38"/>
  <c r="L3" i="38"/>
  <c r="H3" i="38"/>
  <c r="D3" i="38"/>
  <c r="N3" i="38"/>
  <c r="J3" i="38"/>
  <c r="F3" i="38"/>
  <c r="B3" i="38"/>
  <c r="I3" i="38"/>
  <c r="D15" i="38"/>
  <c r="C3" i="38"/>
  <c r="K3" i="38"/>
  <c r="F14" i="38"/>
  <c r="E3" i="38"/>
  <c r="M3" i="38"/>
  <c r="D16" i="38"/>
  <c r="C16" i="38"/>
  <c r="A17" i="38"/>
  <c r="E16" i="38"/>
  <c r="G4" i="39" l="1"/>
  <c r="F4" i="39"/>
  <c r="D4" i="39"/>
  <c r="J4" i="39"/>
  <c r="E4" i="39"/>
  <c r="B4" i="39"/>
  <c r="K4" i="39"/>
  <c r="C4" i="39"/>
  <c r="I4" i="39"/>
  <c r="H4" i="39"/>
  <c r="D30" i="39"/>
  <c r="K30" i="39"/>
  <c r="C30" i="39"/>
  <c r="J30" i="39"/>
  <c r="B30" i="39"/>
  <c r="I30" i="39"/>
  <c r="H30" i="39"/>
  <c r="G30" i="39"/>
  <c r="F30" i="39"/>
  <c r="E30" i="39"/>
  <c r="E5" i="39"/>
  <c r="D5" i="39"/>
  <c r="B5" i="39"/>
  <c r="J5" i="39"/>
  <c r="K5" i="39"/>
  <c r="C5" i="39"/>
  <c r="H5" i="39"/>
  <c r="I5" i="39"/>
  <c r="F5" i="39"/>
  <c r="G5" i="39"/>
  <c r="A31" i="39"/>
  <c r="A6" i="39"/>
  <c r="G14" i="38"/>
  <c r="G17" i="38" s="1"/>
  <c r="F15" i="38"/>
  <c r="F16" i="38"/>
  <c r="C17" i="38"/>
  <c r="E17" i="38"/>
  <c r="F17" i="38"/>
  <c r="D17" i="38"/>
  <c r="B17" i="38"/>
  <c r="A18" i="38"/>
  <c r="M4" i="38"/>
  <c r="I4" i="38"/>
  <c r="E4" i="38"/>
  <c r="O4" i="38"/>
  <c r="K4" i="38"/>
  <c r="G4" i="38"/>
  <c r="C4" i="38"/>
  <c r="N4" i="38"/>
  <c r="F4" i="38"/>
  <c r="L4" i="38"/>
  <c r="D4" i="38"/>
  <c r="J4" i="38"/>
  <c r="B4" i="38"/>
  <c r="A5" i="38"/>
  <c r="H4" i="38"/>
  <c r="J31" i="39" l="1"/>
  <c r="B31" i="39"/>
  <c r="I31" i="39"/>
  <c r="H31" i="39"/>
  <c r="G31" i="39"/>
  <c r="F31" i="39"/>
  <c r="E31" i="39"/>
  <c r="K31" i="39"/>
  <c r="D31" i="39"/>
  <c r="C31" i="39"/>
  <c r="K6" i="39"/>
  <c r="C6" i="39"/>
  <c r="J6" i="39"/>
  <c r="B6" i="39"/>
  <c r="H6" i="39"/>
  <c r="F6" i="39"/>
  <c r="I6" i="39"/>
  <c r="G6" i="39"/>
  <c r="E6" i="39"/>
  <c r="D6" i="39"/>
  <c r="A33" i="39"/>
  <c r="A8" i="39"/>
  <c r="O5" i="38"/>
  <c r="K5" i="38"/>
  <c r="G5" i="38"/>
  <c r="C5" i="38"/>
  <c r="M5" i="38"/>
  <c r="I5" i="38"/>
  <c r="E5" i="38"/>
  <c r="A6" i="38"/>
  <c r="H5" i="38"/>
  <c r="N5" i="38"/>
  <c r="F5" i="38"/>
  <c r="L5" i="38"/>
  <c r="D5" i="38"/>
  <c r="J5" i="38"/>
  <c r="A19" i="38"/>
  <c r="D18" i="38"/>
  <c r="F18" i="38"/>
  <c r="B18" i="38"/>
  <c r="G18" i="38"/>
  <c r="E18" i="38"/>
  <c r="C18" i="38"/>
  <c r="G15" i="38"/>
  <c r="H14" i="38"/>
  <c r="G16" i="38"/>
  <c r="I8" i="39" l="1"/>
  <c r="H8" i="39"/>
  <c r="F8" i="39"/>
  <c r="G8" i="39"/>
  <c r="D8" i="39"/>
  <c r="E8" i="39"/>
  <c r="K8" i="39"/>
  <c r="C8" i="39"/>
  <c r="J8" i="39"/>
  <c r="B8" i="39"/>
  <c r="H33" i="39"/>
  <c r="G33" i="39"/>
  <c r="F33" i="39"/>
  <c r="E33" i="39"/>
  <c r="D33" i="39"/>
  <c r="K33" i="39"/>
  <c r="C33" i="39"/>
  <c r="J33" i="39"/>
  <c r="B33" i="39"/>
  <c r="I33" i="39"/>
  <c r="A34" i="39"/>
  <c r="A9" i="39"/>
  <c r="O6" i="38"/>
  <c r="K6" i="38"/>
  <c r="G6" i="38"/>
  <c r="M6" i="38"/>
  <c r="I6" i="38"/>
  <c r="E6" i="38"/>
  <c r="L6" i="38"/>
  <c r="J6" i="38"/>
  <c r="A7" i="38"/>
  <c r="H6" i="38"/>
  <c r="N6" i="38"/>
  <c r="F6" i="38"/>
  <c r="I14" i="38"/>
  <c r="H15" i="38"/>
  <c r="H16" i="38"/>
  <c r="H17" i="38"/>
  <c r="I19" i="38"/>
  <c r="E19" i="38"/>
  <c r="G19" i="38"/>
  <c r="C19" i="38"/>
  <c r="A20" i="38"/>
  <c r="H19" i="38"/>
  <c r="F19" i="38"/>
  <c r="D19" i="38"/>
  <c r="B19" i="38"/>
  <c r="H18" i="38"/>
  <c r="G9" i="39" l="1"/>
  <c r="F9" i="39"/>
  <c r="D9" i="39"/>
  <c r="B9" i="39"/>
  <c r="E9" i="39"/>
  <c r="J9" i="39"/>
  <c r="K9" i="39"/>
  <c r="C9" i="39"/>
  <c r="H9" i="39"/>
  <c r="I9" i="39"/>
  <c r="F34" i="39"/>
  <c r="E34" i="39"/>
  <c r="D34" i="39"/>
  <c r="K34" i="39"/>
  <c r="C34" i="39"/>
  <c r="J34" i="39"/>
  <c r="B34" i="39"/>
  <c r="I34" i="39"/>
  <c r="H34" i="39"/>
  <c r="G34" i="39"/>
  <c r="A35" i="39"/>
  <c r="A10" i="39"/>
  <c r="F20" i="38"/>
  <c r="B20" i="38"/>
  <c r="A21" i="38"/>
  <c r="H20" i="38"/>
  <c r="D20" i="38"/>
  <c r="G20" i="38"/>
  <c r="C20" i="38"/>
  <c r="I20" i="38"/>
  <c r="E20" i="38"/>
  <c r="I15" i="38"/>
  <c r="J14" i="38"/>
  <c r="J20" i="38" s="1"/>
  <c r="I16" i="38"/>
  <c r="I17" i="38"/>
  <c r="I18" i="38"/>
  <c r="N7" i="38"/>
  <c r="J7" i="38"/>
  <c r="A8" i="38"/>
  <c r="L7" i="38"/>
  <c r="H7" i="38"/>
  <c r="K7" i="38"/>
  <c r="I7" i="38"/>
  <c r="O7" i="38"/>
  <c r="M7" i="38"/>
  <c r="E10" i="39" l="1"/>
  <c r="D10" i="39"/>
  <c r="J10" i="39"/>
  <c r="B10" i="39"/>
  <c r="H10" i="39"/>
  <c r="K10" i="39"/>
  <c r="C10" i="39"/>
  <c r="I10" i="39"/>
  <c r="G10" i="39"/>
  <c r="F10" i="39"/>
  <c r="D35" i="39"/>
  <c r="K35" i="39"/>
  <c r="C35" i="39"/>
  <c r="J35" i="39"/>
  <c r="B35" i="39"/>
  <c r="I35" i="39"/>
  <c r="H35" i="39"/>
  <c r="G35" i="39"/>
  <c r="F35" i="39"/>
  <c r="E35" i="39"/>
  <c r="A36" i="39"/>
  <c r="A11" i="39"/>
  <c r="A9" i="38"/>
  <c r="L8" i="38"/>
  <c r="N8" i="38"/>
  <c r="M8" i="38"/>
  <c r="K8" i="38"/>
  <c r="O8" i="38"/>
  <c r="K14" i="38"/>
  <c r="K21" i="38" s="1"/>
  <c r="J16" i="38"/>
  <c r="J15" i="38"/>
  <c r="J17" i="38"/>
  <c r="J18" i="38"/>
  <c r="J19" i="38"/>
  <c r="G21" i="38"/>
  <c r="C21" i="38"/>
  <c r="I21" i="38"/>
  <c r="E21" i="38"/>
  <c r="A22" i="38"/>
  <c r="H21" i="38"/>
  <c r="D21" i="38"/>
  <c r="B21" i="38"/>
  <c r="J21" i="38"/>
  <c r="F21" i="38"/>
  <c r="K11" i="39" l="1"/>
  <c r="C11" i="39"/>
  <c r="J11" i="39"/>
  <c r="B11" i="39"/>
  <c r="H11" i="39"/>
  <c r="I11" i="39"/>
  <c r="F11" i="39"/>
  <c r="G11" i="39"/>
  <c r="E11" i="39"/>
  <c r="D11" i="39"/>
  <c r="J36" i="39"/>
  <c r="B36" i="39"/>
  <c r="I36" i="39"/>
  <c r="H36" i="39"/>
  <c r="G36" i="39"/>
  <c r="F36" i="39"/>
  <c r="E36" i="39"/>
  <c r="C36" i="39"/>
  <c r="D36" i="39"/>
  <c r="K36" i="39"/>
  <c r="A37" i="39"/>
  <c r="A12" i="39"/>
  <c r="A23" i="38"/>
  <c r="H22" i="38"/>
  <c r="D22" i="38"/>
  <c r="J22" i="38"/>
  <c r="F22" i="38"/>
  <c r="B22" i="38"/>
  <c r="I22" i="38"/>
  <c r="E22" i="38"/>
  <c r="C22" i="38"/>
  <c r="K22" i="38"/>
  <c r="G22" i="38"/>
  <c r="L14" i="38"/>
  <c r="K16" i="38"/>
  <c r="K17" i="38"/>
  <c r="K18" i="38"/>
  <c r="K19" i="38"/>
  <c r="K20" i="38"/>
  <c r="O9" i="38"/>
  <c r="M9" i="38"/>
  <c r="A10" i="38"/>
  <c r="N9" i="38"/>
  <c r="L9" i="38"/>
  <c r="H37" i="39" l="1"/>
  <c r="G37" i="39"/>
  <c r="F37" i="39"/>
  <c r="E37" i="39"/>
  <c r="D37" i="39"/>
  <c r="K37" i="39"/>
  <c r="C37" i="39"/>
  <c r="J37" i="39"/>
  <c r="I37" i="39"/>
  <c r="B37" i="39"/>
  <c r="I12" i="39"/>
  <c r="H12" i="39"/>
  <c r="F12" i="39"/>
  <c r="D12" i="39"/>
  <c r="G12" i="39"/>
  <c r="E12" i="39"/>
  <c r="J12" i="39"/>
  <c r="K12" i="39"/>
  <c r="C12" i="39"/>
  <c r="B12" i="39"/>
  <c r="A39" i="39"/>
  <c r="A14" i="39"/>
  <c r="O10" i="38"/>
  <c r="M10" i="38"/>
  <c r="A11" i="38"/>
  <c r="N10" i="38"/>
  <c r="M14" i="38"/>
  <c r="L16" i="38"/>
  <c r="L17" i="38"/>
  <c r="L18" i="38"/>
  <c r="L19" i="38"/>
  <c r="L20" i="38"/>
  <c r="L21" i="38"/>
  <c r="L22" i="38"/>
  <c r="M23" i="38"/>
  <c r="I23" i="38"/>
  <c r="E23" i="38"/>
  <c r="K23" i="38"/>
  <c r="G23" i="38"/>
  <c r="C23" i="38"/>
  <c r="J23" i="38"/>
  <c r="F23" i="38"/>
  <c r="B23" i="38"/>
  <c r="D23" i="38"/>
  <c r="A24" i="38"/>
  <c r="L23" i="38"/>
  <c r="H23" i="38"/>
  <c r="G14" i="39" l="1"/>
  <c r="F14" i="39"/>
  <c r="D14" i="39"/>
  <c r="J14" i="39"/>
  <c r="E14" i="39"/>
  <c r="B14" i="39"/>
  <c r="K14" i="39"/>
  <c r="C14" i="39"/>
  <c r="I14" i="39"/>
  <c r="H14" i="39"/>
  <c r="F39" i="39"/>
  <c r="E39" i="39"/>
  <c r="D39" i="39"/>
  <c r="K39" i="39"/>
  <c r="C39" i="39"/>
  <c r="J39" i="39"/>
  <c r="B39" i="39"/>
  <c r="I39" i="39"/>
  <c r="H39" i="39"/>
  <c r="G39" i="39"/>
  <c r="A40" i="39"/>
  <c r="A15" i="39"/>
  <c r="A12" i="38"/>
  <c r="O12" i="38" s="1"/>
  <c r="N11" i="38"/>
  <c r="O11" i="38"/>
  <c r="J24" i="38"/>
  <c r="F24" i="38"/>
  <c r="B24" i="38"/>
  <c r="A25" i="38"/>
  <c r="L24" i="38"/>
  <c r="H24" i="38"/>
  <c r="D24" i="38"/>
  <c r="K24" i="38"/>
  <c r="G24" i="38"/>
  <c r="C24" i="38"/>
  <c r="E24" i="38"/>
  <c r="M24" i="38"/>
  <c r="I24" i="38"/>
  <c r="N14" i="38"/>
  <c r="N24" i="38" s="1"/>
  <c r="M16" i="38"/>
  <c r="M17" i="38"/>
  <c r="M18" i="38"/>
  <c r="M19" i="38"/>
  <c r="M20" i="38"/>
  <c r="M21" i="38"/>
  <c r="M22" i="38"/>
  <c r="E15" i="39" l="1"/>
  <c r="D15" i="39"/>
  <c r="J15" i="39"/>
  <c r="B15" i="39"/>
  <c r="K15" i="39"/>
  <c r="C15" i="39"/>
  <c r="H15" i="39"/>
  <c r="I15" i="39"/>
  <c r="G15" i="39"/>
  <c r="F15" i="39"/>
  <c r="D40" i="39"/>
  <c r="K40" i="39"/>
  <c r="C40" i="39"/>
  <c r="J40" i="39"/>
  <c r="B40" i="39"/>
  <c r="I40" i="39"/>
  <c r="H40" i="39"/>
  <c r="G40" i="39"/>
  <c r="E40" i="39"/>
  <c r="F40" i="39"/>
  <c r="A41" i="39"/>
  <c r="A16" i="39"/>
  <c r="K25" i="38"/>
  <c r="G25" i="38"/>
  <c r="C25" i="38"/>
  <c r="M25" i="38"/>
  <c r="I25" i="38"/>
  <c r="E25" i="38"/>
  <c r="L25" i="38"/>
  <c r="H25" i="38"/>
  <c r="D25" i="38"/>
  <c r="F25" i="38"/>
  <c r="B25" i="38"/>
  <c r="N25" i="38"/>
  <c r="J25" i="38"/>
  <c r="O14" i="38"/>
  <c r="N16" i="38"/>
  <c r="N17" i="38"/>
  <c r="N18" i="38"/>
  <c r="N19" i="38"/>
  <c r="N20" i="38"/>
  <c r="N21" i="38"/>
  <c r="N22" i="38"/>
  <c r="N23" i="38"/>
  <c r="K16" i="39" l="1"/>
  <c r="C16" i="39"/>
  <c r="J16" i="39"/>
  <c r="B16" i="39"/>
  <c r="H16" i="39"/>
  <c r="F16" i="39"/>
  <c r="I16" i="39"/>
  <c r="G16" i="39"/>
  <c r="E16" i="39"/>
  <c r="D16" i="39"/>
  <c r="J41" i="39"/>
  <c r="B41" i="39"/>
  <c r="I41" i="39"/>
  <c r="H41" i="39"/>
  <c r="G41" i="39"/>
  <c r="F41" i="39"/>
  <c r="E41" i="39"/>
  <c r="K41" i="39"/>
  <c r="D41" i="39"/>
  <c r="C41" i="39"/>
  <c r="A42" i="39"/>
  <c r="A17" i="39"/>
  <c r="O17" i="38"/>
  <c r="O18" i="38"/>
  <c r="O19" i="38"/>
  <c r="O20" i="38"/>
  <c r="O21" i="38"/>
  <c r="O22" i="38"/>
  <c r="O23" i="38"/>
  <c r="O24" i="38"/>
  <c r="O25" i="38"/>
  <c r="H42" i="39" l="1"/>
  <c r="G42" i="39"/>
  <c r="F42" i="39"/>
  <c r="E42" i="39"/>
  <c r="D42" i="39"/>
  <c r="K42" i="39"/>
  <c r="C42" i="39"/>
  <c r="J42" i="39"/>
  <c r="I42" i="39"/>
  <c r="B42" i="39"/>
  <c r="I17" i="39"/>
  <c r="H17" i="39"/>
  <c r="F17" i="39"/>
  <c r="D17" i="39"/>
  <c r="G17" i="39"/>
  <c r="E17" i="39"/>
  <c r="K17" i="39"/>
  <c r="J17" i="39"/>
  <c r="B17" i="39"/>
  <c r="C17" i="39"/>
  <c r="A43" i="39"/>
  <c r="A18" i="39"/>
  <c r="I42" i="36"/>
  <c r="H42" i="36"/>
  <c r="G42" i="36"/>
  <c r="F42" i="36"/>
  <c r="E42" i="36"/>
  <c r="D42" i="36"/>
  <c r="C42" i="36"/>
  <c r="B42" i="36"/>
  <c r="I41" i="36"/>
  <c r="H41" i="36"/>
  <c r="G41" i="36"/>
  <c r="F41" i="36"/>
  <c r="E41" i="36"/>
  <c r="D41" i="36"/>
  <c r="C41" i="36"/>
  <c r="B41" i="36"/>
  <c r="I40" i="36"/>
  <c r="H40" i="36"/>
  <c r="G40" i="36"/>
  <c r="F40" i="36"/>
  <c r="E40" i="36"/>
  <c r="D40" i="36"/>
  <c r="C40" i="36"/>
  <c r="B40" i="36"/>
  <c r="I39" i="36"/>
  <c r="H39" i="36"/>
  <c r="G39" i="36"/>
  <c r="F39" i="36"/>
  <c r="E39" i="36"/>
  <c r="D39" i="36"/>
  <c r="C39" i="36"/>
  <c r="B39" i="36"/>
  <c r="I38" i="36"/>
  <c r="H38" i="36"/>
  <c r="G38" i="36"/>
  <c r="F38" i="36"/>
  <c r="E38" i="36"/>
  <c r="D38" i="36"/>
  <c r="C38" i="36"/>
  <c r="B38" i="36"/>
  <c r="F3" i="36"/>
  <c r="C3" i="36"/>
  <c r="B3" i="36"/>
  <c r="I2" i="36"/>
  <c r="H2" i="36"/>
  <c r="G2" i="36"/>
  <c r="F2" i="36"/>
  <c r="E2" i="36"/>
  <c r="D2" i="36"/>
  <c r="C2" i="36"/>
  <c r="B2" i="36"/>
  <c r="A3" i="36"/>
  <c r="I3" i="36" s="1"/>
  <c r="G3" i="36" l="1"/>
  <c r="G18" i="39"/>
  <c r="F18" i="39"/>
  <c r="D18" i="39"/>
  <c r="J18" i="39"/>
  <c r="E18" i="39"/>
  <c r="B18" i="39"/>
  <c r="K18" i="39"/>
  <c r="C18" i="39"/>
  <c r="I18" i="39"/>
  <c r="H18" i="39"/>
  <c r="F43" i="39"/>
  <c r="E43" i="39"/>
  <c r="D43" i="39"/>
  <c r="K43" i="39"/>
  <c r="C43" i="39"/>
  <c r="J43" i="39"/>
  <c r="B43" i="39"/>
  <c r="I43" i="39"/>
  <c r="G43" i="39"/>
  <c r="H43" i="39"/>
  <c r="D3" i="36"/>
  <c r="H3" i="36"/>
  <c r="A4" i="36"/>
  <c r="E3" i="36"/>
  <c r="I4" i="36" l="1"/>
  <c r="E4" i="36"/>
  <c r="H4" i="36"/>
  <c r="D4" i="36"/>
  <c r="F4" i="36"/>
  <c r="G4" i="36"/>
  <c r="C4" i="36"/>
  <c r="B4" i="36"/>
  <c r="A5" i="36"/>
  <c r="I5" i="36" l="1"/>
  <c r="E5" i="36"/>
  <c r="H5" i="36"/>
  <c r="D5" i="36"/>
  <c r="F5" i="36"/>
  <c r="G5" i="36"/>
  <c r="C5" i="36"/>
  <c r="A6" i="36"/>
  <c r="B5" i="36"/>
  <c r="I43" i="32"/>
  <c r="I42" i="32"/>
  <c r="I41" i="32"/>
  <c r="I40" i="32"/>
  <c r="I39" i="32"/>
  <c r="I37" i="32"/>
  <c r="I36" i="32"/>
  <c r="I35" i="32"/>
  <c r="I34" i="32"/>
  <c r="I33" i="32"/>
  <c r="I31" i="32"/>
  <c r="I30" i="32"/>
  <c r="I29" i="32"/>
  <c r="I28" i="32"/>
  <c r="I27" i="32"/>
  <c r="I25" i="32"/>
  <c r="I24" i="32"/>
  <c r="I23" i="32"/>
  <c r="I22" i="32"/>
  <c r="I21" i="32"/>
  <c r="I19" i="32"/>
  <c r="I18" i="32"/>
  <c r="I17" i="32"/>
  <c r="I16" i="32"/>
  <c r="I15" i="32"/>
  <c r="I13" i="32"/>
  <c r="I12" i="32"/>
  <c r="I11" i="32"/>
  <c r="I10" i="32"/>
  <c r="I9" i="32"/>
  <c r="B4" i="32"/>
  <c r="H4" i="32"/>
  <c r="B5" i="32"/>
  <c r="H5" i="32"/>
  <c r="B6" i="32"/>
  <c r="H6" i="32"/>
  <c r="B7" i="32"/>
  <c r="H7" i="32"/>
  <c r="E3" i="32"/>
  <c r="G3" i="32"/>
  <c r="H3" i="32"/>
  <c r="I3" i="32"/>
  <c r="D2" i="32"/>
  <c r="D3" i="32" s="1"/>
  <c r="E2" i="32"/>
  <c r="E4" i="32" s="1"/>
  <c r="F2" i="32"/>
  <c r="F43" i="32" s="1"/>
  <c r="G2" i="32"/>
  <c r="G43" i="32" s="1"/>
  <c r="H2" i="32"/>
  <c r="H43" i="32" s="1"/>
  <c r="I2" i="32"/>
  <c r="B2" i="32"/>
  <c r="B43" i="32" s="1"/>
  <c r="A4" i="32"/>
  <c r="A5" i="32" s="1"/>
  <c r="A6" i="32" s="1"/>
  <c r="A7" i="32" s="1"/>
  <c r="A9" i="32" s="1"/>
  <c r="A10" i="32" s="1"/>
  <c r="A11" i="32" s="1"/>
  <c r="A12" i="32" s="1"/>
  <c r="A13" i="32" s="1"/>
  <c r="A15" i="32" s="1"/>
  <c r="A16" i="32" s="1"/>
  <c r="A17" i="32" s="1"/>
  <c r="A18" i="32" s="1"/>
  <c r="A19" i="32" s="1"/>
  <c r="A21" i="32" s="1"/>
  <c r="A22" i="32" s="1"/>
  <c r="A23" i="32" s="1"/>
  <c r="A24" i="32" s="1"/>
  <c r="A25" i="32" s="1"/>
  <c r="A27" i="32" s="1"/>
  <c r="A28" i="32" s="1"/>
  <c r="A29" i="32" s="1"/>
  <c r="A30" i="32" s="1"/>
  <c r="A31" i="32" s="1"/>
  <c r="A33" i="32" s="1"/>
  <c r="A34" i="32" s="1"/>
  <c r="A35" i="32" s="1"/>
  <c r="A36" i="32" s="1"/>
  <c r="A37" i="32" s="1"/>
  <c r="C2" i="32"/>
  <c r="C4" i="32" s="1"/>
  <c r="B3" i="32" l="1"/>
  <c r="I7" i="32"/>
  <c r="I6" i="32"/>
  <c r="I5" i="32"/>
  <c r="I4" i="32"/>
  <c r="B9" i="32"/>
  <c r="B10" i="32"/>
  <c r="B11" i="32"/>
  <c r="B12" i="32"/>
  <c r="B13" i="32"/>
  <c r="B15" i="32"/>
  <c r="B16" i="32"/>
  <c r="B17" i="32"/>
  <c r="B18" i="32"/>
  <c r="B19" i="32"/>
  <c r="B21" i="32"/>
  <c r="B22" i="32"/>
  <c r="B23" i="32"/>
  <c r="B24" i="32"/>
  <c r="B25" i="32"/>
  <c r="B27" i="32"/>
  <c r="B28" i="32"/>
  <c r="B29" i="32"/>
  <c r="B30" i="32"/>
  <c r="B31" i="32"/>
  <c r="B33" i="32"/>
  <c r="B34" i="32"/>
  <c r="B35" i="32"/>
  <c r="B36" i="32"/>
  <c r="B37" i="32"/>
  <c r="B39" i="32"/>
  <c r="B40" i="32"/>
  <c r="B41" i="32"/>
  <c r="B42" i="32"/>
  <c r="C3" i="32"/>
  <c r="C10" i="32"/>
  <c r="C16" i="32"/>
  <c r="C18" i="32"/>
  <c r="C22" i="32"/>
  <c r="C25" i="32"/>
  <c r="C28" i="32"/>
  <c r="C31" i="32"/>
  <c r="C34" i="32"/>
  <c r="C37" i="32"/>
  <c r="C41" i="32"/>
  <c r="G6" i="32"/>
  <c r="D9" i="32"/>
  <c r="D12" i="32"/>
  <c r="D13" i="32"/>
  <c r="D16" i="32"/>
  <c r="D18" i="32"/>
  <c r="D19" i="32"/>
  <c r="D21" i="32"/>
  <c r="D22" i="32"/>
  <c r="D24" i="32"/>
  <c r="D25" i="32"/>
  <c r="D27" i="32"/>
  <c r="D29" i="32"/>
  <c r="D30" i="32"/>
  <c r="D31" i="32"/>
  <c r="D33" i="32"/>
  <c r="D34" i="32"/>
  <c r="D35" i="32"/>
  <c r="D36" i="32"/>
  <c r="D37" i="32"/>
  <c r="D39" i="32"/>
  <c r="D40" i="32"/>
  <c r="D41" i="32"/>
  <c r="D42" i="32"/>
  <c r="D43" i="32"/>
  <c r="C19" i="32"/>
  <c r="C39" i="32"/>
  <c r="F7" i="32"/>
  <c r="F6" i="32"/>
  <c r="F5" i="32"/>
  <c r="F4" i="32"/>
  <c r="E9" i="32"/>
  <c r="E10" i="32"/>
  <c r="E11" i="32"/>
  <c r="E12" i="32"/>
  <c r="E13" i="32"/>
  <c r="E15" i="32"/>
  <c r="E16" i="32"/>
  <c r="E17" i="32"/>
  <c r="E18" i="32"/>
  <c r="E19" i="32"/>
  <c r="E21" i="32"/>
  <c r="E22" i="32"/>
  <c r="E23" i="32"/>
  <c r="E24" i="32"/>
  <c r="E25" i="32"/>
  <c r="E27" i="32"/>
  <c r="E28" i="32"/>
  <c r="E29" i="32"/>
  <c r="E30" i="32"/>
  <c r="E31" i="32"/>
  <c r="E33" i="32"/>
  <c r="E34" i="32"/>
  <c r="E35" i="32"/>
  <c r="E36" i="32"/>
  <c r="E37" i="32"/>
  <c r="E39" i="32"/>
  <c r="E40" i="32"/>
  <c r="E41" i="32"/>
  <c r="E42" i="32"/>
  <c r="E43" i="32"/>
  <c r="C12" i="32"/>
  <c r="C21" i="32"/>
  <c r="C30" i="32"/>
  <c r="G4" i="32"/>
  <c r="D10" i="32"/>
  <c r="D15" i="32"/>
  <c r="D28" i="32"/>
  <c r="F3" i="32"/>
  <c r="E7" i="32"/>
  <c r="E6" i="32"/>
  <c r="E5" i="32"/>
  <c r="F9" i="32"/>
  <c r="F10" i="32"/>
  <c r="F11" i="32"/>
  <c r="F12" i="32"/>
  <c r="F13" i="32"/>
  <c r="F15" i="32"/>
  <c r="F16" i="32"/>
  <c r="F17" i="32"/>
  <c r="F18" i="32"/>
  <c r="F19" i="32"/>
  <c r="F21" i="32"/>
  <c r="F22" i="32"/>
  <c r="F23" i="32"/>
  <c r="F24" i="32"/>
  <c r="F25" i="32"/>
  <c r="F27" i="32"/>
  <c r="F28" i="32"/>
  <c r="F29" i="32"/>
  <c r="F30" i="32"/>
  <c r="F31" i="32"/>
  <c r="F33" i="32"/>
  <c r="F34" i="32"/>
  <c r="F35" i="32"/>
  <c r="F36" i="32"/>
  <c r="F37" i="32"/>
  <c r="F39" i="32"/>
  <c r="F40" i="32"/>
  <c r="F41" i="32"/>
  <c r="F42" i="32"/>
  <c r="C9" i="32"/>
  <c r="C11" i="32"/>
  <c r="C15" i="32"/>
  <c r="C17" i="32"/>
  <c r="C23" i="32"/>
  <c r="C27" i="32"/>
  <c r="C35" i="32"/>
  <c r="D7" i="32"/>
  <c r="D6" i="32"/>
  <c r="D5" i="32"/>
  <c r="D4" i="32"/>
  <c r="G9" i="32"/>
  <c r="G10" i="32"/>
  <c r="G11" i="32"/>
  <c r="G12" i="32"/>
  <c r="G13" i="32"/>
  <c r="G15" i="32"/>
  <c r="G16" i="32"/>
  <c r="G17" i="32"/>
  <c r="G18" i="32"/>
  <c r="G19" i="32"/>
  <c r="G21" i="32"/>
  <c r="G22" i="32"/>
  <c r="G23" i="32"/>
  <c r="G24" i="32"/>
  <c r="G25" i="32"/>
  <c r="G27" i="32"/>
  <c r="G28" i="32"/>
  <c r="G29" i="32"/>
  <c r="G30" i="32"/>
  <c r="G31" i="32"/>
  <c r="G33" i="32"/>
  <c r="G34" i="32"/>
  <c r="G35" i="32"/>
  <c r="G36" i="32"/>
  <c r="G37" i="32"/>
  <c r="G39" i="32"/>
  <c r="G40" i="32"/>
  <c r="G41" i="32"/>
  <c r="G42" i="32"/>
  <c r="C13" i="32"/>
  <c r="C24" i="32"/>
  <c r="C29" i="32"/>
  <c r="C33" i="32"/>
  <c r="C36" i="32"/>
  <c r="C40" i="32"/>
  <c r="C42" i="32"/>
  <c r="C43" i="32"/>
  <c r="G7" i="32"/>
  <c r="G5" i="32"/>
  <c r="D11" i="32"/>
  <c r="D17" i="32"/>
  <c r="D23" i="32"/>
  <c r="C7" i="32"/>
  <c r="C6" i="32"/>
  <c r="C5" i="32"/>
  <c r="H9" i="32"/>
  <c r="H10" i="32"/>
  <c r="H11" i="32"/>
  <c r="H12" i="32"/>
  <c r="H13" i="32"/>
  <c r="H15" i="32"/>
  <c r="H16" i="32"/>
  <c r="H17" i="32"/>
  <c r="H18" i="32"/>
  <c r="H19" i="32"/>
  <c r="H21" i="32"/>
  <c r="H22" i="32"/>
  <c r="H23" i="32"/>
  <c r="H24" i="32"/>
  <c r="H25" i="32"/>
  <c r="H27" i="32"/>
  <c r="H28" i="32"/>
  <c r="H29" i="32"/>
  <c r="H30" i="32"/>
  <c r="H31" i="32"/>
  <c r="H33" i="32"/>
  <c r="H34" i="32"/>
  <c r="H35" i="32"/>
  <c r="H36" i="32"/>
  <c r="H37" i="32"/>
  <c r="H39" i="32"/>
  <c r="H40" i="32"/>
  <c r="H41" i="32"/>
  <c r="H42" i="32"/>
  <c r="I6" i="36"/>
  <c r="E6" i="36"/>
  <c r="A8" i="36"/>
  <c r="H6" i="36"/>
  <c r="D6" i="36"/>
  <c r="F6" i="36"/>
  <c r="G6" i="36"/>
  <c r="C6" i="36"/>
  <c r="B6" i="36"/>
  <c r="I8" i="36" l="1"/>
  <c r="E8" i="36"/>
  <c r="H8" i="36"/>
  <c r="D8" i="36"/>
  <c r="A9" i="36"/>
  <c r="F8" i="36"/>
  <c r="G8" i="36"/>
  <c r="C8" i="36"/>
  <c r="B8" i="36"/>
  <c r="A10" i="36" l="1"/>
  <c r="I9" i="36"/>
  <c r="E9" i="36"/>
  <c r="H9" i="36"/>
  <c r="D9" i="36"/>
  <c r="F9" i="36"/>
  <c r="G9" i="36"/>
  <c r="C9" i="36"/>
  <c r="B9" i="36"/>
  <c r="B4" i="26"/>
  <c r="B2" i="26"/>
  <c r="C2" i="26"/>
  <c r="A5" i="26"/>
  <c r="A4" i="26"/>
  <c r="C1" i="26"/>
  <c r="D1" i="26" s="1"/>
  <c r="D2" i="26" l="1"/>
  <c r="E1" i="26"/>
  <c r="D4" i="26"/>
  <c r="A6" i="26"/>
  <c r="D5" i="26"/>
  <c r="E5" i="26"/>
  <c r="C5" i="26"/>
  <c r="C4" i="26"/>
  <c r="B5" i="26"/>
  <c r="A11" i="36"/>
  <c r="I10" i="36"/>
  <c r="E10" i="36"/>
  <c r="H10" i="36"/>
  <c r="D10" i="36"/>
  <c r="G10" i="36"/>
  <c r="F10" i="36"/>
  <c r="C10" i="36"/>
  <c r="B10" i="36"/>
  <c r="E6" i="26" l="1"/>
  <c r="D6" i="26"/>
  <c r="C6" i="26"/>
  <c r="A7" i="26"/>
  <c r="B6" i="26"/>
  <c r="E2" i="26"/>
  <c r="E4" i="26"/>
  <c r="F1" i="26"/>
  <c r="A12" i="36"/>
  <c r="I11" i="36"/>
  <c r="E11" i="36"/>
  <c r="C11" i="36"/>
  <c r="H11" i="36"/>
  <c r="D11" i="36"/>
  <c r="G11" i="36"/>
  <c r="B11" i="36"/>
  <c r="F11" i="36"/>
  <c r="F2" i="26" l="1"/>
  <c r="G1" i="26"/>
  <c r="F4" i="26"/>
  <c r="F5" i="26"/>
  <c r="F6" i="26"/>
  <c r="F7" i="26"/>
  <c r="E7" i="26"/>
  <c r="D7" i="26"/>
  <c r="A8" i="26"/>
  <c r="C7" i="26"/>
  <c r="G7" i="26"/>
  <c r="B7" i="26"/>
  <c r="I12" i="36"/>
  <c r="E12" i="36"/>
  <c r="C12" i="36"/>
  <c r="H12" i="36"/>
  <c r="D12" i="36"/>
  <c r="G12" i="36"/>
  <c r="F12" i="36"/>
  <c r="A14" i="36"/>
  <c r="B12" i="36"/>
  <c r="H1" i="26" l="1"/>
  <c r="G4" i="26"/>
  <c r="G2" i="26"/>
  <c r="G5" i="26"/>
  <c r="G6" i="26"/>
  <c r="D8" i="26"/>
  <c r="C8" i="26"/>
  <c r="B8" i="26"/>
  <c r="A10" i="26"/>
  <c r="H8" i="26"/>
  <c r="G8" i="26"/>
  <c r="F8" i="26"/>
  <c r="E8" i="26"/>
  <c r="A15" i="36"/>
  <c r="I14" i="36"/>
  <c r="E14" i="36"/>
  <c r="C14" i="36"/>
  <c r="H14" i="36"/>
  <c r="D14" i="36"/>
  <c r="G14" i="36"/>
  <c r="B14" i="36"/>
  <c r="F14" i="36"/>
  <c r="A11" i="26" l="1"/>
  <c r="B10" i="26"/>
  <c r="C10" i="26"/>
  <c r="H10" i="26"/>
  <c r="G10" i="26"/>
  <c r="F10" i="26"/>
  <c r="E10" i="26"/>
  <c r="D10" i="26"/>
  <c r="I1" i="26"/>
  <c r="H4" i="26"/>
  <c r="H2" i="26"/>
  <c r="H5" i="26"/>
  <c r="H6" i="26"/>
  <c r="H7" i="26"/>
  <c r="A16" i="36"/>
  <c r="I15" i="36"/>
  <c r="E15" i="36"/>
  <c r="C15" i="36"/>
  <c r="H15" i="36"/>
  <c r="D15" i="36"/>
  <c r="G15" i="36"/>
  <c r="F15" i="36"/>
  <c r="B15" i="36"/>
  <c r="J1" i="26" l="1"/>
  <c r="I4" i="26"/>
  <c r="I2" i="26"/>
  <c r="I5" i="26"/>
  <c r="I6" i="26"/>
  <c r="I7" i="26"/>
  <c r="I8" i="26"/>
  <c r="A12" i="26"/>
  <c r="H11" i="26"/>
  <c r="G11" i="26"/>
  <c r="F11" i="26"/>
  <c r="E11" i="26"/>
  <c r="D11" i="26"/>
  <c r="C11" i="26"/>
  <c r="J11" i="26"/>
  <c r="B11" i="26"/>
  <c r="I11" i="26"/>
  <c r="I10" i="26"/>
  <c r="A17" i="36"/>
  <c r="I16" i="36"/>
  <c r="E16" i="36"/>
  <c r="G16" i="36"/>
  <c r="H16" i="36"/>
  <c r="D16" i="36"/>
  <c r="C16" i="36"/>
  <c r="B16" i="36"/>
  <c r="F16" i="36"/>
  <c r="K1" i="26" l="1"/>
  <c r="J4" i="26"/>
  <c r="J2" i="26"/>
  <c r="J5" i="26"/>
  <c r="J6" i="26"/>
  <c r="J7" i="26"/>
  <c r="J8" i="26"/>
  <c r="J10" i="26"/>
  <c r="A13" i="26"/>
  <c r="F12" i="26"/>
  <c r="D12" i="26"/>
  <c r="E12" i="26"/>
  <c r="G12" i="26"/>
  <c r="K12" i="26"/>
  <c r="C12" i="26"/>
  <c r="J12" i="26"/>
  <c r="B12" i="26"/>
  <c r="I12" i="26"/>
  <c r="H12" i="26"/>
  <c r="A18" i="36"/>
  <c r="I17" i="36"/>
  <c r="E17" i="36"/>
  <c r="G17" i="36"/>
  <c r="H17" i="36"/>
  <c r="D17" i="36"/>
  <c r="C17" i="36"/>
  <c r="F17" i="36"/>
  <c r="B17" i="36"/>
  <c r="A14" i="26" l="1"/>
  <c r="D13" i="26"/>
  <c r="C13" i="26"/>
  <c r="E13" i="26"/>
  <c r="K13" i="26"/>
  <c r="J13" i="26"/>
  <c r="B13" i="26"/>
  <c r="I13" i="26"/>
  <c r="H13" i="26"/>
  <c r="G13" i="26"/>
  <c r="F13" i="26"/>
  <c r="K4" i="26"/>
  <c r="K2" i="26"/>
  <c r="K5" i="26"/>
  <c r="K6" i="26"/>
  <c r="K7" i="26"/>
  <c r="K8" i="26"/>
  <c r="K10" i="26"/>
  <c r="K11" i="26"/>
  <c r="I18" i="36"/>
  <c r="E18" i="36"/>
  <c r="G18" i="36"/>
  <c r="H18" i="36"/>
  <c r="D18" i="36"/>
  <c r="C18" i="36"/>
  <c r="B18" i="36"/>
  <c r="A20" i="36"/>
  <c r="F18" i="36"/>
  <c r="J14" i="26" l="1"/>
  <c r="B14" i="26"/>
  <c r="H14" i="26"/>
  <c r="I14" i="26"/>
  <c r="A16" i="26"/>
  <c r="G14" i="26"/>
  <c r="K14" i="26"/>
  <c r="F14" i="26"/>
  <c r="C14" i="26"/>
  <c r="E14" i="26"/>
  <c r="D14" i="26"/>
  <c r="A21" i="36"/>
  <c r="I20" i="36"/>
  <c r="E20" i="36"/>
  <c r="G20" i="36"/>
  <c r="H20" i="36"/>
  <c r="D20" i="36"/>
  <c r="C20" i="36"/>
  <c r="F20" i="36"/>
  <c r="B20" i="36"/>
  <c r="A17" i="26" l="1"/>
  <c r="H16" i="26"/>
  <c r="G16" i="26"/>
  <c r="F16" i="26"/>
  <c r="E16" i="26"/>
  <c r="D16" i="26"/>
  <c r="K16" i="26"/>
  <c r="C16" i="26"/>
  <c r="J16" i="26"/>
  <c r="B16" i="26"/>
  <c r="I16" i="26"/>
  <c r="A22" i="36"/>
  <c r="I21" i="36"/>
  <c r="E21" i="36"/>
  <c r="C21" i="36"/>
  <c r="H21" i="36"/>
  <c r="D21" i="36"/>
  <c r="G21" i="36"/>
  <c r="B21" i="36"/>
  <c r="F21" i="36"/>
  <c r="A18" i="26" l="1"/>
  <c r="F17" i="26"/>
  <c r="D17" i="26"/>
  <c r="G17" i="26"/>
  <c r="E17" i="26"/>
  <c r="K17" i="26"/>
  <c r="C17" i="26"/>
  <c r="J17" i="26"/>
  <c r="B17" i="26"/>
  <c r="I17" i="26"/>
  <c r="H17" i="26"/>
  <c r="A23" i="36"/>
  <c r="I22" i="36"/>
  <c r="E22" i="36"/>
  <c r="C22" i="36"/>
  <c r="H22" i="36"/>
  <c r="D22" i="36"/>
  <c r="G22" i="36"/>
  <c r="F22" i="36"/>
  <c r="B22" i="36"/>
  <c r="A19" i="26" l="1"/>
  <c r="D18" i="26"/>
  <c r="K18" i="26"/>
  <c r="C18" i="26"/>
  <c r="J18" i="26"/>
  <c r="B18" i="26"/>
  <c r="I18" i="26"/>
  <c r="H18" i="26"/>
  <c r="E18" i="26"/>
  <c r="G18" i="26"/>
  <c r="F18" i="26"/>
  <c r="A24" i="36"/>
  <c r="I23" i="36"/>
  <c r="E23" i="36"/>
  <c r="C23" i="36"/>
  <c r="H23" i="36"/>
  <c r="D23" i="36"/>
  <c r="G23" i="36"/>
  <c r="B23" i="36"/>
  <c r="F23" i="36"/>
  <c r="A20" i="26" l="1"/>
  <c r="J19" i="26"/>
  <c r="B19" i="26"/>
  <c r="H19" i="26"/>
  <c r="I19" i="26"/>
  <c r="K19" i="26"/>
  <c r="G19" i="26"/>
  <c r="F19" i="26"/>
  <c r="E19" i="26"/>
  <c r="D19" i="26"/>
  <c r="C19" i="26"/>
  <c r="I24" i="36"/>
  <c r="E24" i="36"/>
  <c r="C24" i="36"/>
  <c r="H24" i="36"/>
  <c r="D24" i="36"/>
  <c r="A26" i="36"/>
  <c r="G24" i="36"/>
  <c r="F24" i="36"/>
  <c r="B24" i="36"/>
  <c r="H20" i="26" l="1"/>
  <c r="G20" i="26"/>
  <c r="A22" i="26"/>
  <c r="F20" i="26"/>
  <c r="E20" i="26"/>
  <c r="D20" i="26"/>
  <c r="K20" i="26"/>
  <c r="C20" i="26"/>
  <c r="J20" i="26"/>
  <c r="B20" i="26"/>
  <c r="I20" i="26"/>
  <c r="A27" i="36"/>
  <c r="I26" i="36"/>
  <c r="E26" i="36"/>
  <c r="C26" i="36"/>
  <c r="H26" i="36"/>
  <c r="D26" i="36"/>
  <c r="G26" i="36"/>
  <c r="B26" i="36"/>
  <c r="F26" i="36"/>
  <c r="F22" i="26" l="1"/>
  <c r="A23" i="26"/>
  <c r="D22" i="26"/>
  <c r="G22" i="26"/>
  <c r="E22" i="26"/>
  <c r="K22" i="26"/>
  <c r="C22" i="26"/>
  <c r="J22" i="26"/>
  <c r="B22" i="26"/>
  <c r="I22" i="26"/>
  <c r="H22" i="26"/>
  <c r="A28" i="36"/>
  <c r="I27" i="36"/>
  <c r="E27" i="36"/>
  <c r="C27" i="36"/>
  <c r="H27" i="36"/>
  <c r="D27" i="36"/>
  <c r="G27" i="36"/>
  <c r="F27" i="36"/>
  <c r="B27" i="36"/>
  <c r="A24" i="26" l="1"/>
  <c r="D23" i="26"/>
  <c r="J23" i="26"/>
  <c r="K23" i="26"/>
  <c r="C23" i="26"/>
  <c r="B23" i="26"/>
  <c r="I23" i="26"/>
  <c r="H23" i="26"/>
  <c r="E23" i="26"/>
  <c r="G23" i="26"/>
  <c r="F23" i="26"/>
  <c r="A29" i="36"/>
  <c r="I28" i="36"/>
  <c r="E28" i="36"/>
  <c r="C28" i="36"/>
  <c r="H28" i="36"/>
  <c r="D28" i="36"/>
  <c r="G28" i="36"/>
  <c r="B28" i="36"/>
  <c r="F28" i="36"/>
  <c r="A25" i="26" l="1"/>
  <c r="J24" i="26"/>
  <c r="B24" i="26"/>
  <c r="I24" i="26"/>
  <c r="H24" i="26"/>
  <c r="G24" i="26"/>
  <c r="F24" i="26"/>
  <c r="E24" i="26"/>
  <c r="D24" i="26"/>
  <c r="K24" i="26"/>
  <c r="C24" i="26"/>
  <c r="A30" i="36"/>
  <c r="I29" i="36"/>
  <c r="E29" i="36"/>
  <c r="G29" i="36"/>
  <c r="C29" i="36"/>
  <c r="H29" i="36"/>
  <c r="D29" i="36"/>
  <c r="F29" i="36"/>
  <c r="B29" i="36"/>
  <c r="A26" i="26" l="1"/>
  <c r="H25" i="26"/>
  <c r="F25" i="26"/>
  <c r="G25" i="26"/>
  <c r="E25" i="26"/>
  <c r="D25" i="26"/>
  <c r="K25" i="26"/>
  <c r="C25" i="26"/>
  <c r="J25" i="26"/>
  <c r="B25" i="26"/>
  <c r="I25" i="26"/>
  <c r="I30" i="36"/>
  <c r="E30" i="36"/>
  <c r="A32" i="36"/>
  <c r="G30" i="36"/>
  <c r="H30" i="36"/>
  <c r="D30" i="36"/>
  <c r="C30" i="36"/>
  <c r="B30" i="36"/>
  <c r="F30" i="36"/>
  <c r="F26" i="26" l="1"/>
  <c r="E26" i="26"/>
  <c r="D26" i="26"/>
  <c r="A28" i="26"/>
  <c r="K26" i="26"/>
  <c r="C26" i="26"/>
  <c r="J26" i="26"/>
  <c r="B26" i="26"/>
  <c r="I26" i="26"/>
  <c r="H26" i="26"/>
  <c r="G26" i="26"/>
  <c r="A33" i="36"/>
  <c r="I32" i="36"/>
  <c r="E32" i="36"/>
  <c r="G32" i="36"/>
  <c r="H32" i="36"/>
  <c r="D32" i="36"/>
  <c r="C32" i="36"/>
  <c r="F32" i="36"/>
  <c r="B32" i="36"/>
  <c r="A29" i="26" l="1"/>
  <c r="D28" i="26"/>
  <c r="B28" i="26"/>
  <c r="K28" i="26"/>
  <c r="C28" i="26"/>
  <c r="J28" i="26"/>
  <c r="I28" i="26"/>
  <c r="H28" i="26"/>
  <c r="G28" i="26"/>
  <c r="F28" i="26"/>
  <c r="E28" i="26"/>
  <c r="A34" i="36"/>
  <c r="I33" i="36"/>
  <c r="E33" i="36"/>
  <c r="G33" i="36"/>
  <c r="H33" i="36"/>
  <c r="D33" i="36"/>
  <c r="C33" i="36"/>
  <c r="B33" i="36"/>
  <c r="F33" i="36"/>
  <c r="A30" i="26" l="1"/>
  <c r="J29" i="26"/>
  <c r="B29" i="26"/>
  <c r="H29" i="26"/>
  <c r="I29" i="26"/>
  <c r="G29" i="26"/>
  <c r="F29" i="26"/>
  <c r="E29" i="26"/>
  <c r="D29" i="26"/>
  <c r="K29" i="26"/>
  <c r="C29" i="26"/>
  <c r="A35" i="36"/>
  <c r="I34" i="36"/>
  <c r="E34" i="36"/>
  <c r="G34" i="36"/>
  <c r="H34" i="36"/>
  <c r="D34" i="36"/>
  <c r="C34" i="36"/>
  <c r="F34" i="36"/>
  <c r="B34" i="36"/>
  <c r="A31" i="26" l="1"/>
  <c r="H30" i="26"/>
  <c r="G30" i="26"/>
  <c r="F30" i="26"/>
  <c r="E30" i="26"/>
  <c r="I30" i="26"/>
  <c r="D30" i="26"/>
  <c r="K30" i="26"/>
  <c r="C30" i="26"/>
  <c r="J30" i="26"/>
  <c r="B30" i="26"/>
  <c r="A36" i="36"/>
  <c r="I35" i="36"/>
  <c r="E35" i="36"/>
  <c r="G35" i="36"/>
  <c r="H35" i="36"/>
  <c r="D35" i="36"/>
  <c r="C35" i="36"/>
  <c r="B35" i="36"/>
  <c r="F35" i="36"/>
  <c r="A32" i="26" l="1"/>
  <c r="F31" i="26"/>
  <c r="D31" i="26"/>
  <c r="E31" i="26"/>
  <c r="K31" i="26"/>
  <c r="C31" i="26"/>
  <c r="J31" i="26"/>
  <c r="B31" i="26"/>
  <c r="G31" i="26"/>
  <c r="I31" i="26"/>
  <c r="H31" i="26"/>
  <c r="I36" i="36"/>
  <c r="E36" i="36"/>
  <c r="G36" i="36"/>
  <c r="C36" i="36"/>
  <c r="H36" i="36"/>
  <c r="D36" i="36"/>
  <c r="F36" i="36"/>
  <c r="B36" i="36"/>
  <c r="D32" i="26" l="1"/>
  <c r="B32" i="26"/>
  <c r="E32" i="26"/>
  <c r="K32" i="26"/>
  <c r="C32" i="26"/>
  <c r="J32" i="26"/>
  <c r="I32" i="26"/>
  <c r="H32" i="26"/>
  <c r="G32" i="26"/>
  <c r="A34" i="26"/>
  <c r="F32" i="26"/>
  <c r="J34" i="26" l="1"/>
  <c r="B34" i="26"/>
  <c r="H34" i="26"/>
  <c r="I34" i="26"/>
  <c r="K34" i="26"/>
  <c r="G34" i="26"/>
  <c r="F34" i="26"/>
  <c r="E34" i="26"/>
  <c r="A35" i="26"/>
  <c r="D34" i="26"/>
  <c r="C34" i="26"/>
  <c r="A36" i="26" l="1"/>
  <c r="H35" i="26"/>
  <c r="F35" i="26"/>
  <c r="G35" i="26"/>
  <c r="E35" i="26"/>
  <c r="D35" i="26"/>
  <c r="K35" i="26"/>
  <c r="C35" i="26"/>
  <c r="J35" i="26"/>
  <c r="B35" i="26"/>
  <c r="I35" i="26"/>
  <c r="A37" i="26" l="1"/>
  <c r="F36" i="26"/>
  <c r="D36" i="26"/>
  <c r="E36" i="26"/>
  <c r="K36" i="26"/>
  <c r="C36" i="26"/>
  <c r="J36" i="26"/>
  <c r="B36" i="26"/>
  <c r="I36" i="26"/>
  <c r="H36" i="26"/>
  <c r="G36" i="26"/>
  <c r="A38" i="26" l="1"/>
  <c r="D37" i="26"/>
  <c r="B37" i="26"/>
  <c r="K37" i="26"/>
  <c r="C37" i="26"/>
  <c r="J37" i="26"/>
  <c r="I37" i="26"/>
  <c r="H37" i="26"/>
  <c r="G37" i="26"/>
  <c r="F37" i="26"/>
  <c r="E37" i="26"/>
  <c r="J38" i="26" l="1"/>
  <c r="B38" i="26"/>
  <c r="H38" i="26"/>
  <c r="I38" i="26"/>
  <c r="G38" i="26"/>
  <c r="F38" i="26"/>
  <c r="E38" i="26"/>
  <c r="D38" i="26"/>
  <c r="K38" i="26"/>
  <c r="C38" i="26"/>
</calcChain>
</file>

<file path=xl/sharedStrings.xml><?xml version="1.0" encoding="utf-8"?>
<sst xmlns="http://schemas.openxmlformats.org/spreadsheetml/2006/main" count="4" uniqueCount="4">
  <si>
    <t>z</t>
    <phoneticPr fontId="1"/>
  </si>
  <si>
    <t>α</t>
    <phoneticPr fontId="1"/>
  </si>
  <si>
    <t>ν (2α)</t>
    <phoneticPr fontId="1"/>
  </si>
  <si>
    <r>
      <rPr>
        <sz val="10"/>
        <color theme="1"/>
        <rFont val="メイリオ"/>
        <family val="3"/>
        <charset val="128"/>
      </rPr>
      <t>∞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</si>
</sst>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.0"/>
    <numFmt numFmtId="178" formatCode="0.00000"/>
    <numFmt numFmtId="179" formatCode="0.0000"/>
    <numFmt numFmtId="180" formatCode="0.0000_ "/>
    <numFmt numFmtId="181" formatCode="0.000_ "/>
    <numFmt numFmtId="182" formatCode="0.00_ "/>
  </numFmts>
  <fonts count="9" x14ac:knownFonts="1">
    <font>
      <sz val="11"/>
      <color theme="1"/>
      <name val="Trebuchet MS"/>
      <family val="2"/>
      <charset val="128"/>
    </font>
    <font>
      <sz val="6"/>
      <name val="Trebuchet MS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  <charset val="128"/>
    </font>
    <font>
      <sz val="10"/>
      <color theme="1"/>
      <name val="Trebuchet MS"/>
      <family val="2"/>
    </font>
    <font>
      <sz val="10"/>
      <color theme="1"/>
      <name val="メイリオ"/>
      <family val="3"/>
      <charset val="128"/>
    </font>
    <font>
      <sz val="9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5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 shrinkToFit="1"/>
    </xf>
    <xf numFmtId="179" fontId="6" fillId="0" borderId="0" xfId="0" applyNumberFormat="1" applyFont="1" applyAlignment="1">
      <alignment vertical="center" shrinkToFit="1"/>
    </xf>
    <xf numFmtId="0" fontId="4" fillId="0" borderId="0" xfId="0" applyFont="1" applyAlignment="1">
      <alignment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179" fontId="6" fillId="0" borderId="2" xfId="0" applyNumberFormat="1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 shrinkToFit="1"/>
    </xf>
    <xf numFmtId="176" fontId="6" fillId="0" borderId="6" xfId="0" applyNumberFormat="1" applyFont="1" applyBorder="1" applyAlignment="1">
      <alignment horizontal="right" vertical="center" shrinkToFit="1"/>
    </xf>
    <xf numFmtId="0" fontId="6" fillId="0" borderId="6" xfId="0" applyFont="1" applyBorder="1" applyAlignment="1">
      <alignment horizontal="right" vertical="center" shrinkToFit="1"/>
    </xf>
    <xf numFmtId="176" fontId="6" fillId="0" borderId="2" xfId="0" applyNumberFormat="1" applyFont="1" applyBorder="1" applyAlignment="1">
      <alignment horizontal="right" vertical="center" shrinkToFit="1"/>
    </xf>
    <xf numFmtId="0" fontId="6" fillId="0" borderId="1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80" fontId="6" fillId="0" borderId="0" xfId="0" applyNumberFormat="1" applyFont="1" applyAlignment="1">
      <alignment vertical="center"/>
    </xf>
    <xf numFmtId="180" fontId="6" fillId="0" borderId="8" xfId="0" applyNumberFormat="1" applyFont="1" applyBorder="1" applyAlignment="1">
      <alignment vertical="center"/>
    </xf>
    <xf numFmtId="180" fontId="6" fillId="0" borderId="2" xfId="0" applyNumberFormat="1" applyFont="1" applyBorder="1" applyAlignment="1">
      <alignment vertical="center"/>
    </xf>
    <xf numFmtId="177" fontId="6" fillId="0" borderId="4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181" fontId="8" fillId="0" borderId="0" xfId="0" applyNumberFormat="1" applyFont="1" applyAlignment="1">
      <alignment vertical="center"/>
    </xf>
    <xf numFmtId="181" fontId="6" fillId="0" borderId="0" xfId="0" applyNumberFormat="1" applyFont="1" applyAlignment="1">
      <alignment vertical="center"/>
    </xf>
    <xf numFmtId="181" fontId="8" fillId="0" borderId="8" xfId="0" applyNumberFormat="1" applyFont="1" applyBorder="1" applyAlignment="1">
      <alignment vertical="center"/>
    </xf>
    <xf numFmtId="181" fontId="6" fillId="0" borderId="2" xfId="0" applyNumberFormat="1" applyFont="1" applyBorder="1" applyAlignment="1">
      <alignment vertical="center"/>
    </xf>
    <xf numFmtId="181" fontId="8" fillId="0" borderId="2" xfId="0" applyNumberFormat="1" applyFont="1" applyBorder="1" applyAlignment="1">
      <alignment vertical="center"/>
    </xf>
    <xf numFmtId="182" fontId="8" fillId="0" borderId="0" xfId="0" applyNumberFormat="1" applyFont="1" applyAlignment="1">
      <alignment vertical="center"/>
    </xf>
  </cellXfs>
  <cellStyles count="3">
    <cellStyle name="常规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0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0" y="330041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0" y="330041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13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76200" y="321945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76200" y="321945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214312</xdr:colOff>
      <xdr:row>0</xdr:row>
      <xdr:rowOff>33337</xdr:rowOff>
    </xdr:from>
    <xdr:ext cx="481013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214312" y="33337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𝛼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214312" y="33337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𝛼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0</xdr:row>
      <xdr:rowOff>171450</xdr:rowOff>
    </xdr:from>
    <xdr:ext cx="481013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9525" y="171450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𝜈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9525" y="171450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𝜈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214312</xdr:colOff>
      <xdr:row>0</xdr:row>
      <xdr:rowOff>33337</xdr:rowOff>
    </xdr:from>
    <xdr:ext cx="481013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214312" y="33337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214312" y="33337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𝜈_1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0</xdr:row>
      <xdr:rowOff>171450</xdr:rowOff>
    </xdr:from>
    <xdr:ext cx="481013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9525" y="171450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9525" y="171450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𝜈_2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214312</xdr:colOff>
      <xdr:row>25</xdr:row>
      <xdr:rowOff>33337</xdr:rowOff>
    </xdr:from>
    <xdr:ext cx="481013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214312" y="33337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214312" y="33337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𝜈_1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25</xdr:row>
      <xdr:rowOff>171450</xdr:rowOff>
    </xdr:from>
    <xdr:ext cx="481013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9525" y="171450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9525" y="171450"/>
              <a:ext cx="481013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𝜈_2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showGridLines="0" tabSelected="1" view="pageLayout" topLeftCell="A7" zoomScaleNormal="100" workbookViewId="0"/>
  </sheetViews>
  <sheetFormatPr defaultColWidth="7.25" defaultRowHeight="19.75" customHeight="1" x14ac:dyDescent="0.35"/>
  <cols>
    <col min="1" max="1" width="7.33203125" style="3" bestFit="1" customWidth="1"/>
    <col min="2" max="11" width="7.58203125" style="3" bestFit="1" customWidth="1"/>
    <col min="12" max="16384" width="7.25" style="3"/>
  </cols>
  <sheetData>
    <row r="1" spans="1:11" ht="19.75" customHeight="1" x14ac:dyDescent="0.35">
      <c r="A1" s="1" t="s">
        <v>0</v>
      </c>
      <c r="B1" s="2">
        <v>0</v>
      </c>
      <c r="C1" s="2">
        <f t="shared" ref="C1:K1" si="0">B1+0.01</f>
        <v>0.01</v>
      </c>
      <c r="D1" s="2">
        <f t="shared" si="0"/>
        <v>0.02</v>
      </c>
      <c r="E1" s="2">
        <f t="shared" si="0"/>
        <v>0.03</v>
      </c>
      <c r="F1" s="2">
        <f t="shared" si="0"/>
        <v>0.04</v>
      </c>
      <c r="G1" s="2">
        <f t="shared" si="0"/>
        <v>0.05</v>
      </c>
      <c r="H1" s="2">
        <f t="shared" si="0"/>
        <v>6.0000000000000005E-2</v>
      </c>
      <c r="I1" s="2">
        <f t="shared" si="0"/>
        <v>7.0000000000000007E-2</v>
      </c>
      <c r="J1" s="2">
        <f t="shared" si="0"/>
        <v>0.08</v>
      </c>
      <c r="K1" s="2">
        <f t="shared" si="0"/>
        <v>0.09</v>
      </c>
    </row>
    <row r="2" spans="1:11" ht="19.75" customHeight="1" x14ac:dyDescent="0.35">
      <c r="A2" s="4">
        <v>0</v>
      </c>
      <c r="B2" s="5">
        <f t="shared" ref="B2:K2" si="1">1-_xlfn.NORM.DIST(($A2+B$1),0,1,TRUE)</f>
        <v>0.5</v>
      </c>
      <c r="C2" s="5">
        <f t="shared" si="1"/>
        <v>0.4960106436853684</v>
      </c>
      <c r="D2" s="5">
        <f t="shared" si="1"/>
        <v>0.49202168628309795</v>
      </c>
      <c r="E2" s="5">
        <f t="shared" si="1"/>
        <v>0.48803352658588728</v>
      </c>
      <c r="F2" s="5">
        <f t="shared" si="1"/>
        <v>0.48404656314716932</v>
      </c>
      <c r="G2" s="5">
        <f t="shared" si="1"/>
        <v>0.48006119416162751</v>
      </c>
      <c r="H2" s="5">
        <f t="shared" si="1"/>
        <v>0.47607781734589316</v>
      </c>
      <c r="I2" s="5">
        <f t="shared" si="1"/>
        <v>0.47209682981947887</v>
      </c>
      <c r="J2" s="5">
        <f t="shared" si="1"/>
        <v>0.46811862798601256</v>
      </c>
      <c r="K2" s="5">
        <f t="shared" si="1"/>
        <v>0.46414360741482796</v>
      </c>
    </row>
    <row r="3" spans="1:11" ht="19.75" customHeight="1" x14ac:dyDescent="0.35">
      <c r="A3" s="4"/>
    </row>
    <row r="4" spans="1:11" ht="19.75" customHeight="1" x14ac:dyDescent="0.35">
      <c r="A4" s="4">
        <f>A2+0.1</f>
        <v>0.1</v>
      </c>
      <c r="B4" s="5">
        <f t="shared" ref="B4:K8" si="2">1-_xlfn.NORM.DIST(($A4+B$1),0,1,TRUE)</f>
        <v>0.46017216272297101</v>
      </c>
      <c r="C4" s="5">
        <f t="shared" si="2"/>
        <v>0.45620468745768328</v>
      </c>
      <c r="D4" s="5">
        <f t="shared" si="2"/>
        <v>0.45224157397941611</v>
      </c>
      <c r="E4" s="5">
        <f t="shared" si="2"/>
        <v>0.44828321334543886</v>
      </c>
      <c r="F4" s="5">
        <f t="shared" si="2"/>
        <v>0.44432999519409355</v>
      </c>
      <c r="G4" s="5">
        <f t="shared" si="2"/>
        <v>0.4403823076297575</v>
      </c>
      <c r="H4" s="5">
        <f t="shared" si="2"/>
        <v>0.43644053710856712</v>
      </c>
      <c r="I4" s="5">
        <f t="shared" si="2"/>
        <v>0.43250506832496161</v>
      </c>
      <c r="J4" s="5">
        <f t="shared" si="2"/>
        <v>0.4285762840990992</v>
      </c>
      <c r="K4" s="5">
        <f t="shared" si="2"/>
        <v>0.42465456526520451</v>
      </c>
    </row>
    <row r="5" spans="1:11" ht="19.75" customHeight="1" x14ac:dyDescent="0.35">
      <c r="A5" s="4">
        <f>A4+0.1</f>
        <v>0.2</v>
      </c>
      <c r="B5" s="5">
        <f t="shared" si="2"/>
        <v>0.42074029056089701</v>
      </c>
      <c r="C5" s="5">
        <f t="shared" si="2"/>
        <v>0.41683383651755768</v>
      </c>
      <c r="D5" s="5">
        <f t="shared" si="2"/>
        <v>0.41293557735178532</v>
      </c>
      <c r="E5" s="5">
        <f t="shared" si="2"/>
        <v>0.40904588485799409</v>
      </c>
      <c r="F5" s="5">
        <f t="shared" si="2"/>
        <v>0.40516512830220419</v>
      </c>
      <c r="G5" s="5">
        <f t="shared" si="2"/>
        <v>0.4012936743170763</v>
      </c>
      <c r="H5" s="5">
        <f t="shared" si="2"/>
        <v>0.39743188679823949</v>
      </c>
      <c r="I5" s="5">
        <f t="shared" si="2"/>
        <v>0.39358012680196053</v>
      </c>
      <c r="J5" s="5">
        <f t="shared" si="2"/>
        <v>0.38973875244420275</v>
      </c>
      <c r="K5" s="5">
        <f t="shared" si="2"/>
        <v>0.38590811880112263</v>
      </c>
    </row>
    <row r="6" spans="1:11" ht="19.75" customHeight="1" x14ac:dyDescent="0.35">
      <c r="A6" s="4">
        <f>A5+0.1</f>
        <v>0.30000000000000004</v>
      </c>
      <c r="B6" s="5">
        <f t="shared" si="2"/>
        <v>0.38208857781104733</v>
      </c>
      <c r="C6" s="5">
        <f t="shared" si="2"/>
        <v>0.37828047817798072</v>
      </c>
      <c r="D6" s="5">
        <f t="shared" si="2"/>
        <v>0.37448416527667994</v>
      </c>
      <c r="E6" s="5">
        <f t="shared" si="2"/>
        <v>0.37069998105934643</v>
      </c>
      <c r="F6" s="5">
        <f t="shared" si="2"/>
        <v>0.36692826396397193</v>
      </c>
      <c r="G6" s="5">
        <f t="shared" si="2"/>
        <v>0.3631693488243809</v>
      </c>
      <c r="H6" s="5">
        <f t="shared" si="2"/>
        <v>0.35942356678200871</v>
      </c>
      <c r="I6" s="5">
        <f t="shared" si="2"/>
        <v>0.35569124519945317</v>
      </c>
      <c r="J6" s="5">
        <f t="shared" si="2"/>
        <v>0.35197270757583721</v>
      </c>
      <c r="K6" s="5">
        <f t="shared" si="2"/>
        <v>0.34826827346401756</v>
      </c>
    </row>
    <row r="7" spans="1:11" ht="19.75" customHeight="1" x14ac:dyDescent="0.35">
      <c r="A7" s="4">
        <f>A6+0.1</f>
        <v>0.4</v>
      </c>
      <c r="B7" s="5">
        <f t="shared" si="2"/>
        <v>0.34457825838967571</v>
      </c>
      <c r="C7" s="5">
        <f t="shared" si="2"/>
        <v>0.34090297377232259</v>
      </c>
      <c r="D7" s="5">
        <f t="shared" si="2"/>
        <v>0.33724272684824941</v>
      </c>
      <c r="E7" s="5">
        <f t="shared" si="2"/>
        <v>0.33359782059545762</v>
      </c>
      <c r="F7" s="5">
        <f t="shared" si="2"/>
        <v>0.32996855366059363</v>
      </c>
      <c r="G7" s="5">
        <f t="shared" si="2"/>
        <v>0.32635522028791997</v>
      </c>
      <c r="H7" s="5">
        <f t="shared" si="2"/>
        <v>0.32275811025034773</v>
      </c>
      <c r="I7" s="5">
        <f t="shared" si="2"/>
        <v>0.3191775087825558</v>
      </c>
      <c r="J7" s="5">
        <f t="shared" si="2"/>
        <v>0.31561369651622251</v>
      </c>
      <c r="K7" s="5">
        <f t="shared" si="2"/>
        <v>0.31206694941739055</v>
      </c>
    </row>
    <row r="8" spans="1:11" ht="19.75" customHeight="1" x14ac:dyDescent="0.35">
      <c r="A8" s="4">
        <f>A7+0.1</f>
        <v>0.5</v>
      </c>
      <c r="B8" s="5">
        <f t="shared" si="2"/>
        <v>0.30853753872598688</v>
      </c>
      <c r="C8" s="5">
        <f t="shared" si="2"/>
        <v>0.30502573089751939</v>
      </c>
      <c r="D8" s="5">
        <f t="shared" si="2"/>
        <v>0.30153178754696619</v>
      </c>
      <c r="E8" s="5">
        <f t="shared" si="2"/>
        <v>0.29805596539487644</v>
      </c>
      <c r="F8" s="5">
        <f t="shared" si="2"/>
        <v>0.29459851621569799</v>
      </c>
      <c r="G8" s="5">
        <f t="shared" si="2"/>
        <v>0.29115968678834636</v>
      </c>
      <c r="H8" s="5">
        <f t="shared" si="2"/>
        <v>0.28773971884902705</v>
      </c>
      <c r="I8" s="5">
        <f t="shared" si="2"/>
        <v>0.28433884904632412</v>
      </c>
      <c r="J8" s="5">
        <f t="shared" si="2"/>
        <v>0.2809573088985643</v>
      </c>
      <c r="K8" s="5">
        <f t="shared" si="2"/>
        <v>0.27759532475346493</v>
      </c>
    </row>
    <row r="9" spans="1:11" ht="19.75" customHeight="1" x14ac:dyDescent="0.35">
      <c r="A9" s="4"/>
    </row>
    <row r="10" spans="1:11" ht="19.75" customHeight="1" x14ac:dyDescent="0.35">
      <c r="A10" s="4">
        <f>A8+0.1</f>
        <v>0.6</v>
      </c>
      <c r="B10" s="5">
        <f t="shared" ref="B10:K14" si="3">1-_xlfn.NORM.DIST(($A10+B$1),0,1,TRUE)</f>
        <v>0.27425311775007355</v>
      </c>
      <c r="C10" s="5">
        <f t="shared" si="3"/>
        <v>0.27093090378300566</v>
      </c>
      <c r="D10" s="5">
        <f t="shared" si="3"/>
        <v>0.267628893468983</v>
      </c>
      <c r="E10" s="5">
        <f t="shared" si="3"/>
        <v>0.26434729211567753</v>
      </c>
      <c r="F10" s="5">
        <f t="shared" si="3"/>
        <v>0.26108629969286157</v>
      </c>
      <c r="G10" s="5">
        <f t="shared" si="3"/>
        <v>0.25784611080586473</v>
      </c>
      <c r="H10" s="5">
        <f t="shared" si="3"/>
        <v>0.25462691467133602</v>
      </c>
      <c r="I10" s="5">
        <f t="shared" si="3"/>
        <v>0.25142889509531008</v>
      </c>
      <c r="J10" s="5">
        <f t="shared" si="3"/>
        <v>0.24825223045357048</v>
      </c>
      <c r="K10" s="5">
        <f t="shared" si="3"/>
        <v>0.24509709367430943</v>
      </c>
    </row>
    <row r="11" spans="1:11" ht="19.75" customHeight="1" x14ac:dyDescent="0.35">
      <c r="A11" s="4">
        <f>A10+0.1</f>
        <v>0.7</v>
      </c>
      <c r="B11" s="5">
        <f t="shared" si="3"/>
        <v>0.24196365222307303</v>
      </c>
      <c r="C11" s="5">
        <f t="shared" si="3"/>
        <v>0.23885206808998671</v>
      </c>
      <c r="D11" s="5">
        <f t="shared" si="3"/>
        <v>0.23576249777925118</v>
      </c>
      <c r="E11" s="5">
        <f t="shared" si="3"/>
        <v>0.23269509230089747</v>
      </c>
      <c r="F11" s="5">
        <f t="shared" si="3"/>
        <v>0.22964999716479062</v>
      </c>
      <c r="G11" s="5">
        <f t="shared" si="3"/>
        <v>0.22662735237686826</v>
      </c>
      <c r="H11" s="5">
        <f t="shared" si="3"/>
        <v>0.22362729243759938</v>
      </c>
      <c r="I11" s="5">
        <f t="shared" si="3"/>
        <v>0.22064994634264956</v>
      </c>
      <c r="J11" s="5">
        <f t="shared" si="3"/>
        <v>0.21769543758573318</v>
      </c>
      <c r="K11" s="5">
        <f t="shared" si="3"/>
        <v>0.21476388416363723</v>
      </c>
    </row>
    <row r="12" spans="1:11" ht="19.75" customHeight="1" x14ac:dyDescent="0.35">
      <c r="A12" s="4">
        <f>A11+0.1</f>
        <v>0.79999999999999993</v>
      </c>
      <c r="B12" s="5">
        <f t="shared" si="3"/>
        <v>0.21185539858339664</v>
      </c>
      <c r="C12" s="5">
        <f t="shared" si="3"/>
        <v>0.20897008787160165</v>
      </c>
      <c r="D12" s="5">
        <f t="shared" si="3"/>
        <v>0.20610805358581308</v>
      </c>
      <c r="E12" s="5">
        <f t="shared" si="3"/>
        <v>0.20326939182806847</v>
      </c>
      <c r="F12" s="5">
        <f t="shared" si="3"/>
        <v>0.20045419326044966</v>
      </c>
      <c r="G12" s="5">
        <f t="shared" si="3"/>
        <v>0.19766254312269238</v>
      </c>
      <c r="H12" s="5">
        <f t="shared" si="3"/>
        <v>0.19489452125180828</v>
      </c>
      <c r="I12" s="5">
        <f t="shared" si="3"/>
        <v>0.19215020210369627</v>
      </c>
      <c r="J12" s="5">
        <f t="shared" si="3"/>
        <v>0.18942965477671214</v>
      </c>
      <c r="K12" s="5">
        <f t="shared" si="3"/>
        <v>0.18673294303717269</v>
      </c>
    </row>
    <row r="13" spans="1:11" ht="19.75" customHeight="1" x14ac:dyDescent="0.35">
      <c r="A13" s="4">
        <f>A12+0.1</f>
        <v>0.89999999999999991</v>
      </c>
      <c r="B13" s="5">
        <f t="shared" si="3"/>
        <v>0.18406012534675953</v>
      </c>
      <c r="C13" s="5">
        <f t="shared" si="3"/>
        <v>0.18141125489179721</v>
      </c>
      <c r="D13" s="5">
        <f t="shared" si="3"/>
        <v>0.17878637961437172</v>
      </c>
      <c r="E13" s="5">
        <f t="shared" si="3"/>
        <v>0.17618554224525795</v>
      </c>
      <c r="F13" s="5">
        <f t="shared" si="3"/>
        <v>0.17360878033862459</v>
      </c>
      <c r="G13" s="5">
        <f t="shared" si="3"/>
        <v>0.17105612630848188</v>
      </c>
      <c r="H13" s="5">
        <f t="shared" si="3"/>
        <v>0.16852760746683781</v>
      </c>
      <c r="I13" s="5">
        <f t="shared" si="3"/>
        <v>0.16602324606352958</v>
      </c>
      <c r="J13" s="5">
        <f t="shared" si="3"/>
        <v>0.16354305932769231</v>
      </c>
      <c r="K13" s="5">
        <f t="shared" si="3"/>
        <v>0.16108705951083091</v>
      </c>
    </row>
    <row r="14" spans="1:11" ht="19.75" customHeight="1" x14ac:dyDescent="0.35">
      <c r="A14" s="4">
        <f>A13+0.1</f>
        <v>0.99999999999999989</v>
      </c>
      <c r="B14" s="5">
        <f t="shared" si="3"/>
        <v>0.15865525393145719</v>
      </c>
      <c r="C14" s="5">
        <f t="shared" si="3"/>
        <v>0.15624764502125466</v>
      </c>
      <c r="D14" s="5">
        <f t="shared" si="3"/>
        <v>0.15386423037273489</v>
      </c>
      <c r="E14" s="5">
        <f t="shared" si="3"/>
        <v>0.15150500278834378</v>
      </c>
      <c r="F14" s="5">
        <f t="shared" si="3"/>
        <v>0.14916995033098146</v>
      </c>
      <c r="G14" s="5">
        <f t="shared" si="3"/>
        <v>0.14685905637589591</v>
      </c>
      <c r="H14" s="5">
        <f t="shared" si="3"/>
        <v>0.14457229966390961</v>
      </c>
      <c r="I14" s="5">
        <f t="shared" si="3"/>
        <v>0.14230965435593923</v>
      </c>
      <c r="J14" s="5">
        <f t="shared" si="3"/>
        <v>0.14007109008876906</v>
      </c>
      <c r="K14" s="5">
        <f t="shared" si="3"/>
        <v>0.1378565720320355</v>
      </c>
    </row>
    <row r="15" spans="1:11" ht="19.75" customHeight="1" x14ac:dyDescent="0.35">
      <c r="A15" s="4"/>
    </row>
    <row r="16" spans="1:11" ht="19.75" customHeight="1" x14ac:dyDescent="0.35">
      <c r="A16" s="4">
        <f>A14+0.1</f>
        <v>1.0999999999999999</v>
      </c>
      <c r="B16" s="5">
        <f t="shared" ref="B16:K20" si="4">1-_xlfn.NORM.DIST(($A16+B$1),0,1,TRUE)</f>
        <v>0.13566606094638267</v>
      </c>
      <c r="C16" s="5">
        <f t="shared" si="4"/>
        <v>0.13349951324274723</v>
      </c>
      <c r="D16" s="5">
        <f t="shared" si="4"/>
        <v>0.13135688104273069</v>
      </c>
      <c r="E16" s="5">
        <f t="shared" si="4"/>
        <v>0.1292381122400178</v>
      </c>
      <c r="F16" s="5">
        <f t="shared" si="4"/>
        <v>0.12714315056279824</v>
      </c>
      <c r="G16" s="5">
        <f t="shared" si="4"/>
        <v>0.12507193563715024</v>
      </c>
      <c r="H16" s="5">
        <f t="shared" si="4"/>
        <v>0.12302440305134343</v>
      </c>
      <c r="I16" s="5">
        <f t="shared" si="4"/>
        <v>0.12100048442101818</v>
      </c>
      <c r="J16" s="5">
        <f t="shared" si="4"/>
        <v>0.11900010745520073</v>
      </c>
      <c r="K16" s="5">
        <f t="shared" si="4"/>
        <v>0.11702319602310862</v>
      </c>
    </row>
    <row r="17" spans="1:11" ht="19.75" customHeight="1" x14ac:dyDescent="0.35">
      <c r="A17" s="4">
        <f>A16+0.1</f>
        <v>1.2</v>
      </c>
      <c r="B17" s="5">
        <f t="shared" si="4"/>
        <v>0.11506967022170822</v>
      </c>
      <c r="C17" s="5">
        <f t="shared" si="4"/>
        <v>0.11313944644397722</v>
      </c>
      <c r="D17" s="5">
        <f t="shared" si="4"/>
        <v>0.11123243744783462</v>
      </c>
      <c r="E17" s="5">
        <f t="shared" si="4"/>
        <v>0.10934855242569186</v>
      </c>
      <c r="F17" s="5">
        <f t="shared" si="4"/>
        <v>0.10748769707458694</v>
      </c>
      <c r="G17" s="5">
        <f t="shared" si="4"/>
        <v>0.10564977366685524</v>
      </c>
      <c r="H17" s="5">
        <f t="shared" si="4"/>
        <v>0.10383468112130034</v>
      </c>
      <c r="I17" s="5">
        <f t="shared" si="4"/>
        <v>0.10204231507481909</v>
      </c>
      <c r="J17" s="5">
        <f t="shared" si="4"/>
        <v>0.10027256795444206</v>
      </c>
      <c r="K17" s="5">
        <f t="shared" si="4"/>
        <v>9.8525329049747867E-2</v>
      </c>
    </row>
    <row r="18" spans="1:11" ht="19.75" customHeight="1" x14ac:dyDescent="0.35">
      <c r="A18" s="4">
        <f>A17+0.1</f>
        <v>1.3</v>
      </c>
      <c r="B18" s="5">
        <f t="shared" si="4"/>
        <v>9.6800484585610302E-2</v>
      </c>
      <c r="C18" s="5">
        <f t="shared" si="4"/>
        <v>9.5097917795239018E-2</v>
      </c>
      <c r="D18" s="5">
        <f t="shared" si="4"/>
        <v>9.3417508993471787E-2</v>
      </c>
      <c r="E18" s="5">
        <f t="shared" si="4"/>
        <v>9.1759135650280821E-2</v>
      </c>
      <c r="F18" s="5">
        <f t="shared" si="4"/>
        <v>9.0122672464452491E-2</v>
      </c>
      <c r="G18" s="5">
        <f t="shared" si="4"/>
        <v>8.8507991437401956E-2</v>
      </c>
      <c r="H18" s="5">
        <f t="shared" si="4"/>
        <v>8.6914961947085034E-2</v>
      </c>
      <c r="I18" s="5">
        <f t="shared" si="4"/>
        <v>8.5343450821966926E-2</v>
      </c>
      <c r="J18" s="5">
        <f t="shared" si="4"/>
        <v>8.3793322415014249E-2</v>
      </c>
      <c r="K18" s="5">
        <f t="shared" si="4"/>
        <v>8.2264438677668861E-2</v>
      </c>
    </row>
    <row r="19" spans="1:11" ht="19.75" customHeight="1" x14ac:dyDescent="0.35">
      <c r="A19" s="4">
        <f>A18+0.1</f>
        <v>1.4000000000000001</v>
      </c>
      <c r="B19" s="5">
        <f t="shared" si="4"/>
        <v>8.0756659233771066E-2</v>
      </c>
      <c r="C19" s="5">
        <f t="shared" si="4"/>
        <v>7.9269841453392331E-2</v>
      </c>
      <c r="D19" s="5">
        <f t="shared" si="4"/>
        <v>7.780384052654632E-2</v>
      </c>
      <c r="E19" s="5">
        <f t="shared" si="4"/>
        <v>7.6358509536739061E-2</v>
      </c>
      <c r="F19" s="5">
        <f t="shared" si="4"/>
        <v>7.4933699534327047E-2</v>
      </c>
      <c r="G19" s="5">
        <f t="shared" si="4"/>
        <v>7.352925960964829E-2</v>
      </c>
      <c r="H19" s="5">
        <f t="shared" si="4"/>
        <v>7.2145036965893805E-2</v>
      </c>
      <c r="I19" s="5">
        <f t="shared" si="4"/>
        <v>7.0780876991685449E-2</v>
      </c>
      <c r="J19" s="5">
        <f t="shared" si="4"/>
        <v>6.9436623333331671E-2</v>
      </c>
      <c r="K19" s="5">
        <f t="shared" si="4"/>
        <v>6.8112117966725449E-2</v>
      </c>
    </row>
    <row r="20" spans="1:11" ht="19.75" customHeight="1" x14ac:dyDescent="0.35">
      <c r="A20" s="4">
        <f>A19+0.1</f>
        <v>1.5000000000000002</v>
      </c>
      <c r="B20" s="5">
        <f t="shared" si="4"/>
        <v>6.6807201268858085E-2</v>
      </c>
      <c r="C20" s="5">
        <f t="shared" si="4"/>
        <v>6.5521712088916439E-2</v>
      </c>
      <c r="D20" s="5">
        <f t="shared" si="4"/>
        <v>6.4255487818935753E-2</v>
      </c>
      <c r="E20" s="5">
        <f t="shared" si="4"/>
        <v>6.3008364463978395E-2</v>
      </c>
      <c r="F20" s="5">
        <f t="shared" si="4"/>
        <v>6.1780176711811796E-2</v>
      </c>
      <c r="G20" s="5">
        <f t="shared" si="4"/>
        <v>6.0570758002058911E-2</v>
      </c>
      <c r="H20" s="5">
        <f t="shared" si="4"/>
        <v>5.9379940594793013E-2</v>
      </c>
      <c r="I20" s="5">
        <f t="shared" si="4"/>
        <v>5.8207555638552955E-2</v>
      </c>
      <c r="J20" s="5">
        <f t="shared" si="4"/>
        <v>5.7053433237754136E-2</v>
      </c>
      <c r="K20" s="5">
        <f t="shared" si="4"/>
        <v>5.5917402519469417E-2</v>
      </c>
    </row>
    <row r="21" spans="1:11" ht="19.75" customHeight="1" x14ac:dyDescent="0.35">
      <c r="A21" s="4"/>
    </row>
    <row r="22" spans="1:11" ht="19.75" customHeight="1" x14ac:dyDescent="0.35">
      <c r="A22" s="4">
        <f>A20+0.1</f>
        <v>1.6000000000000003</v>
      </c>
      <c r="B22" s="5">
        <f t="shared" ref="B22:K26" si="5">1-_xlfn.NORM.DIST(($A22+B$1),0,1,TRUE)</f>
        <v>5.4799291699557995E-2</v>
      </c>
      <c r="C22" s="5">
        <f t="shared" si="5"/>
        <v>5.3698928148119718E-2</v>
      </c>
      <c r="D22" s="5">
        <f t="shared" si="5"/>
        <v>5.2616138454252059E-2</v>
      </c>
      <c r="E22" s="5">
        <f t="shared" si="5"/>
        <v>5.1550748490089338E-2</v>
      </c>
      <c r="F22" s="5">
        <f t="shared" si="5"/>
        <v>5.0502583474103635E-2</v>
      </c>
      <c r="G22" s="5">
        <f t="shared" si="5"/>
        <v>4.9471468033648103E-2</v>
      </c>
      <c r="H22" s="5">
        <f t="shared" si="5"/>
        <v>4.8457226266722775E-2</v>
      </c>
      <c r="I22" s="5">
        <f t="shared" si="5"/>
        <v>4.745968180294724E-2</v>
      </c>
      <c r="J22" s="5">
        <f t="shared" si="5"/>
        <v>4.6478657863719963E-2</v>
      </c>
      <c r="K22" s="5">
        <f t="shared" si="5"/>
        <v>4.5513977321549826E-2</v>
      </c>
    </row>
    <row r="23" spans="1:11" ht="19.75" customHeight="1" x14ac:dyDescent="0.35">
      <c r="A23" s="4">
        <f>A22+0.1</f>
        <v>1.7000000000000004</v>
      </c>
      <c r="B23" s="5">
        <f t="shared" si="5"/>
        <v>4.4565462758543006E-2</v>
      </c>
      <c r="C23" s="5">
        <f t="shared" si="5"/>
        <v>4.3632936524031884E-2</v>
      </c>
      <c r="D23" s="5">
        <f t="shared" si="5"/>
        <v>4.2716220791328863E-2</v>
      </c>
      <c r="E23" s="5">
        <f t="shared" si="5"/>
        <v>4.1815137613594899E-2</v>
      </c>
      <c r="F23" s="5">
        <f t="shared" si="5"/>
        <v>4.0929508978807316E-2</v>
      </c>
      <c r="G23" s="5">
        <f t="shared" si="5"/>
        <v>4.0059156863817003E-2</v>
      </c>
      <c r="H23" s="5">
        <f t="shared" si="5"/>
        <v>3.9203903287482578E-2</v>
      </c>
      <c r="I23" s="5">
        <f t="shared" si="5"/>
        <v>3.8363570362871191E-2</v>
      </c>
      <c r="J23" s="5">
        <f t="shared" si="5"/>
        <v>3.7537980348516742E-2</v>
      </c>
      <c r="K23" s="5">
        <f t="shared" si="5"/>
        <v>3.6726955698726305E-2</v>
      </c>
    </row>
    <row r="24" spans="1:11" ht="19.75" customHeight="1" x14ac:dyDescent="0.35">
      <c r="A24" s="4">
        <f>A23+0.1</f>
        <v>1.8000000000000005</v>
      </c>
      <c r="B24" s="5">
        <f t="shared" si="5"/>
        <v>3.5930319112925768E-2</v>
      </c>
      <c r="C24" s="5">
        <f t="shared" si="5"/>
        <v>3.5147893584038803E-2</v>
      </c>
      <c r="D24" s="5">
        <f t="shared" si="5"/>
        <v>3.4379502445889942E-2</v>
      </c>
      <c r="E24" s="5">
        <f t="shared" si="5"/>
        <v>3.3624969419628337E-2</v>
      </c>
      <c r="F24" s="5">
        <f t="shared" si="5"/>
        <v>3.2884118659163852E-2</v>
      </c>
      <c r="G24" s="5">
        <f t="shared" si="5"/>
        <v>3.215677479561363E-2</v>
      </c>
      <c r="H24" s="5">
        <f t="shared" si="5"/>
        <v>3.1442762980752659E-2</v>
      </c>
      <c r="I24" s="5">
        <f t="shared" si="5"/>
        <v>3.0741908929465933E-2</v>
      </c>
      <c r="J24" s="5">
        <f t="shared" si="5"/>
        <v>3.0054038961199736E-2</v>
      </c>
      <c r="K24" s="5">
        <f t="shared" si="5"/>
        <v>2.9378980040409397E-2</v>
      </c>
    </row>
    <row r="25" spans="1:11" ht="19.75" customHeight="1" x14ac:dyDescent="0.35">
      <c r="A25" s="4">
        <f>A24+0.1</f>
        <v>1.9000000000000006</v>
      </c>
      <c r="B25" s="5">
        <f t="shared" si="5"/>
        <v>2.8716559816001741E-2</v>
      </c>
      <c r="C25" s="5">
        <f t="shared" si="5"/>
        <v>2.8066606659772453E-2</v>
      </c>
      <c r="D25" s="5">
        <f t="shared" si="5"/>
        <v>2.7428949703836802E-2</v>
      </c>
      <c r="E25" s="5">
        <f t="shared" si="5"/>
        <v>2.6803418877054952E-2</v>
      </c>
      <c r="F25" s="5">
        <f t="shared" si="5"/>
        <v>2.6189844940452622E-2</v>
      </c>
      <c r="G25" s="5">
        <f t="shared" si="5"/>
        <v>2.5588059521638562E-2</v>
      </c>
      <c r="H25" s="5">
        <f t="shared" si="5"/>
        <v>2.4997895148220373E-2</v>
      </c>
      <c r="I25" s="5">
        <f t="shared" si="5"/>
        <v>2.4419185280222466E-2</v>
      </c>
      <c r="J25" s="5">
        <f t="shared" si="5"/>
        <v>2.3851764341508486E-2</v>
      </c>
      <c r="K25" s="5">
        <f t="shared" si="5"/>
        <v>2.329546775021174E-2</v>
      </c>
    </row>
    <row r="26" spans="1:11" ht="19.75" customHeight="1" x14ac:dyDescent="0.35">
      <c r="A26" s="4">
        <f>A25+0.1</f>
        <v>2.0000000000000004</v>
      </c>
      <c r="B26" s="5">
        <f t="shared" si="5"/>
        <v>2.2750131948179209E-2</v>
      </c>
      <c r="C26" s="5">
        <f t="shared" si="5"/>
        <v>2.221559442943144E-2</v>
      </c>
      <c r="D26" s="5">
        <f t="shared" si="5"/>
        <v>2.1691693767646791E-2</v>
      </c>
      <c r="E26" s="5">
        <f t="shared" si="5"/>
        <v>2.1178269642672221E-2</v>
      </c>
      <c r="F26" s="5">
        <f t="shared" si="5"/>
        <v>2.0675162866069963E-2</v>
      </c>
      <c r="G26" s="5">
        <f t="shared" si="5"/>
        <v>2.0182215405704418E-2</v>
      </c>
      <c r="H26" s="5">
        <f t="shared" si="5"/>
        <v>1.9699270409376912E-2</v>
      </c>
      <c r="I26" s="5">
        <f t="shared" si="5"/>
        <v>1.9226172227517213E-2</v>
      </c>
      <c r="J26" s="5">
        <f t="shared" si="5"/>
        <v>1.8762766434937683E-2</v>
      </c>
      <c r="K26" s="5">
        <f t="shared" si="5"/>
        <v>1.8308899851658955E-2</v>
      </c>
    </row>
    <row r="27" spans="1:11" ht="19.75" customHeight="1" x14ac:dyDescent="0.35">
      <c r="A27" s="4"/>
    </row>
    <row r="28" spans="1:11" ht="19.75" customHeight="1" x14ac:dyDescent="0.35">
      <c r="A28" s="4">
        <f>A26+0.1</f>
        <v>2.1000000000000005</v>
      </c>
      <c r="B28" s="5">
        <f t="shared" ref="B28:K32" si="6">1-_xlfn.NORM.DIST(($A28+B$1),0,1,TRUE)</f>
        <v>1.7864420562816563E-2</v>
      </c>
      <c r="C28" s="5">
        <f t="shared" si="6"/>
        <v>1.7429177937657081E-2</v>
      </c>
      <c r="D28" s="5">
        <f t="shared" si="6"/>
        <v>1.700302264763276E-2</v>
      </c>
      <c r="E28" s="5">
        <f t="shared" si="6"/>
        <v>1.6585806683604987E-2</v>
      </c>
      <c r="F28" s="5">
        <f t="shared" si="6"/>
        <v>1.6177383372166121E-2</v>
      </c>
      <c r="G28" s="5">
        <f t="shared" si="6"/>
        <v>1.5777607391090465E-2</v>
      </c>
      <c r="H28" s="5">
        <f t="shared" si="6"/>
        <v>1.5386334783925371E-2</v>
      </c>
      <c r="I28" s="5">
        <f t="shared" si="6"/>
        <v>1.5003422973732139E-2</v>
      </c>
      <c r="J28" s="5">
        <f t="shared" si="6"/>
        <v>1.4628730775989252E-2</v>
      </c>
      <c r="K28" s="5">
        <f t="shared" si="6"/>
        <v>1.4262118410668823E-2</v>
      </c>
    </row>
    <row r="29" spans="1:11" ht="19.75" customHeight="1" x14ac:dyDescent="0.35">
      <c r="A29" s="4">
        <f>A28+0.1</f>
        <v>2.2000000000000006</v>
      </c>
      <c r="B29" s="5">
        <f t="shared" si="6"/>
        <v>1.390344751349859E-2</v>
      </c>
      <c r="C29" s="5">
        <f t="shared" si="6"/>
        <v>1.3552581146419995E-2</v>
      </c>
      <c r="D29" s="5">
        <f t="shared" si="6"/>
        <v>1.3209383807256225E-2</v>
      </c>
      <c r="E29" s="5">
        <f t="shared" si="6"/>
        <v>1.2873721438601993E-2</v>
      </c>
      <c r="F29" s="5">
        <f t="shared" si="6"/>
        <v>1.2545461435946592E-2</v>
      </c>
      <c r="G29" s="5">
        <f t="shared" si="6"/>
        <v>1.2224472655044671E-2</v>
      </c>
      <c r="H29" s="5">
        <f t="shared" si="6"/>
        <v>1.1910625418547038E-2</v>
      </c>
      <c r="I29" s="5">
        <f t="shared" si="6"/>
        <v>1.1603791521903495E-2</v>
      </c>
      <c r="J29" s="5">
        <f t="shared" si="6"/>
        <v>1.1303844238552796E-2</v>
      </c>
      <c r="K29" s="5">
        <f t="shared" si="6"/>
        <v>1.1010658324411393E-2</v>
      </c>
    </row>
    <row r="30" spans="1:11" ht="19.75" customHeight="1" x14ac:dyDescent="0.35">
      <c r="A30" s="4">
        <f>A29+0.1</f>
        <v>2.3000000000000007</v>
      </c>
      <c r="B30" s="5">
        <f t="shared" si="6"/>
        <v>1.0724110021675837E-2</v>
      </c>
      <c r="C30" s="5">
        <f t="shared" si="6"/>
        <v>1.0444077061951051E-2</v>
      </c>
      <c r="D30" s="5">
        <f t="shared" si="6"/>
        <v>1.0170438668719695E-2</v>
      </c>
      <c r="E30" s="5">
        <f t="shared" si="6"/>
        <v>9.9030755591642539E-3</v>
      </c>
      <c r="F30" s="5">
        <f t="shared" si="6"/>
        <v>9.6418699453583168E-3</v>
      </c>
      <c r="G30" s="5">
        <f t="shared" si="6"/>
        <v>9.3867055348385575E-3</v>
      </c>
      <c r="H30" s="5">
        <f t="shared" si="6"/>
        <v>9.1374675305726516E-3</v>
      </c>
      <c r="I30" s="5">
        <f t="shared" si="6"/>
        <v>8.8940426303367737E-3</v>
      </c>
      <c r="J30" s="5">
        <f t="shared" si="6"/>
        <v>8.6563190255165567E-3</v>
      </c>
      <c r="K30" s="5">
        <f t="shared" si="6"/>
        <v>8.4241863993457233E-3</v>
      </c>
    </row>
    <row r="31" spans="1:11" ht="19.75" customHeight="1" x14ac:dyDescent="0.35">
      <c r="A31" s="4">
        <f>A30+0.1</f>
        <v>2.4000000000000008</v>
      </c>
      <c r="B31" s="5">
        <f t="shared" si="6"/>
        <v>8.1975359245961554E-3</v>
      </c>
      <c r="C31" s="5">
        <f t="shared" si="6"/>
        <v>7.9762602607337252E-3</v>
      </c>
      <c r="D31" s="5">
        <f t="shared" si="6"/>
        <v>7.760253550553653E-3</v>
      </c>
      <c r="E31" s="5">
        <f t="shared" si="6"/>
        <v>7.5494114163091597E-3</v>
      </c>
      <c r="F31" s="5">
        <f t="shared" si="6"/>
        <v>7.3436309553482904E-3</v>
      </c>
      <c r="G31" s="5">
        <f t="shared" si="6"/>
        <v>7.1428107352714543E-3</v>
      </c>
      <c r="H31" s="5">
        <f t="shared" si="6"/>
        <v>6.9468507886243369E-3</v>
      </c>
      <c r="I31" s="5">
        <f t="shared" si="6"/>
        <v>6.7556526071406164E-3</v>
      </c>
      <c r="J31" s="5">
        <f t="shared" si="6"/>
        <v>6.5691191355466971E-3</v>
      </c>
      <c r="K31" s="5">
        <f t="shared" si="6"/>
        <v>6.3871547649431148E-3</v>
      </c>
    </row>
    <row r="32" spans="1:11" ht="19.75" customHeight="1" x14ac:dyDescent="0.35">
      <c r="A32" s="4">
        <f>A31+0.1</f>
        <v>2.5000000000000009</v>
      </c>
      <c r="B32" s="5">
        <f t="shared" si="6"/>
        <v>6.2096653257761592E-3</v>
      </c>
      <c r="C32" s="5">
        <f t="shared" si="6"/>
        <v>6.0365580804125907E-3</v>
      </c>
      <c r="D32" s="5">
        <f t="shared" si="6"/>
        <v>5.8677417153325528E-3</v>
      </c>
      <c r="E32" s="5">
        <f t="shared" si="6"/>
        <v>5.7031263329506698E-3</v>
      </c>
      <c r="F32" s="5">
        <f t="shared" si="6"/>
        <v>5.5426234430825394E-3</v>
      </c>
      <c r="G32" s="5">
        <f t="shared" si="6"/>
        <v>5.3861459540667234E-3</v>
      </c>
      <c r="H32" s="5">
        <f t="shared" si="6"/>
        <v>5.2336081635557807E-3</v>
      </c>
      <c r="I32" s="5">
        <f t="shared" si="6"/>
        <v>5.0849257489909983E-3</v>
      </c>
      <c r="J32" s="5">
        <f t="shared" si="6"/>
        <v>4.9400157577705883E-3</v>
      </c>
      <c r="K32" s="5">
        <f t="shared" si="6"/>
        <v>4.7987965971261204E-3</v>
      </c>
    </row>
    <row r="33" spans="1:11" ht="19.75" customHeight="1" x14ac:dyDescent="0.35">
      <c r="A33" s="4"/>
    </row>
    <row r="34" spans="1:11" ht="19.75" customHeight="1" x14ac:dyDescent="0.35">
      <c r="A34" s="4">
        <f>A32+0.1</f>
        <v>2.600000000000001</v>
      </c>
      <c r="B34" s="5">
        <f t="shared" ref="B34:K38" si="7">1-_xlfn.NORM.DIST(($A34+B$1),0,1,TRUE)</f>
        <v>4.661188023718732E-3</v>
      </c>
      <c r="C34" s="5">
        <f t="shared" si="7"/>
        <v>4.5271111329673319E-3</v>
      </c>
      <c r="D34" s="5">
        <f t="shared" si="7"/>
        <v>4.3964883481213413E-3</v>
      </c>
      <c r="E34" s="5">
        <f t="shared" si="7"/>
        <v>4.2692434090892961E-3</v>
      </c>
      <c r="F34" s="5">
        <f t="shared" si="7"/>
        <v>4.14530136103608E-3</v>
      </c>
      <c r="G34" s="5">
        <f t="shared" si="7"/>
        <v>4.0245885427583339E-3</v>
      </c>
      <c r="H34" s="5">
        <f t="shared" si="7"/>
        <v>3.907032574852809E-3</v>
      </c>
      <c r="I34" s="5">
        <f t="shared" si="7"/>
        <v>3.7925623476854353E-3</v>
      </c>
      <c r="J34" s="5">
        <f t="shared" si="7"/>
        <v>3.6811080091749826E-3</v>
      </c>
      <c r="K34" s="5">
        <f t="shared" si="7"/>
        <v>3.5726009523997515E-3</v>
      </c>
    </row>
    <row r="35" spans="1:11" ht="19.75" customHeight="1" x14ac:dyDescent="0.35">
      <c r="A35" s="4">
        <f>A34+0.1</f>
        <v>2.7000000000000011</v>
      </c>
      <c r="B35" s="5">
        <f t="shared" si="7"/>
        <v>3.4669738030406183E-3</v>
      </c>
      <c r="C35" s="5">
        <f t="shared" si="7"/>
        <v>3.3641604066692032E-3</v>
      </c>
      <c r="D35" s="5">
        <f t="shared" si="7"/>
        <v>3.2640958158912659E-3</v>
      </c>
      <c r="E35" s="5">
        <f t="shared" si="7"/>
        <v>3.1667162773577617E-3</v>
      </c>
      <c r="F35" s="5">
        <f t="shared" si="7"/>
        <v>3.0719592186504441E-3</v>
      </c>
      <c r="G35" s="5">
        <f t="shared" si="7"/>
        <v>2.9797632350545555E-3</v>
      </c>
      <c r="H35" s="5">
        <f t="shared" si="7"/>
        <v>2.8900680762261599E-3</v>
      </c>
      <c r="I35" s="5">
        <f t="shared" si="7"/>
        <v>2.8028146327649939E-3</v>
      </c>
      <c r="J35" s="5">
        <f t="shared" si="7"/>
        <v>2.7179449227012764E-3</v>
      </c>
      <c r="K35" s="5">
        <f t="shared" si="7"/>
        <v>2.6354020779049137E-3</v>
      </c>
    </row>
    <row r="36" spans="1:11" ht="19.75" customHeight="1" x14ac:dyDescent="0.35">
      <c r="A36" s="4">
        <f>A35+0.1</f>
        <v>2.8000000000000012</v>
      </c>
      <c r="B36" s="5">
        <f t="shared" si="7"/>
        <v>2.5551303304278683E-3</v>
      </c>
      <c r="C36" s="5">
        <f t="shared" si="7"/>
        <v>2.4770749987857998E-3</v>
      </c>
      <c r="D36" s="5">
        <f t="shared" si="7"/>
        <v>2.4011824741891896E-3</v>
      </c>
      <c r="E36" s="5">
        <f t="shared" si="7"/>
        <v>2.3274002067315003E-3</v>
      </c>
      <c r="F36" s="5">
        <f t="shared" si="7"/>
        <v>2.2556766915423632E-3</v>
      </c>
      <c r="G36" s="5">
        <f t="shared" si="7"/>
        <v>2.1859614549132322E-3</v>
      </c>
      <c r="H36" s="5">
        <f t="shared" si="7"/>
        <v>2.1182050404046082E-3</v>
      </c>
      <c r="I36" s="5">
        <f t="shared" si="7"/>
        <v>2.0523589949397181E-3</v>
      </c>
      <c r="J36" s="5">
        <f t="shared" si="7"/>
        <v>1.9883758548943087E-3</v>
      </c>
      <c r="K36" s="5">
        <f t="shared" si="7"/>
        <v>1.9262091321878838E-3</v>
      </c>
    </row>
    <row r="37" spans="1:11" ht="19.75" customHeight="1" x14ac:dyDescent="0.35">
      <c r="A37" s="4">
        <f>A36+0.1</f>
        <v>2.9000000000000012</v>
      </c>
      <c r="B37" s="5">
        <f t="shared" si="7"/>
        <v>1.8658133003840449E-3</v>
      </c>
      <c r="C37" s="5">
        <f t="shared" si="7"/>
        <v>1.8071437808063751E-3</v>
      </c>
      <c r="D37" s="5">
        <f t="shared" si="7"/>
        <v>1.7501569286760832E-3</v>
      </c>
      <c r="E37" s="5">
        <f t="shared" si="7"/>
        <v>1.694810019277293E-3</v>
      </c>
      <c r="F37" s="5">
        <f t="shared" si="7"/>
        <v>1.6410612341569708E-3</v>
      </c>
      <c r="G37" s="5">
        <f t="shared" si="7"/>
        <v>1.5888696473648212E-3</v>
      </c>
      <c r="H37" s="5">
        <f t="shared" si="7"/>
        <v>1.538195211738036E-3</v>
      </c>
      <c r="I37" s="5">
        <f t="shared" si="7"/>
        <v>1.4889987452374465E-3</v>
      </c>
      <c r="J37" s="5">
        <f t="shared" si="7"/>
        <v>1.4412419173399638E-3</v>
      </c>
      <c r="K37" s="5">
        <f t="shared" si="7"/>
        <v>1.3948872354921926E-3</v>
      </c>
    </row>
    <row r="38" spans="1:11" ht="19.75" customHeight="1" x14ac:dyDescent="0.35">
      <c r="A38" s="6">
        <f>A37+0.1</f>
        <v>3.0000000000000013</v>
      </c>
      <c r="B38" s="7">
        <f t="shared" si="7"/>
        <v>1.3498980316301035E-3</v>
      </c>
      <c r="C38" s="7">
        <f t="shared" si="7"/>
        <v>1.3062384487694256E-3</v>
      </c>
      <c r="D38" s="7">
        <f t="shared" si="7"/>
        <v>1.2638734276723129E-3</v>
      </c>
      <c r="E38" s="7">
        <f t="shared" si="7"/>
        <v>1.2227686935922799E-3</v>
      </c>
      <c r="F38" s="7">
        <f t="shared" si="7"/>
        <v>1.1828907431044033E-3</v>
      </c>
      <c r="G38" s="7">
        <f t="shared" si="7"/>
        <v>1.1442068310226761E-3</v>
      </c>
      <c r="H38" s="7">
        <f t="shared" si="7"/>
        <v>1.1066849574092874E-3</v>
      </c>
      <c r="I38" s="7">
        <f t="shared" si="7"/>
        <v>1.0702938546789387E-3</v>
      </c>
      <c r="J38" s="7">
        <f t="shared" si="7"/>
        <v>1.0350029748028566E-3</v>
      </c>
      <c r="K38" s="7">
        <f t="shared" si="7"/>
        <v>1.0007824766140594E-3</v>
      </c>
    </row>
  </sheetData>
  <phoneticPr fontId="1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162　付録２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showGridLines="0" view="pageLayout" zoomScaleNormal="100" workbookViewId="0"/>
  </sheetViews>
  <sheetFormatPr defaultColWidth="9.5" defaultRowHeight="17.149999999999999" customHeight="1" x14ac:dyDescent="0.35"/>
  <cols>
    <col min="1" max="8" width="9.5" style="11"/>
    <col min="9" max="9" width="9.5" style="9"/>
    <col min="10" max="16384" width="9.5" style="11"/>
  </cols>
  <sheetData>
    <row r="1" spans="1:9" s="8" customFormat="1" ht="17.149999999999999" customHeight="1" x14ac:dyDescent="0.35">
      <c r="A1" s="12" t="s">
        <v>1</v>
      </c>
      <c r="B1" s="16">
        <v>0.25</v>
      </c>
      <c r="C1" s="16">
        <v>0.2</v>
      </c>
      <c r="D1" s="16">
        <v>0.1</v>
      </c>
      <c r="E1" s="16">
        <v>0.05</v>
      </c>
      <c r="F1" s="16">
        <v>2.5000000000000001E-2</v>
      </c>
      <c r="G1" s="16">
        <v>0.01</v>
      </c>
      <c r="H1" s="16">
        <v>5.0000000000000001E-3</v>
      </c>
      <c r="I1" s="17">
        <v>5.0000000000000001E-4</v>
      </c>
    </row>
    <row r="2" spans="1:9" s="8" customFormat="1" ht="17.149999999999999" customHeight="1" x14ac:dyDescent="0.35">
      <c r="A2" s="13" t="s">
        <v>2</v>
      </c>
      <c r="B2" s="18">
        <f>B1*2</f>
        <v>0.5</v>
      </c>
      <c r="C2" s="18">
        <f>C1*2</f>
        <v>0.4</v>
      </c>
      <c r="D2" s="18">
        <f t="shared" ref="D2:I2" si="0">D1*2</f>
        <v>0.2</v>
      </c>
      <c r="E2" s="18">
        <f t="shared" si="0"/>
        <v>0.1</v>
      </c>
      <c r="F2" s="18">
        <f t="shared" si="0"/>
        <v>0.05</v>
      </c>
      <c r="G2" s="18">
        <f t="shared" si="0"/>
        <v>0.02</v>
      </c>
      <c r="H2" s="18">
        <f t="shared" si="0"/>
        <v>0.01</v>
      </c>
      <c r="I2" s="18">
        <f t="shared" si="0"/>
        <v>1E-3</v>
      </c>
    </row>
    <row r="3" spans="1:9" ht="17.149999999999999" customHeight="1" x14ac:dyDescent="0.35">
      <c r="A3" s="15">
        <v>1</v>
      </c>
      <c r="B3" s="10">
        <f>_xlfn.T.INV.2T(B$2,$A3)</f>
        <v>1</v>
      </c>
      <c r="C3" s="10">
        <f t="shared" ref="C3:I18" si="1">_xlfn.T.INV.2T(C$2,$A3)</f>
        <v>1.3763819204711736</v>
      </c>
      <c r="D3" s="10">
        <f t="shared" si="1"/>
        <v>3.077683537175254</v>
      </c>
      <c r="E3" s="10">
        <f t="shared" si="1"/>
        <v>6.3137515146750438</v>
      </c>
      <c r="F3" s="10">
        <f t="shared" si="1"/>
        <v>12.706204736174707</v>
      </c>
      <c r="G3" s="10">
        <f t="shared" si="1"/>
        <v>31.820515953773956</v>
      </c>
      <c r="H3" s="10">
        <f t="shared" si="1"/>
        <v>63.656741162871583</v>
      </c>
      <c r="I3" s="10">
        <f t="shared" si="1"/>
        <v>636.61924876871956</v>
      </c>
    </row>
    <row r="4" spans="1:9" ht="17.149999999999999" customHeight="1" x14ac:dyDescent="0.35">
      <c r="A4" s="15">
        <f>A3+1</f>
        <v>2</v>
      </c>
      <c r="B4" s="10">
        <f t="shared" ref="B4:B7" si="2">_xlfn.T.INV.2T(B$2,$A4)</f>
        <v>0.81649658092772592</v>
      </c>
      <c r="C4" s="10">
        <f t="shared" si="1"/>
        <v>1.0606601717798212</v>
      </c>
      <c r="D4" s="10">
        <f t="shared" si="1"/>
        <v>1.8856180831641267</v>
      </c>
      <c r="E4" s="10">
        <f t="shared" si="1"/>
        <v>2.9199855803537269</v>
      </c>
      <c r="F4" s="10">
        <f t="shared" si="1"/>
        <v>4.3026527297494637</v>
      </c>
      <c r="G4" s="10">
        <f t="shared" si="1"/>
        <v>6.9645567342832733</v>
      </c>
      <c r="H4" s="10">
        <f t="shared" si="1"/>
        <v>9.9248432009182928</v>
      </c>
      <c r="I4" s="10">
        <f t="shared" si="1"/>
        <v>31.599054576443621</v>
      </c>
    </row>
    <row r="5" spans="1:9" ht="17.149999999999999" customHeight="1" x14ac:dyDescent="0.35">
      <c r="A5" s="15">
        <f>A4+1</f>
        <v>3</v>
      </c>
      <c r="B5" s="10">
        <f t="shared" si="2"/>
        <v>0.76489232840434507</v>
      </c>
      <c r="C5" s="10">
        <f t="shared" si="1"/>
        <v>0.97847231236330467</v>
      </c>
      <c r="D5" s="10">
        <f t="shared" si="1"/>
        <v>1.63774435369621</v>
      </c>
      <c r="E5" s="10">
        <f t="shared" si="1"/>
        <v>2.3533634348018233</v>
      </c>
      <c r="F5" s="10">
        <f t="shared" si="1"/>
        <v>3.1824463052837091</v>
      </c>
      <c r="G5" s="10">
        <f t="shared" si="1"/>
        <v>4.5407028585681335</v>
      </c>
      <c r="H5" s="10">
        <f t="shared" si="1"/>
        <v>5.8409093097333571</v>
      </c>
      <c r="I5" s="10">
        <f t="shared" si="1"/>
        <v>12.923978636687485</v>
      </c>
    </row>
    <row r="6" spans="1:9" ht="17.149999999999999" customHeight="1" x14ac:dyDescent="0.35">
      <c r="A6" s="15">
        <f>A5+1</f>
        <v>4</v>
      </c>
      <c r="B6" s="10">
        <f t="shared" si="2"/>
        <v>0.74069708411268287</v>
      </c>
      <c r="C6" s="10">
        <f t="shared" si="1"/>
        <v>0.94096457723518057</v>
      </c>
      <c r="D6" s="10">
        <f t="shared" si="1"/>
        <v>1.5332062740589443</v>
      </c>
      <c r="E6" s="10">
        <f t="shared" si="1"/>
        <v>2.1318467863266499</v>
      </c>
      <c r="F6" s="10">
        <f t="shared" si="1"/>
        <v>2.7764451051977934</v>
      </c>
      <c r="G6" s="10">
        <f t="shared" si="1"/>
        <v>3.7469473879791968</v>
      </c>
      <c r="H6" s="10">
        <f t="shared" si="1"/>
        <v>4.604094871349993</v>
      </c>
      <c r="I6" s="10">
        <f t="shared" si="1"/>
        <v>8.6103015813792751</v>
      </c>
    </row>
    <row r="7" spans="1:9" ht="17.149999999999999" customHeight="1" x14ac:dyDescent="0.35">
      <c r="A7" s="15">
        <f>A6+1</f>
        <v>5</v>
      </c>
      <c r="B7" s="10">
        <f t="shared" si="2"/>
        <v>0.72668684380042159</v>
      </c>
      <c r="C7" s="10">
        <f t="shared" si="1"/>
        <v>0.91954378024082584</v>
      </c>
      <c r="D7" s="10">
        <f t="shared" si="1"/>
        <v>1.4758840488244813</v>
      </c>
      <c r="E7" s="10">
        <f t="shared" si="1"/>
        <v>2.0150483733330233</v>
      </c>
      <c r="F7" s="10">
        <f t="shared" si="1"/>
        <v>2.570581835636315</v>
      </c>
      <c r="G7" s="10">
        <f t="shared" si="1"/>
        <v>3.3649299989072183</v>
      </c>
      <c r="H7" s="10">
        <f t="shared" si="1"/>
        <v>4.0321429835552278</v>
      </c>
      <c r="I7" s="10">
        <f t="shared" si="1"/>
        <v>6.8688266258811099</v>
      </c>
    </row>
    <row r="8" spans="1:9" ht="17.149999999999999" customHeight="1" x14ac:dyDescent="0.35">
      <c r="A8" s="15"/>
      <c r="B8" s="9"/>
      <c r="C8" s="9"/>
      <c r="D8" s="9"/>
      <c r="E8" s="9"/>
      <c r="F8" s="9"/>
      <c r="G8" s="9"/>
      <c r="H8" s="9"/>
    </row>
    <row r="9" spans="1:9" ht="17.149999999999999" customHeight="1" x14ac:dyDescent="0.35">
      <c r="A9" s="15">
        <f>A7+1</f>
        <v>6</v>
      </c>
      <c r="B9" s="10">
        <f>_xlfn.T.INV.2T(B$2,$A9)</f>
        <v>0.71755819649141217</v>
      </c>
      <c r="C9" s="10">
        <f t="shared" si="1"/>
        <v>0.905703285180531</v>
      </c>
      <c r="D9" s="10">
        <f t="shared" si="1"/>
        <v>1.4397557472651481</v>
      </c>
      <c r="E9" s="10">
        <f t="shared" si="1"/>
        <v>1.9431802805153031</v>
      </c>
      <c r="F9" s="10">
        <f t="shared" si="1"/>
        <v>2.4469118511449697</v>
      </c>
      <c r="G9" s="10">
        <f t="shared" si="1"/>
        <v>3.1426684032909828</v>
      </c>
      <c r="H9" s="10">
        <f t="shared" si="1"/>
        <v>3.7074280213247794</v>
      </c>
      <c r="I9" s="10">
        <f t="shared" si="1"/>
        <v>5.9588161788187586</v>
      </c>
    </row>
    <row r="10" spans="1:9" ht="17.149999999999999" customHeight="1" x14ac:dyDescent="0.35">
      <c r="A10" s="15">
        <f>A9+1</f>
        <v>7</v>
      </c>
      <c r="B10" s="10">
        <f t="shared" ref="B10:B13" si="3">_xlfn.T.INV.2T(B$2,$A10)</f>
        <v>0.71114177808178591</v>
      </c>
      <c r="C10" s="10">
        <f t="shared" si="1"/>
        <v>0.89602964431376519</v>
      </c>
      <c r="D10" s="10">
        <f t="shared" si="1"/>
        <v>1.4149239276505079</v>
      </c>
      <c r="E10" s="10">
        <f t="shared" si="1"/>
        <v>1.8945786050900073</v>
      </c>
      <c r="F10" s="10">
        <f t="shared" si="1"/>
        <v>2.3646242515927849</v>
      </c>
      <c r="G10" s="10">
        <f t="shared" si="1"/>
        <v>2.997951566868529</v>
      </c>
      <c r="H10" s="10">
        <f t="shared" si="1"/>
        <v>3.4994832973504946</v>
      </c>
      <c r="I10" s="10">
        <f t="shared" si="1"/>
        <v>5.4078825208617252</v>
      </c>
    </row>
    <row r="11" spans="1:9" ht="17.149999999999999" customHeight="1" x14ac:dyDescent="0.35">
      <c r="A11" s="15">
        <f>A10+1</f>
        <v>8</v>
      </c>
      <c r="B11" s="10">
        <f t="shared" si="3"/>
        <v>0.70638661264483749</v>
      </c>
      <c r="C11" s="10">
        <f t="shared" si="1"/>
        <v>0.88888951776701974</v>
      </c>
      <c r="D11" s="10">
        <f t="shared" si="1"/>
        <v>1.3968153097438645</v>
      </c>
      <c r="E11" s="10">
        <f t="shared" si="1"/>
        <v>1.8595480375308981</v>
      </c>
      <c r="F11" s="10">
        <f t="shared" si="1"/>
        <v>2.3060041352041671</v>
      </c>
      <c r="G11" s="10">
        <f t="shared" si="1"/>
        <v>2.8964594477096224</v>
      </c>
      <c r="H11" s="10">
        <f t="shared" si="1"/>
        <v>3.3553873313333953</v>
      </c>
      <c r="I11" s="10">
        <f t="shared" si="1"/>
        <v>5.0413054333733669</v>
      </c>
    </row>
    <row r="12" spans="1:9" ht="17.149999999999999" customHeight="1" x14ac:dyDescent="0.35">
      <c r="A12" s="15">
        <f>A11+1</f>
        <v>9</v>
      </c>
      <c r="B12" s="10">
        <f t="shared" si="3"/>
        <v>0.70272214675132494</v>
      </c>
      <c r="C12" s="10">
        <f t="shared" si="1"/>
        <v>0.8834038596855347</v>
      </c>
      <c r="D12" s="10">
        <f t="shared" si="1"/>
        <v>1.383028738396632</v>
      </c>
      <c r="E12" s="10">
        <f t="shared" si="1"/>
        <v>1.8331129326562374</v>
      </c>
      <c r="F12" s="10">
        <f t="shared" si="1"/>
        <v>2.2621571627982053</v>
      </c>
      <c r="G12" s="10">
        <f t="shared" si="1"/>
        <v>2.8214379250258084</v>
      </c>
      <c r="H12" s="10">
        <f t="shared" si="1"/>
        <v>3.2498355415921263</v>
      </c>
      <c r="I12" s="10">
        <f t="shared" si="1"/>
        <v>4.7809125859311381</v>
      </c>
    </row>
    <row r="13" spans="1:9" ht="17.149999999999999" customHeight="1" x14ac:dyDescent="0.35">
      <c r="A13" s="15">
        <f>A12+1</f>
        <v>10</v>
      </c>
      <c r="B13" s="10">
        <f t="shared" si="3"/>
        <v>0.69981206131243168</v>
      </c>
      <c r="C13" s="10">
        <f t="shared" si="1"/>
        <v>0.87905782855058789</v>
      </c>
      <c r="D13" s="10">
        <f t="shared" si="1"/>
        <v>1.3721836411103363</v>
      </c>
      <c r="E13" s="10">
        <f t="shared" si="1"/>
        <v>1.812461122811676</v>
      </c>
      <c r="F13" s="10">
        <f t="shared" si="1"/>
        <v>2.2281388519862744</v>
      </c>
      <c r="G13" s="10">
        <f t="shared" si="1"/>
        <v>2.7637694581126966</v>
      </c>
      <c r="H13" s="10">
        <f t="shared" si="1"/>
        <v>3.1692726726169518</v>
      </c>
      <c r="I13" s="10">
        <f t="shared" si="1"/>
        <v>4.586893858702636</v>
      </c>
    </row>
    <row r="14" spans="1:9" ht="17.149999999999999" customHeight="1" x14ac:dyDescent="0.35">
      <c r="A14" s="15"/>
      <c r="B14" s="9"/>
      <c r="C14" s="9"/>
      <c r="D14" s="9"/>
      <c r="E14" s="9"/>
      <c r="F14" s="9"/>
      <c r="G14" s="9"/>
      <c r="H14" s="9"/>
    </row>
    <row r="15" spans="1:9" ht="17.149999999999999" customHeight="1" x14ac:dyDescent="0.35">
      <c r="A15" s="15">
        <f>A13+1</f>
        <v>11</v>
      </c>
      <c r="B15" s="10">
        <f>_xlfn.T.INV.2T(B$2,$A15)</f>
        <v>0.69744532755988053</v>
      </c>
      <c r="C15" s="10">
        <f t="shared" si="1"/>
        <v>0.87552997807388222</v>
      </c>
      <c r="D15" s="10">
        <f t="shared" si="1"/>
        <v>1.3634303180205409</v>
      </c>
      <c r="E15" s="10">
        <f t="shared" si="1"/>
        <v>1.7958848187040437</v>
      </c>
      <c r="F15" s="10">
        <f t="shared" si="1"/>
        <v>2.2009851600916384</v>
      </c>
      <c r="G15" s="10">
        <f t="shared" si="1"/>
        <v>2.7180791838138614</v>
      </c>
      <c r="H15" s="10">
        <f t="shared" si="1"/>
        <v>3.1058065155392809</v>
      </c>
      <c r="I15" s="10">
        <f t="shared" si="1"/>
        <v>4.4369793382344493</v>
      </c>
    </row>
    <row r="16" spans="1:9" ht="17.149999999999999" customHeight="1" x14ac:dyDescent="0.35">
      <c r="A16" s="15">
        <f>A15+1</f>
        <v>12</v>
      </c>
      <c r="B16" s="10">
        <f t="shared" ref="B16:I19" si="4">_xlfn.T.INV.2T(B$2,$A16)</f>
        <v>0.69548286551179161</v>
      </c>
      <c r="C16" s="10">
        <f t="shared" si="1"/>
        <v>0.87260929158813794</v>
      </c>
      <c r="D16" s="10">
        <f t="shared" si="1"/>
        <v>1.3562173340232047</v>
      </c>
      <c r="E16" s="10">
        <f t="shared" si="1"/>
        <v>1.7822875556493194</v>
      </c>
      <c r="F16" s="10">
        <f t="shared" si="1"/>
        <v>2.1788128296672284</v>
      </c>
      <c r="G16" s="10">
        <f t="shared" si="1"/>
        <v>2.6809979931209149</v>
      </c>
      <c r="H16" s="10">
        <f t="shared" si="1"/>
        <v>3.0545395893929017</v>
      </c>
      <c r="I16" s="10">
        <f t="shared" si="1"/>
        <v>4.3177912836061845</v>
      </c>
    </row>
    <row r="17" spans="1:9" ht="17.149999999999999" customHeight="1" x14ac:dyDescent="0.35">
      <c r="A17" s="15">
        <f>A16+1</f>
        <v>13</v>
      </c>
      <c r="B17" s="10">
        <f t="shared" si="4"/>
        <v>0.69382930423544042</v>
      </c>
      <c r="C17" s="10">
        <f t="shared" si="1"/>
        <v>0.87015153396817235</v>
      </c>
      <c r="D17" s="10">
        <f t="shared" si="1"/>
        <v>1.3501712887800554</v>
      </c>
      <c r="E17" s="10">
        <f t="shared" si="1"/>
        <v>1.7709333959868729</v>
      </c>
      <c r="F17" s="10">
        <f t="shared" si="1"/>
        <v>2.1603686564627926</v>
      </c>
      <c r="G17" s="10">
        <f t="shared" si="1"/>
        <v>2.650308837912192</v>
      </c>
      <c r="H17" s="10">
        <f t="shared" si="1"/>
        <v>3.0122758387165782</v>
      </c>
      <c r="I17" s="10">
        <f t="shared" si="1"/>
        <v>4.2208317277071208</v>
      </c>
    </row>
    <row r="18" spans="1:9" ht="17.149999999999999" customHeight="1" x14ac:dyDescent="0.35">
      <c r="A18" s="15">
        <f>A17+1</f>
        <v>14</v>
      </c>
      <c r="B18" s="10">
        <f t="shared" si="4"/>
        <v>0.69241706957000537</v>
      </c>
      <c r="C18" s="10">
        <f t="shared" si="1"/>
        <v>0.86805478155742033</v>
      </c>
      <c r="D18" s="10">
        <f t="shared" si="1"/>
        <v>1.3450303744546506</v>
      </c>
      <c r="E18" s="10">
        <f t="shared" si="1"/>
        <v>1.7613101357748921</v>
      </c>
      <c r="F18" s="10">
        <f t="shared" si="1"/>
        <v>2.1447866879178044</v>
      </c>
      <c r="G18" s="10">
        <f t="shared" si="1"/>
        <v>2.6244940675900517</v>
      </c>
      <c r="H18" s="10">
        <f t="shared" si="1"/>
        <v>2.9768427343708348</v>
      </c>
      <c r="I18" s="10">
        <f t="shared" si="1"/>
        <v>4.1404541127382029</v>
      </c>
    </row>
    <row r="19" spans="1:9" ht="17.149999999999999" customHeight="1" x14ac:dyDescent="0.35">
      <c r="A19" s="15">
        <f>A18+1</f>
        <v>15</v>
      </c>
      <c r="B19" s="10">
        <f t="shared" si="4"/>
        <v>0.6911969489584906</v>
      </c>
      <c r="C19" s="10">
        <f t="shared" si="4"/>
        <v>0.86624497319495286</v>
      </c>
      <c r="D19" s="10">
        <f t="shared" si="4"/>
        <v>1.3406056078504547</v>
      </c>
      <c r="E19" s="10">
        <f t="shared" si="4"/>
        <v>1.7530503556925723</v>
      </c>
      <c r="F19" s="10">
        <f t="shared" si="4"/>
        <v>2.1314495455597742</v>
      </c>
      <c r="G19" s="10">
        <f t="shared" si="4"/>
        <v>2.6024802950111221</v>
      </c>
      <c r="H19" s="10">
        <f t="shared" si="4"/>
        <v>2.9467128834752381</v>
      </c>
      <c r="I19" s="10">
        <f t="shared" si="4"/>
        <v>4.0727651959037905</v>
      </c>
    </row>
    <row r="20" spans="1:9" ht="17.149999999999999" customHeight="1" x14ac:dyDescent="0.35">
      <c r="A20" s="15"/>
      <c r="B20" s="9"/>
      <c r="C20" s="9"/>
      <c r="D20" s="9"/>
      <c r="E20" s="9"/>
      <c r="F20" s="9"/>
      <c r="G20" s="9"/>
      <c r="H20" s="9"/>
    </row>
    <row r="21" spans="1:9" ht="17.149999999999999" customHeight="1" x14ac:dyDescent="0.35">
      <c r="A21" s="15">
        <f>A19+1</f>
        <v>16</v>
      </c>
      <c r="B21" s="10">
        <f>_xlfn.T.INV.2T(B$2,$A21)</f>
        <v>0.69013225381055954</v>
      </c>
      <c r="C21" s="10">
        <f t="shared" ref="C21:I25" si="5">_xlfn.T.INV.2T(C$2,$A21)</f>
        <v>0.86466700179829137</v>
      </c>
      <c r="D21" s="10">
        <f t="shared" si="5"/>
        <v>1.3367571673273144</v>
      </c>
      <c r="E21" s="10">
        <f t="shared" si="5"/>
        <v>1.7458836762762506</v>
      </c>
      <c r="F21" s="10">
        <f t="shared" si="5"/>
        <v>2.119905299221255</v>
      </c>
      <c r="G21" s="10">
        <f t="shared" si="5"/>
        <v>2.5834871852759917</v>
      </c>
      <c r="H21" s="10">
        <f t="shared" si="5"/>
        <v>2.9207816224251002</v>
      </c>
      <c r="I21" s="10">
        <f t="shared" si="5"/>
        <v>4.0149963271840559</v>
      </c>
    </row>
    <row r="22" spans="1:9" ht="17.149999999999999" customHeight="1" x14ac:dyDescent="0.35">
      <c r="A22" s="15">
        <f>A21+1</f>
        <v>17</v>
      </c>
      <c r="B22" s="10">
        <f t="shared" ref="B22:B25" si="6">_xlfn.T.INV.2T(B$2,$A22)</f>
        <v>0.68919507515393985</v>
      </c>
      <c r="C22" s="10">
        <f t="shared" si="5"/>
        <v>0.86327901742005297</v>
      </c>
      <c r="D22" s="10">
        <f t="shared" si="5"/>
        <v>1.3333793897216262</v>
      </c>
      <c r="E22" s="10">
        <f t="shared" si="5"/>
        <v>1.7396067260750732</v>
      </c>
      <c r="F22" s="10">
        <f t="shared" si="5"/>
        <v>2.109815577833317</v>
      </c>
      <c r="G22" s="10">
        <f t="shared" si="5"/>
        <v>2.5669339837247178</v>
      </c>
      <c r="H22" s="10">
        <f t="shared" si="5"/>
        <v>2.8982305196774178</v>
      </c>
      <c r="I22" s="10">
        <f t="shared" si="5"/>
        <v>3.9651262721190315</v>
      </c>
    </row>
    <row r="23" spans="1:9" ht="17.149999999999999" customHeight="1" x14ac:dyDescent="0.35">
      <c r="A23" s="15">
        <f>A22+1</f>
        <v>18</v>
      </c>
      <c r="B23" s="10">
        <f t="shared" si="6"/>
        <v>0.68836380646620021</v>
      </c>
      <c r="C23" s="10">
        <f t="shared" si="5"/>
        <v>0.86204866798959834</v>
      </c>
      <c r="D23" s="10">
        <f t="shared" si="5"/>
        <v>1.3303909435699084</v>
      </c>
      <c r="E23" s="10">
        <f t="shared" si="5"/>
        <v>1.7340636066175394</v>
      </c>
      <c r="F23" s="10">
        <f t="shared" si="5"/>
        <v>2.1009220402410378</v>
      </c>
      <c r="G23" s="10">
        <f t="shared" si="5"/>
        <v>2.552379630182251</v>
      </c>
      <c r="H23" s="10">
        <f t="shared" si="5"/>
        <v>2.8784404727386073</v>
      </c>
      <c r="I23" s="10">
        <f t="shared" si="5"/>
        <v>3.9216458250851596</v>
      </c>
    </row>
    <row r="24" spans="1:9" ht="17.149999999999999" customHeight="1" x14ac:dyDescent="0.35">
      <c r="A24" s="15">
        <f>A23+1</f>
        <v>19</v>
      </c>
      <c r="B24" s="10">
        <f t="shared" si="6"/>
        <v>0.68762146020395809</v>
      </c>
      <c r="C24" s="10">
        <f t="shared" si="5"/>
        <v>0.86095055026892919</v>
      </c>
      <c r="D24" s="10">
        <f t="shared" si="5"/>
        <v>1.3277282090267981</v>
      </c>
      <c r="E24" s="10">
        <f t="shared" si="5"/>
        <v>1.7291328115213698</v>
      </c>
      <c r="F24" s="10">
        <f t="shared" si="5"/>
        <v>2.0930240544083096</v>
      </c>
      <c r="G24" s="10">
        <f t="shared" si="5"/>
        <v>2.5394831906239612</v>
      </c>
      <c r="H24" s="10">
        <f t="shared" si="5"/>
        <v>2.8609346064649799</v>
      </c>
      <c r="I24" s="10">
        <f t="shared" si="5"/>
        <v>3.883405852592082</v>
      </c>
    </row>
    <row r="25" spans="1:9" ht="17.149999999999999" customHeight="1" x14ac:dyDescent="0.35">
      <c r="A25" s="15">
        <f>A24+1</f>
        <v>20</v>
      </c>
      <c r="B25" s="10">
        <f t="shared" si="6"/>
        <v>0.68695449644880313</v>
      </c>
      <c r="C25" s="10">
        <f t="shared" si="5"/>
        <v>0.85996443973238734</v>
      </c>
      <c r="D25" s="10">
        <f t="shared" si="5"/>
        <v>1.3253407069850465</v>
      </c>
      <c r="E25" s="10">
        <f t="shared" si="5"/>
        <v>1.7247182429207868</v>
      </c>
      <c r="F25" s="10">
        <f t="shared" si="5"/>
        <v>2.0859634472658648</v>
      </c>
      <c r="G25" s="10">
        <f t="shared" si="5"/>
        <v>2.5279770027415731</v>
      </c>
      <c r="H25" s="10">
        <f t="shared" si="5"/>
        <v>2.8453397097861091</v>
      </c>
      <c r="I25" s="10">
        <f t="shared" si="5"/>
        <v>3.8495162749308265</v>
      </c>
    </row>
    <row r="26" spans="1:9" ht="17.149999999999999" customHeight="1" x14ac:dyDescent="0.35">
      <c r="A26" s="15"/>
      <c r="B26" s="9"/>
      <c r="C26" s="9"/>
      <c r="D26" s="9"/>
      <c r="E26" s="9"/>
      <c r="F26" s="9"/>
      <c r="G26" s="9"/>
      <c r="H26" s="9"/>
    </row>
    <row r="27" spans="1:9" ht="17.149999999999999" customHeight="1" x14ac:dyDescent="0.35">
      <c r="A27" s="15">
        <f>A25+1</f>
        <v>21</v>
      </c>
      <c r="B27" s="10">
        <f>_xlfn.T.INV.2T(B$2,$A27)</f>
        <v>0.68635199072695385</v>
      </c>
      <c r="C27" s="10">
        <f t="shared" ref="C27:I31" si="7">_xlfn.T.INV.2T(C$2,$A27)</f>
        <v>0.85907403519482572</v>
      </c>
      <c r="D27" s="10">
        <f t="shared" si="7"/>
        <v>1.3231878738651732</v>
      </c>
      <c r="E27" s="10">
        <f t="shared" si="7"/>
        <v>1.7207429028118781</v>
      </c>
      <c r="F27" s="10">
        <f t="shared" si="7"/>
        <v>2.07961384472768</v>
      </c>
      <c r="G27" s="10">
        <f t="shared" si="7"/>
        <v>2.5176480160447423</v>
      </c>
      <c r="H27" s="10">
        <f t="shared" si="7"/>
        <v>2.8313595580230499</v>
      </c>
      <c r="I27" s="10">
        <f t="shared" si="7"/>
        <v>3.8192771642744621</v>
      </c>
    </row>
    <row r="28" spans="1:9" ht="17.149999999999999" customHeight="1" x14ac:dyDescent="0.35">
      <c r="A28" s="15">
        <f>A27+1</f>
        <v>22</v>
      </c>
      <c r="B28" s="10">
        <f t="shared" ref="B28:B31" si="8">_xlfn.T.INV.2T(B$2,$A28)</f>
        <v>0.68580503172188534</v>
      </c>
      <c r="C28" s="10">
        <f t="shared" si="7"/>
        <v>0.85826605165820524</v>
      </c>
      <c r="D28" s="10">
        <f t="shared" si="7"/>
        <v>1.3212367416133624</v>
      </c>
      <c r="E28" s="10">
        <f t="shared" si="7"/>
        <v>1.7171443743802424</v>
      </c>
      <c r="F28" s="10">
        <f t="shared" si="7"/>
        <v>2.0738730679040258</v>
      </c>
      <c r="G28" s="10">
        <f t="shared" si="7"/>
        <v>2.5083245528990807</v>
      </c>
      <c r="H28" s="10">
        <f t="shared" si="7"/>
        <v>2.8187560606001436</v>
      </c>
      <c r="I28" s="10">
        <f t="shared" si="7"/>
        <v>3.79213067169839</v>
      </c>
    </row>
    <row r="29" spans="1:9" ht="17.149999999999999" customHeight="1" x14ac:dyDescent="0.35">
      <c r="A29" s="15">
        <f>A28+1</f>
        <v>23</v>
      </c>
      <c r="B29" s="10">
        <f t="shared" si="8"/>
        <v>0.68530627806129341</v>
      </c>
      <c r="C29" s="10">
        <f t="shared" si="7"/>
        <v>0.85752955368803352</v>
      </c>
      <c r="D29" s="10">
        <f t="shared" si="7"/>
        <v>1.3194602398161621</v>
      </c>
      <c r="E29" s="10">
        <f t="shared" si="7"/>
        <v>1.7138715277470482</v>
      </c>
      <c r="F29" s="10">
        <f t="shared" si="7"/>
        <v>2.0686576104190491</v>
      </c>
      <c r="G29" s="10">
        <f t="shared" si="7"/>
        <v>2.4998667394946681</v>
      </c>
      <c r="H29" s="10">
        <f t="shared" si="7"/>
        <v>2.807335683769999</v>
      </c>
      <c r="I29" s="10">
        <f t="shared" si="7"/>
        <v>3.7676268043117811</v>
      </c>
    </row>
    <row r="30" spans="1:9" ht="17.149999999999999" customHeight="1" x14ac:dyDescent="0.35">
      <c r="A30" s="15">
        <f>A29+1</f>
        <v>24</v>
      </c>
      <c r="B30" s="10">
        <f t="shared" si="8"/>
        <v>0.68484962723698206</v>
      </c>
      <c r="C30" s="10">
        <f t="shared" si="7"/>
        <v>0.85685545807565711</v>
      </c>
      <c r="D30" s="10">
        <f t="shared" si="7"/>
        <v>1.3178359336731498</v>
      </c>
      <c r="E30" s="10">
        <f t="shared" si="7"/>
        <v>1.7108820799094284</v>
      </c>
      <c r="F30" s="10">
        <f t="shared" si="7"/>
        <v>2.0638985616280254</v>
      </c>
      <c r="G30" s="10">
        <f t="shared" si="7"/>
        <v>2.492159473157757</v>
      </c>
      <c r="H30" s="10">
        <f t="shared" si="7"/>
        <v>2.7969395047744556</v>
      </c>
      <c r="I30" s="10">
        <f t="shared" si="7"/>
        <v>3.7453986192900528</v>
      </c>
    </row>
    <row r="31" spans="1:9" ht="17.149999999999999" customHeight="1" x14ac:dyDescent="0.35">
      <c r="A31" s="15">
        <f>A30+1</f>
        <v>25</v>
      </c>
      <c r="B31" s="10">
        <f t="shared" si="8"/>
        <v>0.68442996490426722</v>
      </c>
      <c r="C31" s="10">
        <f t="shared" si="7"/>
        <v>0.85623615767646943</v>
      </c>
      <c r="D31" s="10">
        <f t="shared" si="7"/>
        <v>1.3163450726738706</v>
      </c>
      <c r="E31" s="10">
        <f t="shared" si="7"/>
        <v>1.7081407612518986</v>
      </c>
      <c r="F31" s="10">
        <f t="shared" si="7"/>
        <v>2.0595385527532977</v>
      </c>
      <c r="G31" s="10">
        <f t="shared" si="7"/>
        <v>2.485107175410763</v>
      </c>
      <c r="H31" s="10">
        <f t="shared" si="7"/>
        <v>2.7874358136769706</v>
      </c>
      <c r="I31" s="10">
        <f t="shared" si="7"/>
        <v>3.7251439497286496</v>
      </c>
    </row>
    <row r="32" spans="1:9" ht="17.149999999999999" customHeight="1" x14ac:dyDescent="0.35">
      <c r="A32" s="15"/>
      <c r="B32" s="9"/>
      <c r="C32" s="9"/>
      <c r="D32" s="9"/>
      <c r="E32" s="9"/>
      <c r="F32" s="9"/>
      <c r="G32" s="9"/>
      <c r="H32" s="9"/>
    </row>
    <row r="33" spans="1:9" ht="17.149999999999999" customHeight="1" x14ac:dyDescent="0.35">
      <c r="A33" s="15">
        <f>A31+1</f>
        <v>26</v>
      </c>
      <c r="B33" s="10">
        <f>_xlfn.T.INV.2T(B$2,$A33)</f>
        <v>0.68404297268287217</v>
      </c>
      <c r="C33" s="10">
        <f t="shared" ref="C33:I37" si="9">_xlfn.T.INV.2T(C$2,$A33)</f>
        <v>0.85566523332816824</v>
      </c>
      <c r="D33" s="10">
        <f t="shared" si="9"/>
        <v>1.3149718642705173</v>
      </c>
      <c r="E33" s="10">
        <f t="shared" si="9"/>
        <v>1.7056179197592738</v>
      </c>
      <c r="F33" s="10">
        <f t="shared" si="9"/>
        <v>2.0555294386428731</v>
      </c>
      <c r="G33" s="10">
        <f t="shared" si="9"/>
        <v>2.4786298235912425</v>
      </c>
      <c r="H33" s="10">
        <f t="shared" si="9"/>
        <v>2.7787145333296839</v>
      </c>
      <c r="I33" s="10">
        <f t="shared" si="9"/>
        <v>3.7066117434809116</v>
      </c>
    </row>
    <row r="34" spans="1:9" ht="17.149999999999999" customHeight="1" x14ac:dyDescent="0.35">
      <c r="A34" s="15">
        <f>A33+1</f>
        <v>27</v>
      </c>
      <c r="B34" s="10">
        <f t="shared" ref="B34:B37" si="10">_xlfn.T.INV.2T(B$2,$A34)</f>
        <v>0.68368497913103199</v>
      </c>
      <c r="C34" s="10">
        <f t="shared" si="9"/>
        <v>0.85513723069428371</v>
      </c>
      <c r="D34" s="10">
        <f t="shared" si="9"/>
        <v>1.3137029128292739</v>
      </c>
      <c r="E34" s="10">
        <f t="shared" si="9"/>
        <v>1.7032884457221271</v>
      </c>
      <c r="F34" s="10">
        <f t="shared" si="9"/>
        <v>2.0518305164802859</v>
      </c>
      <c r="G34" s="10">
        <f t="shared" si="9"/>
        <v>2.4726599119560069</v>
      </c>
      <c r="H34" s="10">
        <f t="shared" si="9"/>
        <v>2.770682957122212</v>
      </c>
      <c r="I34" s="10">
        <f t="shared" si="9"/>
        <v>3.6895917134592362</v>
      </c>
    </row>
    <row r="35" spans="1:9" ht="17.149999999999999" customHeight="1" x14ac:dyDescent="0.35">
      <c r="A35" s="15">
        <f>A34+1</f>
        <v>28</v>
      </c>
      <c r="B35" s="10">
        <f t="shared" si="10"/>
        <v>0.68335284298850385</v>
      </c>
      <c r="C35" s="10">
        <f t="shared" si="9"/>
        <v>0.85464748558222203</v>
      </c>
      <c r="D35" s="10">
        <f t="shared" si="9"/>
        <v>1.3125267815926682</v>
      </c>
      <c r="E35" s="10">
        <f t="shared" si="9"/>
        <v>1.7011309342659326</v>
      </c>
      <c r="F35" s="10">
        <f t="shared" si="9"/>
        <v>2.0484071417952445</v>
      </c>
      <c r="G35" s="10">
        <f t="shared" si="9"/>
        <v>2.467140097967472</v>
      </c>
      <c r="H35" s="10">
        <f t="shared" si="9"/>
        <v>2.7632624554614447</v>
      </c>
      <c r="I35" s="10">
        <f t="shared" si="9"/>
        <v>3.6739064007012763</v>
      </c>
    </row>
    <row r="36" spans="1:9" ht="17.149999999999999" customHeight="1" x14ac:dyDescent="0.35">
      <c r="A36" s="15">
        <f>A35+1</f>
        <v>29</v>
      </c>
      <c r="B36" s="10">
        <f t="shared" si="10"/>
        <v>0.68304386082161361</v>
      </c>
      <c r="C36" s="10">
        <f t="shared" si="9"/>
        <v>0.85419198588185485</v>
      </c>
      <c r="D36" s="10">
        <f t="shared" si="9"/>
        <v>1.3114336473015527</v>
      </c>
      <c r="E36" s="10">
        <f t="shared" si="9"/>
        <v>1.6991270265334986</v>
      </c>
      <c r="F36" s="10">
        <f t="shared" si="9"/>
        <v>2.0452296421327048</v>
      </c>
      <c r="G36" s="10">
        <f t="shared" si="9"/>
        <v>2.4620213601504126</v>
      </c>
      <c r="H36" s="10">
        <f t="shared" si="9"/>
        <v>2.7563859036706049</v>
      </c>
      <c r="I36" s="10">
        <f t="shared" si="9"/>
        <v>3.659405019466333</v>
      </c>
    </row>
    <row r="37" spans="1:9" ht="17.149999999999999" customHeight="1" x14ac:dyDescent="0.35">
      <c r="A37" s="15">
        <f>A36+1</f>
        <v>30</v>
      </c>
      <c r="B37" s="10">
        <f t="shared" si="10"/>
        <v>0.68275569332128949</v>
      </c>
      <c r="C37" s="10">
        <f t="shared" si="9"/>
        <v>0.85376726147129767</v>
      </c>
      <c r="D37" s="10">
        <f t="shared" si="9"/>
        <v>1.3104150253913947</v>
      </c>
      <c r="E37" s="10">
        <f t="shared" si="9"/>
        <v>1.6972608865939587</v>
      </c>
      <c r="F37" s="10">
        <f t="shared" si="9"/>
        <v>2.0422724563012378</v>
      </c>
      <c r="G37" s="10">
        <f t="shared" si="9"/>
        <v>2.4572615424005915</v>
      </c>
      <c r="H37" s="10">
        <f t="shared" si="9"/>
        <v>2.7499956535672259</v>
      </c>
      <c r="I37" s="10">
        <f t="shared" si="9"/>
        <v>3.6459586350420214</v>
      </c>
    </row>
    <row r="38" spans="1:9" ht="17.149999999999999" customHeight="1" x14ac:dyDescent="0.35">
      <c r="A38" s="15"/>
      <c r="B38" s="9"/>
      <c r="C38" s="9"/>
      <c r="D38" s="9"/>
      <c r="E38" s="9"/>
      <c r="F38" s="9"/>
      <c r="G38" s="9"/>
      <c r="H38" s="9"/>
    </row>
    <row r="39" spans="1:9" ht="17.149999999999999" customHeight="1" x14ac:dyDescent="0.35">
      <c r="A39" s="15">
        <v>40</v>
      </c>
      <c r="B39" s="10">
        <f>_xlfn.T.INV.2T(B$2,$A39)</f>
        <v>0.68067271716444966</v>
      </c>
      <c r="C39" s="10">
        <f t="shared" ref="C39:I42" si="11">_xlfn.T.INV.2T(C$2,$A39)</f>
        <v>0.85069979579045529</v>
      </c>
      <c r="D39" s="10">
        <f t="shared" si="11"/>
        <v>1.3030770526071962</v>
      </c>
      <c r="E39" s="10">
        <f t="shared" si="11"/>
        <v>1.6838510133356521</v>
      </c>
      <c r="F39" s="10">
        <f t="shared" si="11"/>
        <v>2.0210753903062737</v>
      </c>
      <c r="G39" s="10">
        <f t="shared" si="11"/>
        <v>2.4232567793348583</v>
      </c>
      <c r="H39" s="10">
        <f t="shared" si="11"/>
        <v>2.7044592674331631</v>
      </c>
      <c r="I39" s="10">
        <f t="shared" si="11"/>
        <v>3.5509657608633112</v>
      </c>
    </row>
    <row r="40" spans="1:9" ht="17.149999999999999" customHeight="1" x14ac:dyDescent="0.35">
      <c r="A40" s="15">
        <v>60</v>
      </c>
      <c r="B40" s="10">
        <f t="shared" ref="B40:B42" si="12">_xlfn.T.INV.2T(B$2,$A40)</f>
        <v>0.67860072064813881</v>
      </c>
      <c r="C40" s="10">
        <f t="shared" si="11"/>
        <v>0.847653006356612</v>
      </c>
      <c r="D40" s="10">
        <f t="shared" si="11"/>
        <v>1.2958210935157342</v>
      </c>
      <c r="E40" s="10">
        <f t="shared" si="11"/>
        <v>1.6706488649046354</v>
      </c>
      <c r="F40" s="10">
        <f t="shared" si="11"/>
        <v>2.0002978220142609</v>
      </c>
      <c r="G40" s="10">
        <f t="shared" si="11"/>
        <v>2.3901194726249129</v>
      </c>
      <c r="H40" s="10">
        <f t="shared" si="11"/>
        <v>2.6602830288550381</v>
      </c>
      <c r="I40" s="10">
        <f t="shared" si="11"/>
        <v>3.4602004691963555</v>
      </c>
    </row>
    <row r="41" spans="1:9" ht="17.149999999999999" customHeight="1" x14ac:dyDescent="0.35">
      <c r="A41" s="15">
        <v>120</v>
      </c>
      <c r="B41" s="10">
        <f t="shared" si="12"/>
        <v>0.67653972491251135</v>
      </c>
      <c r="C41" s="10">
        <f t="shared" si="11"/>
        <v>0.84462683774314173</v>
      </c>
      <c r="D41" s="10">
        <f t="shared" si="11"/>
        <v>1.2886462336563809</v>
      </c>
      <c r="E41" s="10">
        <f t="shared" si="11"/>
        <v>1.6576508993552355</v>
      </c>
      <c r="F41" s="10">
        <f t="shared" si="11"/>
        <v>1.9799304050824413</v>
      </c>
      <c r="G41" s="10">
        <f t="shared" si="11"/>
        <v>2.3578246126487556</v>
      </c>
      <c r="H41" s="10">
        <f t="shared" si="11"/>
        <v>2.617421145106865</v>
      </c>
      <c r="I41" s="10">
        <f t="shared" si="11"/>
        <v>3.3734537685625003</v>
      </c>
    </row>
    <row r="42" spans="1:9" ht="17.149999999999999" customHeight="1" x14ac:dyDescent="0.35">
      <c r="A42" s="15">
        <v>200</v>
      </c>
      <c r="B42" s="10">
        <f t="shared" si="12"/>
        <v>0.67571841140421607</v>
      </c>
      <c r="C42" s="10">
        <f t="shared" si="11"/>
        <v>0.84342213153543399</v>
      </c>
      <c r="D42" s="10">
        <f t="shared" si="11"/>
        <v>1.2857987939948081</v>
      </c>
      <c r="E42" s="10">
        <f t="shared" si="11"/>
        <v>1.6525081009108851</v>
      </c>
      <c r="F42" s="10">
        <f t="shared" si="11"/>
        <v>1.9718962236339095</v>
      </c>
      <c r="G42" s="10">
        <f t="shared" si="11"/>
        <v>2.3451370822594675</v>
      </c>
      <c r="H42" s="10">
        <f t="shared" si="11"/>
        <v>2.6006344361915565</v>
      </c>
      <c r="I42" s="10">
        <f t="shared" si="11"/>
        <v>3.3398354062756765</v>
      </c>
    </row>
    <row r="43" spans="1:9" ht="17.149999999999999" customHeight="1" x14ac:dyDescent="0.35">
      <c r="A43" s="13" t="s">
        <v>3</v>
      </c>
      <c r="B43" s="14">
        <f t="shared" ref="B43:I43" si="13">_xlfn.T.INV.2T(B$2,100000000)</f>
        <v>0.67448974926796168</v>
      </c>
      <c r="C43" s="14">
        <f t="shared" si="13"/>
        <v>0.84162123827657709</v>
      </c>
      <c r="D43" s="14">
        <f t="shared" si="13"/>
        <v>1.2815515651918774</v>
      </c>
      <c r="E43" s="14">
        <f t="shared" si="13"/>
        <v>1.6448536410111307</v>
      </c>
      <c r="F43" s="14">
        <f t="shared" si="13"/>
        <v>1.9599640064369337</v>
      </c>
      <c r="G43" s="14">
        <f t="shared" si="13"/>
        <v>2.3263479101647113</v>
      </c>
      <c r="H43" s="14">
        <f t="shared" si="13"/>
        <v>2.5758293526846576</v>
      </c>
      <c r="I43" s="14">
        <f t="shared" si="13"/>
        <v>3.2905268302985418</v>
      </c>
    </row>
  </sheetData>
  <phoneticPr fontId="1"/>
  <pageMargins left="0.7" right="0.7" top="0.75" bottom="0.75" header="0.3" footer="0.3"/>
  <pageSetup paperSize="9" orientation="portrait" r:id="rId1"/>
  <headerFooter>
    <oddHeader>&amp;C&amp;"メイリオ,レギュラー"t分布表&amp;R&amp;"メイリオ,レギュラー"教科書 pp. 163　付録３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showGridLines="0" view="pageLayout" zoomScaleNormal="100" workbookViewId="0">
      <selection activeCell="B1" sqref="B1"/>
    </sheetView>
  </sheetViews>
  <sheetFormatPr defaultColWidth="7.08203125" defaultRowHeight="19.75" customHeight="1" x14ac:dyDescent="0.35"/>
  <cols>
    <col min="1" max="1" width="3.33203125" style="3" bestFit="1" customWidth="1"/>
    <col min="2" max="15" width="5.83203125" style="3" customWidth="1"/>
    <col min="16" max="16384" width="7.08203125" style="3"/>
  </cols>
  <sheetData>
    <row r="1" spans="1:15" ht="19.75" customHeight="1" x14ac:dyDescent="0.35">
      <c r="A1" s="1"/>
      <c r="B1" s="28">
        <v>0.1</v>
      </c>
      <c r="C1" s="28">
        <v>0.2</v>
      </c>
      <c r="D1" s="28">
        <v>0.3</v>
      </c>
      <c r="E1" s="28">
        <v>0.4</v>
      </c>
      <c r="F1" s="28">
        <v>0.5</v>
      </c>
      <c r="G1" s="28">
        <v>0.6</v>
      </c>
      <c r="H1" s="28">
        <v>0.7</v>
      </c>
      <c r="I1" s="28">
        <v>0.8</v>
      </c>
      <c r="J1" s="28">
        <v>0.9</v>
      </c>
      <c r="K1" s="28">
        <v>1</v>
      </c>
      <c r="L1" s="28">
        <v>1.5</v>
      </c>
      <c r="M1" s="28">
        <v>2</v>
      </c>
      <c r="N1" s="28">
        <v>2.5</v>
      </c>
      <c r="O1" s="28">
        <v>3</v>
      </c>
    </row>
    <row r="2" spans="1:15" ht="19.75" customHeight="1" x14ac:dyDescent="0.35">
      <c r="A2" s="29">
        <v>0</v>
      </c>
      <c r="B2" s="30">
        <f t="shared" ref="B2:O12" si="0">_xlfn.POISSON.DIST($A2,B$1,FALSE)</f>
        <v>0.90483741803595952</v>
      </c>
      <c r="C2" s="30">
        <f t="shared" si="0"/>
        <v>0.81873075307798182</v>
      </c>
      <c r="D2" s="30">
        <f t="shared" si="0"/>
        <v>0.74081822068171788</v>
      </c>
      <c r="E2" s="30">
        <f t="shared" si="0"/>
        <v>0.67032004603563933</v>
      </c>
      <c r="F2" s="30">
        <f t="shared" si="0"/>
        <v>0.60653065971263342</v>
      </c>
      <c r="G2" s="30">
        <f t="shared" si="0"/>
        <v>0.54881163609402639</v>
      </c>
      <c r="H2" s="30">
        <f t="shared" si="0"/>
        <v>0.49658530379140953</v>
      </c>
      <c r="I2" s="30">
        <f t="shared" si="0"/>
        <v>0.44932896411722156</v>
      </c>
      <c r="J2" s="30">
        <f t="shared" si="0"/>
        <v>0.40656965974059911</v>
      </c>
      <c r="K2" s="30">
        <f t="shared" si="0"/>
        <v>0.36787944117144233</v>
      </c>
      <c r="L2" s="30">
        <f t="shared" si="0"/>
        <v>0.22313016014842982</v>
      </c>
      <c r="M2" s="30">
        <f t="shared" si="0"/>
        <v>0.1353352832366127</v>
      </c>
      <c r="N2" s="30">
        <f t="shared" si="0"/>
        <v>8.20849986238988E-2</v>
      </c>
      <c r="O2" s="30">
        <f t="shared" si="0"/>
        <v>4.9787068367863944E-2</v>
      </c>
    </row>
    <row r="3" spans="1:15" ht="19.75" customHeight="1" x14ac:dyDescent="0.35">
      <c r="A3" s="29">
        <f t="shared" ref="A3:A12" si="1">A2+1</f>
        <v>1</v>
      </c>
      <c r="B3" s="30">
        <f t="shared" si="0"/>
        <v>9.0483741803595974E-2</v>
      </c>
      <c r="C3" s="30">
        <f t="shared" si="0"/>
        <v>0.16374615061559639</v>
      </c>
      <c r="D3" s="30">
        <f t="shared" si="0"/>
        <v>0.22224546620451532</v>
      </c>
      <c r="E3" s="30">
        <f t="shared" si="0"/>
        <v>0.26812801841425571</v>
      </c>
      <c r="F3" s="30">
        <f t="shared" si="0"/>
        <v>0.30326532985631671</v>
      </c>
      <c r="G3" s="30">
        <f t="shared" si="0"/>
        <v>0.32928698165641584</v>
      </c>
      <c r="H3" s="30">
        <f t="shared" si="0"/>
        <v>0.34760971265398666</v>
      </c>
      <c r="I3" s="30">
        <f t="shared" si="0"/>
        <v>0.35946317129377725</v>
      </c>
      <c r="J3" s="30">
        <f t="shared" si="0"/>
        <v>0.36591269376653923</v>
      </c>
      <c r="K3" s="30">
        <f t="shared" si="0"/>
        <v>0.36787944117144233</v>
      </c>
      <c r="L3" s="30">
        <f t="shared" si="0"/>
        <v>0.33469524022264474</v>
      </c>
      <c r="M3" s="30">
        <f t="shared" si="0"/>
        <v>0.27067056647322535</v>
      </c>
      <c r="N3" s="30">
        <f t="shared" si="0"/>
        <v>0.20521249655974699</v>
      </c>
      <c r="O3" s="30">
        <f t="shared" si="0"/>
        <v>0.14936120510359185</v>
      </c>
    </row>
    <row r="4" spans="1:15" ht="19.75" customHeight="1" x14ac:dyDescent="0.35">
      <c r="A4" s="29">
        <f t="shared" si="1"/>
        <v>2</v>
      </c>
      <c r="B4" s="30">
        <f t="shared" si="0"/>
        <v>4.5241870901797992E-3</v>
      </c>
      <c r="C4" s="30">
        <f t="shared" si="0"/>
        <v>1.6374615061559638E-2</v>
      </c>
      <c r="D4" s="30">
        <f t="shared" si="0"/>
        <v>3.3336819930677289E-2</v>
      </c>
      <c r="E4" s="30">
        <f t="shared" si="0"/>
        <v>5.3625603682851138E-2</v>
      </c>
      <c r="F4" s="30">
        <f t="shared" si="0"/>
        <v>7.5816332464079178E-2</v>
      </c>
      <c r="G4" s="30">
        <f t="shared" si="0"/>
        <v>9.8786094496924728E-2</v>
      </c>
      <c r="H4" s="30">
        <f t="shared" si="0"/>
        <v>0.12166339942889531</v>
      </c>
      <c r="I4" s="30">
        <f t="shared" si="0"/>
        <v>0.14378526851751092</v>
      </c>
      <c r="J4" s="30">
        <f t="shared" si="0"/>
        <v>0.16466071219494263</v>
      </c>
      <c r="K4" s="30">
        <f t="shared" si="0"/>
        <v>0.18393972058572114</v>
      </c>
      <c r="L4" s="30">
        <f t="shared" si="0"/>
        <v>0.25102143016698358</v>
      </c>
      <c r="M4" s="30">
        <f t="shared" si="0"/>
        <v>0.27067056647322546</v>
      </c>
      <c r="N4" s="30">
        <f t="shared" si="0"/>
        <v>0.25651562069968376</v>
      </c>
      <c r="O4" s="30">
        <f t="shared" si="0"/>
        <v>0.22404180765538775</v>
      </c>
    </row>
    <row r="5" spans="1:15" ht="19.75" customHeight="1" x14ac:dyDescent="0.35">
      <c r="A5" s="29">
        <f t="shared" si="1"/>
        <v>3</v>
      </c>
      <c r="B5" s="5"/>
      <c r="C5" s="30">
        <f>_xlfn.POISSON.DIST($A5,C$1,FALSE)</f>
        <v>1.0916410041039765E-3</v>
      </c>
      <c r="D5" s="30">
        <f t="shared" si="0"/>
        <v>3.3336819930677285E-3</v>
      </c>
      <c r="E5" s="30">
        <f t="shared" si="0"/>
        <v>7.1500804910468209E-3</v>
      </c>
      <c r="F5" s="30">
        <f t="shared" si="0"/>
        <v>1.2636055410679865E-2</v>
      </c>
      <c r="G5" s="30">
        <f t="shared" si="0"/>
        <v>1.9757218899384948E-2</v>
      </c>
      <c r="H5" s="30">
        <f t="shared" si="0"/>
        <v>2.8388126533408907E-2</v>
      </c>
      <c r="I5" s="30">
        <f t="shared" si="0"/>
        <v>3.8342738271336246E-2</v>
      </c>
      <c r="J5" s="30">
        <f t="shared" si="0"/>
        <v>4.9398213658482792E-2</v>
      </c>
      <c r="K5" s="30">
        <f t="shared" si="0"/>
        <v>6.1313240195240391E-2</v>
      </c>
      <c r="L5" s="30">
        <f t="shared" si="0"/>
        <v>0.12551071508349182</v>
      </c>
      <c r="M5" s="30">
        <f t="shared" si="0"/>
        <v>0.18044704431548364</v>
      </c>
      <c r="N5" s="30">
        <f t="shared" si="0"/>
        <v>0.21376301724973648</v>
      </c>
      <c r="O5" s="30">
        <f t="shared" si="0"/>
        <v>0.22404180765538778</v>
      </c>
    </row>
    <row r="6" spans="1:15" ht="19.75" customHeight="1" x14ac:dyDescent="0.35">
      <c r="A6" s="29">
        <f t="shared" si="1"/>
        <v>4</v>
      </c>
      <c r="B6" s="5"/>
      <c r="C6" s="5"/>
      <c r="D6" s="30"/>
      <c r="E6" s="30">
        <f t="shared" si="0"/>
        <v>7.1500804910468196E-4</v>
      </c>
      <c r="F6" s="30">
        <f t="shared" si="0"/>
        <v>1.5795069263349827E-3</v>
      </c>
      <c r="G6" s="30">
        <f t="shared" si="0"/>
        <v>2.9635828349077417E-3</v>
      </c>
      <c r="H6" s="30">
        <f t="shared" si="0"/>
        <v>4.9679221433465573E-3</v>
      </c>
      <c r="I6" s="30">
        <f t="shared" si="0"/>
        <v>7.6685476542672484E-3</v>
      </c>
      <c r="J6" s="30">
        <f t="shared" si="0"/>
        <v>1.1114598073158627E-2</v>
      </c>
      <c r="K6" s="30">
        <f t="shared" si="0"/>
        <v>1.5328310048810094E-2</v>
      </c>
      <c r="L6" s="30">
        <f t="shared" si="0"/>
        <v>4.7066518156309439E-2</v>
      </c>
      <c r="M6" s="30">
        <f t="shared" si="0"/>
        <v>9.022352215774182E-2</v>
      </c>
      <c r="N6" s="30">
        <f t="shared" si="0"/>
        <v>0.13360188578108526</v>
      </c>
      <c r="O6" s="30">
        <f t="shared" si="0"/>
        <v>0.16803135574154085</v>
      </c>
    </row>
    <row r="7" spans="1:15" ht="19.75" customHeight="1" x14ac:dyDescent="0.35">
      <c r="A7" s="29">
        <f t="shared" si="1"/>
        <v>5</v>
      </c>
      <c r="B7" s="5"/>
      <c r="C7" s="5"/>
      <c r="D7" s="5"/>
      <c r="E7" s="30"/>
      <c r="F7" s="30"/>
      <c r="G7" s="30"/>
      <c r="H7" s="30">
        <f t="shared" si="0"/>
        <v>6.9550910006851822E-4</v>
      </c>
      <c r="I7" s="30">
        <f t="shared" si="0"/>
        <v>1.2269676246827602E-3</v>
      </c>
      <c r="J7" s="30">
        <f t="shared" si="0"/>
        <v>2.0006276531685531E-3</v>
      </c>
      <c r="K7" s="30">
        <f t="shared" si="0"/>
        <v>3.06566200976202E-3</v>
      </c>
      <c r="L7" s="30">
        <f t="shared" si="0"/>
        <v>1.4119955446892818E-2</v>
      </c>
      <c r="M7" s="30">
        <f t="shared" si="0"/>
        <v>3.6089408863096716E-2</v>
      </c>
      <c r="N7" s="30">
        <f t="shared" si="0"/>
        <v>6.6800942890542642E-2</v>
      </c>
      <c r="O7" s="30">
        <f t="shared" si="0"/>
        <v>0.10081881344492449</v>
      </c>
    </row>
    <row r="8" spans="1:15" ht="19.75" customHeight="1" x14ac:dyDescent="0.35">
      <c r="A8" s="29">
        <f t="shared" si="1"/>
        <v>6</v>
      </c>
      <c r="B8" s="5"/>
      <c r="C8" s="5"/>
      <c r="D8" s="5"/>
      <c r="E8" s="30"/>
      <c r="F8" s="30"/>
      <c r="G8" s="30"/>
      <c r="H8" s="30"/>
      <c r="I8" s="30"/>
      <c r="J8" s="30"/>
      <c r="K8" s="30">
        <f t="shared" si="0"/>
        <v>5.1094366829366978E-4</v>
      </c>
      <c r="L8" s="30">
        <f t="shared" si="0"/>
        <v>3.5299888617232088E-3</v>
      </c>
      <c r="M8" s="30">
        <f t="shared" si="0"/>
        <v>1.2029802954365572E-2</v>
      </c>
      <c r="N8" s="30">
        <f t="shared" si="0"/>
        <v>2.783372620439278E-2</v>
      </c>
      <c r="O8" s="30">
        <f t="shared" si="0"/>
        <v>5.0409406722462261E-2</v>
      </c>
    </row>
    <row r="9" spans="1:15" ht="19.75" customHeight="1" x14ac:dyDescent="0.35">
      <c r="A9" s="29">
        <f t="shared" si="1"/>
        <v>7</v>
      </c>
      <c r="E9" s="30"/>
      <c r="F9" s="30"/>
      <c r="G9" s="30"/>
      <c r="H9" s="30"/>
      <c r="I9" s="30"/>
      <c r="J9" s="30"/>
      <c r="K9" s="30"/>
      <c r="L9" s="30">
        <f t="shared" si="0"/>
        <v>7.5642618465497267E-4</v>
      </c>
      <c r="M9" s="30">
        <f t="shared" si="0"/>
        <v>3.4370865583901629E-3</v>
      </c>
      <c r="N9" s="30">
        <f t="shared" si="0"/>
        <v>9.9406165015688587E-3</v>
      </c>
      <c r="O9" s="30">
        <f t="shared" si="0"/>
        <v>2.1604031452483807E-2</v>
      </c>
    </row>
    <row r="10" spans="1:15" ht="19.75" customHeight="1" x14ac:dyDescent="0.35">
      <c r="A10" s="29">
        <f t="shared" si="1"/>
        <v>8</v>
      </c>
      <c r="B10" s="5"/>
      <c r="C10" s="5"/>
      <c r="D10" s="5"/>
      <c r="E10" s="30"/>
      <c r="F10" s="30"/>
      <c r="G10" s="30"/>
      <c r="H10" s="30"/>
      <c r="I10" s="30"/>
      <c r="J10" s="30"/>
      <c r="K10" s="30"/>
      <c r="L10" s="30"/>
      <c r="M10" s="30">
        <f t="shared" si="0"/>
        <v>8.5927163959754148E-4</v>
      </c>
      <c r="N10" s="30">
        <f t="shared" si="0"/>
        <v>3.1064426567402647E-3</v>
      </c>
      <c r="O10" s="30">
        <f t="shared" si="0"/>
        <v>8.1015117946814375E-3</v>
      </c>
    </row>
    <row r="11" spans="1:15" ht="19.75" customHeight="1" x14ac:dyDescent="0.35">
      <c r="A11" s="29">
        <f t="shared" si="1"/>
        <v>9</v>
      </c>
      <c r="B11" s="5"/>
      <c r="C11" s="5"/>
      <c r="D11" s="5"/>
      <c r="E11" s="30"/>
      <c r="F11" s="30"/>
      <c r="G11" s="30"/>
      <c r="H11" s="30"/>
      <c r="I11" s="30"/>
      <c r="J11" s="30"/>
      <c r="K11" s="30"/>
      <c r="L11" s="30"/>
      <c r="M11" s="30"/>
      <c r="N11" s="30">
        <f t="shared" si="0"/>
        <v>8.6290073798340724E-4</v>
      </c>
      <c r="O11" s="30">
        <f t="shared" si="0"/>
        <v>2.7005039315604771E-3</v>
      </c>
    </row>
    <row r="12" spans="1:15" ht="19.75" customHeight="1" x14ac:dyDescent="0.35">
      <c r="A12" s="29">
        <f t="shared" si="1"/>
        <v>10</v>
      </c>
      <c r="B12" s="5"/>
      <c r="C12" s="5"/>
      <c r="D12" s="5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>
        <f t="shared" si="0"/>
        <v>8.1015117946814244E-4</v>
      </c>
    </row>
    <row r="13" spans="1:15" ht="19.75" customHeight="1" x14ac:dyDescent="0.3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5" ht="19.75" customHeight="1" x14ac:dyDescent="0.35">
      <c r="A14" s="1"/>
      <c r="B14" s="28">
        <v>3.5</v>
      </c>
      <c r="C14" s="28">
        <f t="shared" ref="C14:O14" si="2">B14+0.5</f>
        <v>4</v>
      </c>
      <c r="D14" s="28">
        <f t="shared" si="2"/>
        <v>4.5</v>
      </c>
      <c r="E14" s="28">
        <f t="shared" si="2"/>
        <v>5</v>
      </c>
      <c r="F14" s="28">
        <f t="shared" si="2"/>
        <v>5.5</v>
      </c>
      <c r="G14" s="28">
        <f t="shared" si="2"/>
        <v>6</v>
      </c>
      <c r="H14" s="28">
        <f t="shared" si="2"/>
        <v>6.5</v>
      </c>
      <c r="I14" s="28">
        <f t="shared" si="2"/>
        <v>7</v>
      </c>
      <c r="J14" s="28">
        <f t="shared" si="2"/>
        <v>7.5</v>
      </c>
      <c r="K14" s="28">
        <f t="shared" si="2"/>
        <v>8</v>
      </c>
      <c r="L14" s="28">
        <f t="shared" si="2"/>
        <v>8.5</v>
      </c>
      <c r="M14" s="28">
        <f t="shared" si="2"/>
        <v>9</v>
      </c>
      <c r="N14" s="28">
        <f t="shared" si="2"/>
        <v>9.5</v>
      </c>
      <c r="O14" s="28">
        <f t="shared" si="2"/>
        <v>10</v>
      </c>
    </row>
    <row r="15" spans="1:15" ht="19.75" customHeight="1" x14ac:dyDescent="0.35">
      <c r="A15" s="29">
        <v>0</v>
      </c>
      <c r="B15" s="30">
        <f t="shared" ref="B15:O25" si="3">_xlfn.POISSON.DIST($A15,B$14,FALSE)</f>
        <v>3.0197383422318501E-2</v>
      </c>
      <c r="C15" s="30">
        <f t="shared" si="3"/>
        <v>1.8315638888734179E-2</v>
      </c>
      <c r="D15" s="30">
        <f t="shared" si="3"/>
        <v>1.1108996538242306E-2</v>
      </c>
      <c r="E15" s="30">
        <f t="shared" si="3"/>
        <v>6.737946999085467E-3</v>
      </c>
      <c r="F15" s="30">
        <f t="shared" si="3"/>
        <v>4.0867714384640666E-3</v>
      </c>
      <c r="G15" s="30">
        <f t="shared" si="3"/>
        <v>2.4787521766663585E-3</v>
      </c>
      <c r="H15" s="30">
        <f t="shared" si="3"/>
        <v>1.5034391929775724E-3</v>
      </c>
      <c r="I15" s="30">
        <f t="shared" si="3"/>
        <v>9.1188196555451624E-4</v>
      </c>
      <c r="J15" s="30">
        <f t="shared" si="3"/>
        <v>5.5308437014783363E-4</v>
      </c>
      <c r="K15" s="30"/>
      <c r="L15" s="30"/>
      <c r="M15" s="30"/>
      <c r="N15" s="30"/>
      <c r="O15" s="30"/>
    </row>
    <row r="16" spans="1:15" ht="19.75" customHeight="1" x14ac:dyDescent="0.35">
      <c r="A16" s="29">
        <f t="shared" ref="A16:A25" si="4">A15+1</f>
        <v>1</v>
      </c>
      <c r="B16" s="30">
        <f t="shared" si="3"/>
        <v>0.10569084197811476</v>
      </c>
      <c r="C16" s="30">
        <f t="shared" si="3"/>
        <v>7.3262555554936715E-2</v>
      </c>
      <c r="D16" s="30">
        <f t="shared" si="3"/>
        <v>4.9990484422090385E-2</v>
      </c>
      <c r="E16" s="30">
        <f t="shared" si="3"/>
        <v>3.368973499542733E-2</v>
      </c>
      <c r="F16" s="30">
        <f t="shared" si="3"/>
        <v>2.247724291155237E-2</v>
      </c>
      <c r="G16" s="30">
        <f t="shared" si="3"/>
        <v>1.4872513059998151E-2</v>
      </c>
      <c r="H16" s="30">
        <f t="shared" si="3"/>
        <v>9.7723547543542202E-3</v>
      </c>
      <c r="I16" s="30">
        <f t="shared" si="3"/>
        <v>6.3831737588816127E-3</v>
      </c>
      <c r="J16" s="30">
        <f t="shared" si="3"/>
        <v>4.1481327761087516E-3</v>
      </c>
      <c r="K16" s="30">
        <f t="shared" si="3"/>
        <v>2.683701023220094E-3</v>
      </c>
      <c r="L16" s="30">
        <f t="shared" si="3"/>
        <v>1.7294811365904754E-3</v>
      </c>
      <c r="M16" s="30">
        <f t="shared" si="3"/>
        <v>1.1106882367801162E-3</v>
      </c>
      <c r="N16" s="30">
        <f t="shared" si="3"/>
        <v>7.1109238393315575E-4</v>
      </c>
      <c r="O16" s="30"/>
    </row>
    <row r="17" spans="1:15" ht="19.75" customHeight="1" x14ac:dyDescent="0.35">
      <c r="A17" s="29">
        <f t="shared" si="4"/>
        <v>2</v>
      </c>
      <c r="B17" s="30">
        <f t="shared" si="3"/>
        <v>0.1849589734617009</v>
      </c>
      <c r="C17" s="30">
        <f t="shared" si="3"/>
        <v>0.14652511110987346</v>
      </c>
      <c r="D17" s="30">
        <f t="shared" si="3"/>
        <v>0.11247858994970336</v>
      </c>
      <c r="E17" s="30">
        <f t="shared" si="3"/>
        <v>8.4224337488568335E-2</v>
      </c>
      <c r="F17" s="30">
        <f t="shared" si="3"/>
        <v>6.1812418006769017E-2</v>
      </c>
      <c r="G17" s="30">
        <f t="shared" si="3"/>
        <v>4.4617539179994462E-2</v>
      </c>
      <c r="H17" s="30">
        <f t="shared" si="3"/>
        <v>3.1760152951651223E-2</v>
      </c>
      <c r="I17" s="30">
        <f t="shared" si="3"/>
        <v>2.2341108156085653E-2</v>
      </c>
      <c r="J17" s="30">
        <f t="shared" si="3"/>
        <v>1.5555497910407822E-2</v>
      </c>
      <c r="K17" s="30">
        <f t="shared" si="3"/>
        <v>1.0734804092880379E-2</v>
      </c>
      <c r="L17" s="30">
        <f t="shared" si="3"/>
        <v>7.3502948305095208E-3</v>
      </c>
      <c r="M17" s="30">
        <f t="shared" si="3"/>
        <v>4.9980970655105258E-3</v>
      </c>
      <c r="N17" s="30">
        <f t="shared" si="3"/>
        <v>3.3776888236824918E-3</v>
      </c>
      <c r="O17" s="30">
        <f t="shared" si="3"/>
        <v>2.2699964881242444E-3</v>
      </c>
    </row>
    <row r="18" spans="1:15" ht="19.75" customHeight="1" x14ac:dyDescent="0.35">
      <c r="A18" s="29">
        <f t="shared" si="4"/>
        <v>3</v>
      </c>
      <c r="B18" s="30">
        <f t="shared" si="3"/>
        <v>0.21578546903865098</v>
      </c>
      <c r="C18" s="30">
        <f t="shared" si="3"/>
        <v>0.19536681481316462</v>
      </c>
      <c r="D18" s="30">
        <f t="shared" si="3"/>
        <v>0.16871788492455503</v>
      </c>
      <c r="E18" s="30">
        <f t="shared" si="3"/>
        <v>0.14037389581428059</v>
      </c>
      <c r="F18" s="30">
        <f t="shared" si="3"/>
        <v>0.11332276634574322</v>
      </c>
      <c r="G18" s="30">
        <f t="shared" si="3"/>
        <v>8.9235078359988909E-2</v>
      </c>
      <c r="H18" s="30">
        <f t="shared" si="3"/>
        <v>6.8813664728577625E-2</v>
      </c>
      <c r="I18" s="30">
        <f t="shared" si="3"/>
        <v>5.2129252364199866E-2</v>
      </c>
      <c r="J18" s="30">
        <f t="shared" si="3"/>
        <v>3.8888744776019543E-2</v>
      </c>
      <c r="K18" s="30">
        <f t="shared" si="3"/>
        <v>2.8626144247681014E-2</v>
      </c>
      <c r="L18" s="30">
        <f t="shared" si="3"/>
        <v>2.0825835353110313E-2</v>
      </c>
      <c r="M18" s="30">
        <f t="shared" si="3"/>
        <v>1.4994291196531569E-2</v>
      </c>
      <c r="N18" s="30">
        <f t="shared" si="3"/>
        <v>1.0696014608327885E-2</v>
      </c>
      <c r="O18" s="30">
        <f t="shared" si="3"/>
        <v>7.5666549604141483E-3</v>
      </c>
    </row>
    <row r="19" spans="1:15" ht="19.75" customHeight="1" x14ac:dyDescent="0.35">
      <c r="A19" s="29">
        <f t="shared" si="4"/>
        <v>4</v>
      </c>
      <c r="B19" s="30">
        <f t="shared" si="3"/>
        <v>0.18881228540881961</v>
      </c>
      <c r="C19" s="30">
        <f t="shared" si="3"/>
        <v>0.19536681481316462</v>
      </c>
      <c r="D19" s="30">
        <f t="shared" si="3"/>
        <v>0.18980762054012446</v>
      </c>
      <c r="E19" s="30">
        <f t="shared" si="3"/>
        <v>0.17546736976785074</v>
      </c>
      <c r="F19" s="30">
        <f t="shared" si="3"/>
        <v>0.15581880372539691</v>
      </c>
      <c r="G19" s="30">
        <f t="shared" si="3"/>
        <v>0.13385261753998337</v>
      </c>
      <c r="H19" s="30">
        <f t="shared" si="3"/>
        <v>0.11182220518393866</v>
      </c>
      <c r="I19" s="30">
        <f t="shared" si="3"/>
        <v>9.1226191637349782E-2</v>
      </c>
      <c r="J19" s="30">
        <f t="shared" si="3"/>
        <v>7.2916396455036697E-2</v>
      </c>
      <c r="K19" s="30">
        <f t="shared" si="3"/>
        <v>5.7252288495362028E-2</v>
      </c>
      <c r="L19" s="30">
        <f t="shared" si="3"/>
        <v>4.4254900125359424E-2</v>
      </c>
      <c r="M19" s="30">
        <f t="shared" si="3"/>
        <v>3.3737155192196028E-2</v>
      </c>
      <c r="N19" s="30">
        <f t="shared" si="3"/>
        <v>2.5403034694778739E-2</v>
      </c>
      <c r="O19" s="30">
        <f t="shared" si="3"/>
        <v>1.8916637401035354E-2</v>
      </c>
    </row>
    <row r="20" spans="1:15" ht="19.75" customHeight="1" x14ac:dyDescent="0.35">
      <c r="A20" s="29">
        <f t="shared" si="4"/>
        <v>5</v>
      </c>
      <c r="B20" s="30">
        <f t="shared" si="3"/>
        <v>0.13216859978617371</v>
      </c>
      <c r="C20" s="30">
        <f t="shared" si="3"/>
        <v>0.1562934518505317</v>
      </c>
      <c r="D20" s="30">
        <f t="shared" si="3"/>
        <v>0.17082685848611198</v>
      </c>
      <c r="E20" s="30">
        <f t="shared" si="3"/>
        <v>0.17546736976785071</v>
      </c>
      <c r="F20" s="30">
        <f t="shared" si="3"/>
        <v>0.17140068409793657</v>
      </c>
      <c r="G20" s="30">
        <f t="shared" si="3"/>
        <v>0.16062314104798003</v>
      </c>
      <c r="H20" s="30">
        <f t="shared" si="3"/>
        <v>0.14536886673912028</v>
      </c>
      <c r="I20" s="30">
        <f t="shared" si="3"/>
        <v>0.12771666829228964</v>
      </c>
      <c r="J20" s="30">
        <f t="shared" si="3"/>
        <v>0.10937459468255502</v>
      </c>
      <c r="K20" s="30">
        <f t="shared" si="3"/>
        <v>9.1603661592579252E-2</v>
      </c>
      <c r="L20" s="30">
        <f t="shared" si="3"/>
        <v>7.5233330213110974E-2</v>
      </c>
      <c r="M20" s="30">
        <f t="shared" si="3"/>
        <v>6.0726879345952833E-2</v>
      </c>
      <c r="N20" s="30">
        <f t="shared" si="3"/>
        <v>4.8265765920079577E-2</v>
      </c>
      <c r="O20" s="30">
        <f t="shared" si="3"/>
        <v>3.7833274802070715E-2</v>
      </c>
    </row>
    <row r="21" spans="1:15" ht="19.75" customHeight="1" x14ac:dyDescent="0.35">
      <c r="A21" s="29">
        <f t="shared" si="4"/>
        <v>6</v>
      </c>
      <c r="B21" s="30">
        <f t="shared" si="3"/>
        <v>7.7098349875268049E-2</v>
      </c>
      <c r="C21" s="30">
        <f t="shared" si="3"/>
        <v>0.10419563456702115</v>
      </c>
      <c r="D21" s="30">
        <f t="shared" si="3"/>
        <v>0.12812014386458401</v>
      </c>
      <c r="E21" s="30">
        <f t="shared" si="3"/>
        <v>0.14622280813987559</v>
      </c>
      <c r="F21" s="30">
        <f t="shared" si="3"/>
        <v>0.15711729375644187</v>
      </c>
      <c r="G21" s="30">
        <f t="shared" si="3"/>
        <v>0.16062314104798003</v>
      </c>
      <c r="H21" s="30">
        <f t="shared" si="3"/>
        <v>0.1574829389673803</v>
      </c>
      <c r="I21" s="30">
        <f t="shared" si="3"/>
        <v>0.14900277967433789</v>
      </c>
      <c r="J21" s="30">
        <f t="shared" si="3"/>
        <v>0.13671824335319374</v>
      </c>
      <c r="K21" s="30">
        <f t="shared" si="3"/>
        <v>0.12213821545677231</v>
      </c>
      <c r="L21" s="30">
        <f t="shared" si="3"/>
        <v>0.10658055113524058</v>
      </c>
      <c r="M21" s="30">
        <f t="shared" si="3"/>
        <v>9.1090319018929236E-2</v>
      </c>
      <c r="N21" s="30">
        <f t="shared" si="3"/>
        <v>7.6420796040126027E-2</v>
      </c>
      <c r="O21" s="30">
        <f t="shared" si="3"/>
        <v>6.3055458003451192E-2</v>
      </c>
    </row>
    <row r="22" spans="1:15" ht="19.75" customHeight="1" x14ac:dyDescent="0.35">
      <c r="A22" s="29">
        <f t="shared" si="4"/>
        <v>7</v>
      </c>
      <c r="B22" s="30">
        <f t="shared" si="3"/>
        <v>3.8549174937634018E-2</v>
      </c>
      <c r="C22" s="30">
        <f t="shared" si="3"/>
        <v>5.9540362609726373E-2</v>
      </c>
      <c r="D22" s="30">
        <f t="shared" si="3"/>
        <v>8.2362949627232576E-2</v>
      </c>
      <c r="E22" s="30">
        <f t="shared" si="3"/>
        <v>0.104444862957054</v>
      </c>
      <c r="F22" s="30">
        <f t="shared" si="3"/>
        <v>0.12344930223720434</v>
      </c>
      <c r="G22" s="30">
        <f t="shared" si="3"/>
        <v>0.13767697804112577</v>
      </c>
      <c r="H22" s="30">
        <f t="shared" si="3"/>
        <v>0.14623415761256742</v>
      </c>
      <c r="I22" s="30">
        <f t="shared" si="3"/>
        <v>0.14900277967433789</v>
      </c>
      <c r="J22" s="30">
        <f t="shared" si="3"/>
        <v>0.14648383216413616</v>
      </c>
      <c r="K22" s="30">
        <f t="shared" si="3"/>
        <v>0.13958653195059695</v>
      </c>
      <c r="L22" s="30">
        <f t="shared" si="3"/>
        <v>0.1294192406642207</v>
      </c>
      <c r="M22" s="30">
        <f t="shared" si="3"/>
        <v>0.11711612445290902</v>
      </c>
      <c r="N22" s="30">
        <f t="shared" si="3"/>
        <v>0.10371393748302815</v>
      </c>
      <c r="O22" s="30">
        <f t="shared" si="3"/>
        <v>9.0079225719215977E-2</v>
      </c>
    </row>
    <row r="23" spans="1:15" ht="19.75" customHeight="1" x14ac:dyDescent="0.35">
      <c r="A23" s="29">
        <f t="shared" si="4"/>
        <v>8</v>
      </c>
      <c r="B23" s="30">
        <f t="shared" si="3"/>
        <v>1.6865264035214881E-2</v>
      </c>
      <c r="C23" s="30">
        <f t="shared" si="3"/>
        <v>2.9770181304863183E-2</v>
      </c>
      <c r="D23" s="30">
        <f t="shared" si="3"/>
        <v>4.6329159165318337E-2</v>
      </c>
      <c r="E23" s="30">
        <f t="shared" si="3"/>
        <v>6.5278039348158706E-2</v>
      </c>
      <c r="F23" s="30">
        <f t="shared" si="3"/>
        <v>8.4871395288077967E-2</v>
      </c>
      <c r="G23" s="30">
        <f t="shared" si="3"/>
        <v>0.10325773353084432</v>
      </c>
      <c r="H23" s="30">
        <f t="shared" si="3"/>
        <v>0.11881525306021104</v>
      </c>
      <c r="I23" s="30">
        <f t="shared" si="3"/>
        <v>0.13037743221504566</v>
      </c>
      <c r="J23" s="30">
        <f t="shared" si="3"/>
        <v>0.13732859265387765</v>
      </c>
      <c r="K23" s="30">
        <f t="shared" si="3"/>
        <v>0.13958653195059695</v>
      </c>
      <c r="L23" s="30">
        <f t="shared" si="3"/>
        <v>0.13750794320573451</v>
      </c>
      <c r="M23" s="30">
        <f t="shared" si="3"/>
        <v>0.1317556400095227</v>
      </c>
      <c r="N23" s="30">
        <f t="shared" si="3"/>
        <v>0.12316030076109591</v>
      </c>
      <c r="O23" s="30">
        <f t="shared" si="3"/>
        <v>0.11259903214901996</v>
      </c>
    </row>
    <row r="24" spans="1:15" ht="19.75" customHeight="1" x14ac:dyDescent="0.35">
      <c r="A24" s="29">
        <f t="shared" si="4"/>
        <v>9</v>
      </c>
      <c r="B24" s="30">
        <f t="shared" si="3"/>
        <v>6.558713791472443E-3</v>
      </c>
      <c r="C24" s="30">
        <f t="shared" si="3"/>
        <v>1.3231191691050297E-2</v>
      </c>
      <c r="D24" s="30">
        <f t="shared" si="3"/>
        <v>2.3164579582659158E-2</v>
      </c>
      <c r="E24" s="30">
        <f t="shared" si="3"/>
        <v>3.6265577415643749E-2</v>
      </c>
      <c r="F24" s="30">
        <f t="shared" si="3"/>
        <v>5.1865852676047604E-2</v>
      </c>
      <c r="G24" s="30">
        <f t="shared" si="3"/>
        <v>6.883848902056286E-2</v>
      </c>
      <c r="H24" s="30">
        <f t="shared" si="3"/>
        <v>8.5811016099041335E-2</v>
      </c>
      <c r="I24" s="30">
        <f t="shared" si="3"/>
        <v>0.10140466950059109</v>
      </c>
      <c r="J24" s="30">
        <f t="shared" si="3"/>
        <v>0.11444049387823138</v>
      </c>
      <c r="K24" s="30">
        <f t="shared" si="3"/>
        <v>0.12407691728941951</v>
      </c>
      <c r="L24" s="30">
        <f t="shared" si="3"/>
        <v>0.12986861302763811</v>
      </c>
      <c r="M24" s="30">
        <f t="shared" si="3"/>
        <v>0.1317556400095227</v>
      </c>
      <c r="N24" s="30">
        <f t="shared" si="3"/>
        <v>0.13000253969226788</v>
      </c>
      <c r="O24" s="30">
        <f t="shared" si="3"/>
        <v>0.1251100357211333</v>
      </c>
    </row>
    <row r="25" spans="1:15" ht="19.75" customHeight="1" x14ac:dyDescent="0.35">
      <c r="A25" s="29">
        <f t="shared" si="4"/>
        <v>10</v>
      </c>
      <c r="B25" s="30">
        <f t="shared" si="3"/>
        <v>2.2955498270153577E-3</v>
      </c>
      <c r="C25" s="30">
        <f t="shared" si="3"/>
        <v>5.2924766764201169E-3</v>
      </c>
      <c r="D25" s="30">
        <f t="shared" si="3"/>
        <v>1.0424060812196614E-2</v>
      </c>
      <c r="E25" s="30">
        <f t="shared" si="3"/>
        <v>1.8132788707821874E-2</v>
      </c>
      <c r="F25" s="30">
        <f t="shared" si="3"/>
        <v>2.8526218971826205E-2</v>
      </c>
      <c r="G25" s="30">
        <f t="shared" si="3"/>
        <v>4.1303093412337732E-2</v>
      </c>
      <c r="H25" s="30">
        <f t="shared" si="3"/>
        <v>5.5777160464376821E-2</v>
      </c>
      <c r="I25" s="30">
        <f t="shared" si="3"/>
        <v>7.0983268650413753E-2</v>
      </c>
      <c r="J25" s="30">
        <f t="shared" si="3"/>
        <v>8.5830370408673529E-2</v>
      </c>
      <c r="K25" s="30">
        <f t="shared" si="3"/>
        <v>9.9261533831535603E-2</v>
      </c>
      <c r="L25" s="30">
        <f t="shared" si="3"/>
        <v>0.11038832107349242</v>
      </c>
      <c r="M25" s="30">
        <f t="shared" si="3"/>
        <v>0.11858007600857041</v>
      </c>
      <c r="N25" s="30">
        <f t="shared" si="3"/>
        <v>0.1235024127076545</v>
      </c>
      <c r="O25" s="30">
        <f t="shared" si="3"/>
        <v>0.1251100357211333</v>
      </c>
    </row>
    <row r="26" spans="1:15" ht="19.75" customHeight="1" x14ac:dyDescent="0.35">
      <c r="A26" s="3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23"/>
      <c r="N26" s="23"/>
    </row>
    <row r="27" spans="1:15" ht="19.75" customHeight="1" x14ac:dyDescent="0.35">
      <c r="A27" s="31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5" ht="19.75" customHeight="1" x14ac:dyDescent="0.35">
      <c r="A28" s="3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23"/>
      <c r="N28" s="23"/>
    </row>
    <row r="29" spans="1:15" ht="19.75" customHeight="1" x14ac:dyDescent="0.35">
      <c r="A29" s="3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23"/>
      <c r="N29" s="23"/>
    </row>
    <row r="30" spans="1:15" ht="19.75" customHeight="1" x14ac:dyDescent="0.35">
      <c r="A30" s="3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23"/>
      <c r="N30" s="23"/>
    </row>
    <row r="31" spans="1:15" ht="19.75" customHeight="1" x14ac:dyDescent="0.35">
      <c r="A31" s="3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23"/>
      <c r="N31" s="23"/>
    </row>
    <row r="32" spans="1:15" ht="19.75" customHeight="1" x14ac:dyDescent="0.35">
      <c r="A32" s="3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</row>
    <row r="33" spans="1:14" ht="19.75" customHeight="1" x14ac:dyDescent="0.35">
      <c r="A33" s="3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 ht="19.75" customHeight="1" x14ac:dyDescent="0.35">
      <c r="A34" s="3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23"/>
      <c r="N34" s="23"/>
    </row>
    <row r="35" spans="1:14" ht="19.75" customHeight="1" x14ac:dyDescent="0.35">
      <c r="A35" s="3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23"/>
      <c r="N35" s="23"/>
    </row>
    <row r="36" spans="1:14" ht="19.75" customHeight="1" x14ac:dyDescent="0.35">
      <c r="A36" s="3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3"/>
      <c r="M36" s="23"/>
      <c r="N36" s="23"/>
    </row>
    <row r="37" spans="1:14" ht="19.75" customHeight="1" x14ac:dyDescent="0.35">
      <c r="A37" s="3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3"/>
      <c r="M37" s="23"/>
      <c r="N37" s="23"/>
    </row>
    <row r="38" spans="1:14" ht="19.75" customHeight="1" x14ac:dyDescent="0.35">
      <c r="A38" s="3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3"/>
      <c r="M38" s="23"/>
      <c r="N38" s="23"/>
    </row>
  </sheetData>
  <phoneticPr fontId="1"/>
  <pageMargins left="0.7" right="0.7" top="0.75" bottom="0.75" header="0.3" footer="0.3"/>
  <pageSetup paperSize="9" orientation="portrait" r:id="rId1"/>
  <headerFooter>
    <oddHeader>&amp;C&amp;"メイリオ,レギュラー"&amp;A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showGridLines="0" view="pageLayout" zoomScaleNormal="100" workbookViewId="0"/>
  </sheetViews>
  <sheetFormatPr defaultColWidth="7.08203125" defaultRowHeight="17.149999999999999" customHeight="1" x14ac:dyDescent="0.35"/>
  <cols>
    <col min="1" max="1" width="7.33203125" style="3" bestFit="1" customWidth="1"/>
    <col min="2" max="9" width="9.75" style="3" customWidth="1"/>
    <col min="10" max="16384" width="7.08203125" style="3"/>
  </cols>
  <sheetData>
    <row r="1" spans="1:9" ht="31.5" customHeight="1" x14ac:dyDescent="0.35">
      <c r="A1" s="1"/>
      <c r="B1" s="21">
        <v>0.995</v>
      </c>
      <c r="C1" s="21">
        <v>0.99</v>
      </c>
      <c r="D1" s="21">
        <v>0.97499999999999998</v>
      </c>
      <c r="E1" s="21">
        <v>0.95</v>
      </c>
      <c r="F1" s="21">
        <v>0.05</v>
      </c>
      <c r="G1" s="21">
        <v>2.5000000000000001E-2</v>
      </c>
      <c r="H1" s="21">
        <v>0.01</v>
      </c>
      <c r="I1" s="21">
        <v>5.0000000000000001E-3</v>
      </c>
    </row>
    <row r="2" spans="1:9" ht="17.149999999999999" customHeight="1" x14ac:dyDescent="0.35">
      <c r="A2" s="19">
        <v>1</v>
      </c>
      <c r="B2" s="25">
        <f t="shared" ref="B2:I6" si="0">_xlfn.CHISQ.INV.RT(B$1,$A2)</f>
        <v>3.9270422220515978E-5</v>
      </c>
      <c r="C2" s="25">
        <f t="shared" si="0"/>
        <v>1.5708785790970227E-4</v>
      </c>
      <c r="D2" s="25">
        <f t="shared" si="0"/>
        <v>9.8206911717525812E-4</v>
      </c>
      <c r="E2" s="25">
        <f t="shared" si="0"/>
        <v>3.9321400000195293E-3</v>
      </c>
      <c r="F2" s="25">
        <f t="shared" si="0"/>
        <v>3.8414588206941236</v>
      </c>
      <c r="G2" s="25">
        <f t="shared" si="0"/>
        <v>5.0238861873148863</v>
      </c>
      <c r="H2" s="25">
        <f t="shared" si="0"/>
        <v>6.6348966010212118</v>
      </c>
      <c r="I2" s="25">
        <f t="shared" si="0"/>
        <v>7.8794385766224124</v>
      </c>
    </row>
    <row r="3" spans="1:9" ht="17.149999999999999" customHeight="1" x14ac:dyDescent="0.35">
      <c r="A3" s="19">
        <f>A2+1</f>
        <v>2</v>
      </c>
      <c r="B3" s="25">
        <f t="shared" si="0"/>
        <v>1.0025083647088573E-2</v>
      </c>
      <c r="C3" s="25">
        <f t="shared" si="0"/>
        <v>2.0100671707002901E-2</v>
      </c>
      <c r="D3" s="25">
        <f t="shared" si="0"/>
        <v>5.0635615968579795E-2</v>
      </c>
      <c r="E3" s="25">
        <f t="shared" si="0"/>
        <v>0.10258658877510116</v>
      </c>
      <c r="F3" s="25">
        <f t="shared" si="0"/>
        <v>5.9914645471079817</v>
      </c>
      <c r="G3" s="25">
        <f t="shared" si="0"/>
        <v>7.3777589082278725</v>
      </c>
      <c r="H3" s="25">
        <f t="shared" si="0"/>
        <v>9.2103403719761818</v>
      </c>
      <c r="I3" s="25">
        <f t="shared" si="0"/>
        <v>10.596634733096073</v>
      </c>
    </row>
    <row r="4" spans="1:9" ht="17.149999999999999" customHeight="1" x14ac:dyDescent="0.35">
      <c r="A4" s="19">
        <f>A3+1</f>
        <v>3</v>
      </c>
      <c r="B4" s="25">
        <f t="shared" si="0"/>
        <v>7.1721774586491635E-2</v>
      </c>
      <c r="C4" s="25">
        <f t="shared" si="0"/>
        <v>0.11483180189911682</v>
      </c>
      <c r="D4" s="25">
        <f t="shared" si="0"/>
        <v>0.2157952826238981</v>
      </c>
      <c r="E4" s="25">
        <f t="shared" si="0"/>
        <v>0.35184631774927172</v>
      </c>
      <c r="F4" s="25">
        <f t="shared" si="0"/>
        <v>7.8147279032511792</v>
      </c>
      <c r="G4" s="25">
        <f t="shared" si="0"/>
        <v>9.3484036044961485</v>
      </c>
      <c r="H4" s="25">
        <f t="shared" si="0"/>
        <v>11.344866730144371</v>
      </c>
      <c r="I4" s="25">
        <f t="shared" si="0"/>
        <v>12.838156466598651</v>
      </c>
    </row>
    <row r="5" spans="1:9" ht="17.149999999999999" customHeight="1" x14ac:dyDescent="0.35">
      <c r="A5" s="19">
        <f>A4+1</f>
        <v>4</v>
      </c>
      <c r="B5" s="25">
        <f t="shared" si="0"/>
        <v>0.20698909349618236</v>
      </c>
      <c r="C5" s="25">
        <f t="shared" si="0"/>
        <v>0.29710948050653158</v>
      </c>
      <c r="D5" s="25">
        <f t="shared" si="0"/>
        <v>0.4844185570879303</v>
      </c>
      <c r="E5" s="25">
        <f t="shared" si="0"/>
        <v>0.71072302139732446</v>
      </c>
      <c r="F5" s="25">
        <f t="shared" si="0"/>
        <v>9.4877290367811575</v>
      </c>
      <c r="G5" s="25">
        <f t="shared" si="0"/>
        <v>11.143286781877798</v>
      </c>
      <c r="H5" s="25">
        <f t="shared" si="0"/>
        <v>13.276704135987623</v>
      </c>
      <c r="I5" s="25">
        <f t="shared" si="0"/>
        <v>14.860259000560244</v>
      </c>
    </row>
    <row r="6" spans="1:9" ht="17.149999999999999" customHeight="1" x14ac:dyDescent="0.35">
      <c r="A6" s="19">
        <f>A5+1</f>
        <v>5</v>
      </c>
      <c r="B6" s="25">
        <f t="shared" si="0"/>
        <v>0.41174190383249976</v>
      </c>
      <c r="C6" s="25">
        <f t="shared" si="0"/>
        <v>0.55429807672827713</v>
      </c>
      <c r="D6" s="25">
        <f t="shared" si="0"/>
        <v>0.83121161348666384</v>
      </c>
      <c r="E6" s="25">
        <f t="shared" si="0"/>
        <v>1.1454762260617699</v>
      </c>
      <c r="F6" s="25">
        <f t="shared" si="0"/>
        <v>11.070497693516353</v>
      </c>
      <c r="G6" s="25">
        <f t="shared" si="0"/>
        <v>12.832501994030029</v>
      </c>
      <c r="H6" s="25">
        <f t="shared" si="0"/>
        <v>15.086272469388991</v>
      </c>
      <c r="I6" s="25">
        <f t="shared" si="0"/>
        <v>16.749602343639044</v>
      </c>
    </row>
    <row r="7" spans="1:9" ht="17.149999999999999" customHeight="1" x14ac:dyDescent="0.35">
      <c r="A7" s="19"/>
      <c r="B7" s="25"/>
      <c r="C7" s="25"/>
      <c r="D7" s="25"/>
      <c r="E7" s="25"/>
      <c r="F7" s="25"/>
      <c r="G7" s="25"/>
      <c r="H7" s="25"/>
      <c r="I7" s="25"/>
    </row>
    <row r="8" spans="1:9" ht="17.149999999999999" customHeight="1" x14ac:dyDescent="0.35">
      <c r="A8" s="19">
        <f>A6+1</f>
        <v>6</v>
      </c>
      <c r="B8" s="25">
        <f t="shared" ref="B8:I12" si="1">_xlfn.CHISQ.INV.RT(B$1,$A8)</f>
        <v>0.67572677745546794</v>
      </c>
      <c r="C8" s="25">
        <f t="shared" si="1"/>
        <v>0.87209033015658521</v>
      </c>
      <c r="D8" s="25">
        <f t="shared" si="1"/>
        <v>1.2373442457912045</v>
      </c>
      <c r="E8" s="25">
        <f t="shared" si="1"/>
        <v>1.6353828943279067</v>
      </c>
      <c r="F8" s="25">
        <f t="shared" si="1"/>
        <v>12.591587243743978</v>
      </c>
      <c r="G8" s="25">
        <f t="shared" si="1"/>
        <v>14.449375335447922</v>
      </c>
      <c r="H8" s="25">
        <f t="shared" si="1"/>
        <v>16.811893829770931</v>
      </c>
      <c r="I8" s="25">
        <f t="shared" si="1"/>
        <v>18.547584178511091</v>
      </c>
    </row>
    <row r="9" spans="1:9" ht="17.149999999999999" customHeight="1" x14ac:dyDescent="0.35">
      <c r="A9" s="19">
        <f>A8+1</f>
        <v>7</v>
      </c>
      <c r="B9" s="25">
        <f t="shared" si="1"/>
        <v>0.98925568313295031</v>
      </c>
      <c r="C9" s="25">
        <f t="shared" si="1"/>
        <v>1.2390423055679303</v>
      </c>
      <c r="D9" s="25">
        <f t="shared" si="1"/>
        <v>1.6898691806773543</v>
      </c>
      <c r="E9" s="25">
        <f t="shared" si="1"/>
        <v>2.167349909298057</v>
      </c>
      <c r="F9" s="25">
        <f t="shared" si="1"/>
        <v>14.067140449340167</v>
      </c>
      <c r="G9" s="25">
        <f t="shared" si="1"/>
        <v>16.012764274629326</v>
      </c>
      <c r="H9" s="25">
        <f t="shared" si="1"/>
        <v>18.475306906582361</v>
      </c>
      <c r="I9" s="25">
        <f t="shared" si="1"/>
        <v>20.277739874962624</v>
      </c>
    </row>
    <row r="10" spans="1:9" ht="17.149999999999999" customHeight="1" x14ac:dyDescent="0.35">
      <c r="A10" s="19">
        <f>A9+1</f>
        <v>8</v>
      </c>
      <c r="B10" s="25">
        <f t="shared" si="1"/>
        <v>1.3444130870148152</v>
      </c>
      <c r="C10" s="25">
        <f t="shared" si="1"/>
        <v>1.6464973726907688</v>
      </c>
      <c r="D10" s="25">
        <f t="shared" si="1"/>
        <v>2.1797307472526506</v>
      </c>
      <c r="E10" s="25">
        <f t="shared" si="1"/>
        <v>2.7326367934996632</v>
      </c>
      <c r="F10" s="25">
        <f t="shared" si="1"/>
        <v>15.507313055865453</v>
      </c>
      <c r="G10" s="25">
        <f t="shared" si="1"/>
        <v>17.53454613948465</v>
      </c>
      <c r="H10" s="25">
        <f t="shared" si="1"/>
        <v>20.090235029663233</v>
      </c>
      <c r="I10" s="25">
        <f t="shared" si="1"/>
        <v>21.95495499065953</v>
      </c>
    </row>
    <row r="11" spans="1:9" ht="17.149999999999999" customHeight="1" x14ac:dyDescent="0.35">
      <c r="A11" s="19">
        <f>A10+1</f>
        <v>9</v>
      </c>
      <c r="B11" s="25">
        <f t="shared" si="1"/>
        <v>1.7349329049966573</v>
      </c>
      <c r="C11" s="25">
        <f t="shared" si="1"/>
        <v>2.0879007358707233</v>
      </c>
      <c r="D11" s="25">
        <f t="shared" si="1"/>
        <v>2.7003894999803584</v>
      </c>
      <c r="E11" s="25">
        <f t="shared" si="1"/>
        <v>3.3251128430668162</v>
      </c>
      <c r="F11" s="25">
        <f t="shared" si="1"/>
        <v>16.918977604620451</v>
      </c>
      <c r="G11" s="25">
        <f t="shared" si="1"/>
        <v>19.022767798641635</v>
      </c>
      <c r="H11" s="25">
        <f t="shared" si="1"/>
        <v>21.665994333461931</v>
      </c>
      <c r="I11" s="25">
        <f t="shared" si="1"/>
        <v>23.589350781257387</v>
      </c>
    </row>
    <row r="12" spans="1:9" ht="17.149999999999999" customHeight="1" x14ac:dyDescent="0.35">
      <c r="A12" s="19">
        <f>A11+1</f>
        <v>10</v>
      </c>
      <c r="B12" s="25">
        <f t="shared" si="1"/>
        <v>2.1558564813046455</v>
      </c>
      <c r="C12" s="25">
        <f t="shared" si="1"/>
        <v>2.5582121601872081</v>
      </c>
      <c r="D12" s="25">
        <f t="shared" si="1"/>
        <v>3.2469727802368396</v>
      </c>
      <c r="E12" s="25">
        <f t="shared" si="1"/>
        <v>3.9402991361190622</v>
      </c>
      <c r="F12" s="25">
        <f t="shared" si="1"/>
        <v>18.307038053275146</v>
      </c>
      <c r="G12" s="25">
        <f t="shared" si="1"/>
        <v>20.483177350807395</v>
      </c>
      <c r="H12" s="25">
        <f t="shared" si="1"/>
        <v>23.209251158954359</v>
      </c>
      <c r="I12" s="25">
        <f t="shared" si="1"/>
        <v>25.188179571971173</v>
      </c>
    </row>
    <row r="13" spans="1:9" ht="17.149999999999999" customHeight="1" x14ac:dyDescent="0.35">
      <c r="A13" s="19"/>
      <c r="B13" s="25"/>
      <c r="C13" s="25"/>
      <c r="D13" s="25"/>
      <c r="E13" s="25"/>
      <c r="F13" s="25"/>
      <c r="G13" s="25"/>
      <c r="H13" s="25"/>
      <c r="I13" s="25"/>
    </row>
    <row r="14" spans="1:9" ht="17.149999999999999" customHeight="1" x14ac:dyDescent="0.35">
      <c r="A14" s="19">
        <f>A12+1</f>
        <v>11</v>
      </c>
      <c r="B14" s="25">
        <f t="shared" ref="B14:I18" si="2">_xlfn.CHISQ.INV.RT(B$1,$A14)</f>
        <v>2.6032218905151172</v>
      </c>
      <c r="C14" s="25">
        <f t="shared" si="2"/>
        <v>3.0534841066406813</v>
      </c>
      <c r="D14" s="25">
        <f t="shared" si="2"/>
        <v>3.8157482522361006</v>
      </c>
      <c r="E14" s="25">
        <f t="shared" si="2"/>
        <v>4.5748130793222259</v>
      </c>
      <c r="F14" s="25">
        <f t="shared" si="2"/>
        <v>19.675137572682498</v>
      </c>
      <c r="G14" s="25">
        <f t="shared" si="2"/>
        <v>21.920049261021205</v>
      </c>
      <c r="H14" s="25">
        <f t="shared" si="2"/>
        <v>24.724970311318284</v>
      </c>
      <c r="I14" s="25">
        <f t="shared" si="2"/>
        <v>26.756848916469632</v>
      </c>
    </row>
    <row r="15" spans="1:9" ht="17.149999999999999" customHeight="1" x14ac:dyDescent="0.35">
      <c r="A15" s="19">
        <f>A14+1</f>
        <v>12</v>
      </c>
      <c r="B15" s="25">
        <f t="shared" si="2"/>
        <v>3.0738236380893325</v>
      </c>
      <c r="C15" s="25">
        <f t="shared" si="2"/>
        <v>3.5705689706043899</v>
      </c>
      <c r="D15" s="25">
        <f t="shared" si="2"/>
        <v>4.4037885069817033</v>
      </c>
      <c r="E15" s="25">
        <f t="shared" si="2"/>
        <v>5.2260294883926397</v>
      </c>
      <c r="F15" s="25">
        <f t="shared" si="2"/>
        <v>21.026069817483066</v>
      </c>
      <c r="G15" s="25">
        <f t="shared" si="2"/>
        <v>23.336664158645338</v>
      </c>
      <c r="H15" s="25">
        <f t="shared" si="2"/>
        <v>26.216967305535849</v>
      </c>
      <c r="I15" s="25">
        <f t="shared" si="2"/>
        <v>28.299518822046032</v>
      </c>
    </row>
    <row r="16" spans="1:9" ht="17.149999999999999" customHeight="1" x14ac:dyDescent="0.35">
      <c r="A16" s="19">
        <f>A15+1</f>
        <v>13</v>
      </c>
      <c r="B16" s="25">
        <f t="shared" si="2"/>
        <v>3.5650345797295349</v>
      </c>
      <c r="C16" s="25">
        <f t="shared" si="2"/>
        <v>4.1069154715044069</v>
      </c>
      <c r="D16" s="25">
        <f t="shared" si="2"/>
        <v>5.0087505118103319</v>
      </c>
      <c r="E16" s="25">
        <f t="shared" si="2"/>
        <v>5.8918643377098476</v>
      </c>
      <c r="F16" s="25">
        <f t="shared" si="2"/>
        <v>22.362032494826938</v>
      </c>
      <c r="G16" s="25">
        <f t="shared" si="2"/>
        <v>24.73560488493154</v>
      </c>
      <c r="H16" s="25">
        <f t="shared" si="2"/>
        <v>27.688249610457049</v>
      </c>
      <c r="I16" s="25">
        <f t="shared" si="2"/>
        <v>29.819471223653217</v>
      </c>
    </row>
    <row r="17" spans="1:9" ht="17.149999999999999" customHeight="1" x14ac:dyDescent="0.35">
      <c r="A17" s="19">
        <f>A16+1</f>
        <v>14</v>
      </c>
      <c r="B17" s="25">
        <f t="shared" si="2"/>
        <v>4.0746749573993482</v>
      </c>
      <c r="C17" s="25">
        <f t="shared" si="2"/>
        <v>4.6604250626577679</v>
      </c>
      <c r="D17" s="25">
        <f t="shared" si="2"/>
        <v>5.6287261030397318</v>
      </c>
      <c r="E17" s="25">
        <f t="shared" si="2"/>
        <v>6.5706313837893431</v>
      </c>
      <c r="F17" s="25">
        <f t="shared" si="2"/>
        <v>23.68479130484058</v>
      </c>
      <c r="G17" s="25">
        <f t="shared" si="2"/>
        <v>26.118948045037371</v>
      </c>
      <c r="H17" s="25">
        <f t="shared" si="2"/>
        <v>29.141237740672796</v>
      </c>
      <c r="I17" s="25">
        <f t="shared" si="2"/>
        <v>31.31934962259529</v>
      </c>
    </row>
    <row r="18" spans="1:9" ht="17.149999999999999" customHeight="1" x14ac:dyDescent="0.35">
      <c r="A18" s="19">
        <f>A17+1</f>
        <v>15</v>
      </c>
      <c r="B18" s="25">
        <f t="shared" si="2"/>
        <v>4.600915571727338</v>
      </c>
      <c r="C18" s="25">
        <f t="shared" si="2"/>
        <v>5.2293488840989664</v>
      </c>
      <c r="D18" s="25">
        <f t="shared" si="2"/>
        <v>6.26213779504325</v>
      </c>
      <c r="E18" s="25">
        <f t="shared" si="2"/>
        <v>7.2609439276700334</v>
      </c>
      <c r="F18" s="25">
        <f t="shared" si="2"/>
        <v>24.99579013972863</v>
      </c>
      <c r="G18" s="25">
        <f t="shared" si="2"/>
        <v>27.488392863442982</v>
      </c>
      <c r="H18" s="25">
        <f t="shared" si="2"/>
        <v>30.577914166892494</v>
      </c>
      <c r="I18" s="25">
        <f t="shared" si="2"/>
        <v>32.80132064579184</v>
      </c>
    </row>
    <row r="19" spans="1:9" ht="17.149999999999999" customHeight="1" x14ac:dyDescent="0.35">
      <c r="A19" s="19"/>
      <c r="B19" s="25"/>
      <c r="C19" s="25"/>
      <c r="D19" s="25"/>
      <c r="E19" s="25"/>
      <c r="F19" s="25"/>
      <c r="G19" s="25"/>
      <c r="H19" s="25"/>
      <c r="I19" s="25"/>
    </row>
    <row r="20" spans="1:9" ht="17.149999999999999" customHeight="1" x14ac:dyDescent="0.35">
      <c r="A20" s="19">
        <f>A18+1</f>
        <v>16</v>
      </c>
      <c r="B20" s="25">
        <f t="shared" ref="B20:I24" si="3">_xlfn.CHISQ.INV.RT(B$1,$A20)</f>
        <v>5.1422054430436823</v>
      </c>
      <c r="C20" s="25">
        <f t="shared" si="3"/>
        <v>5.8122124701349733</v>
      </c>
      <c r="D20" s="25">
        <f t="shared" si="3"/>
        <v>6.9076643534970019</v>
      </c>
      <c r="E20" s="25">
        <f t="shared" si="3"/>
        <v>7.9616455723785533</v>
      </c>
      <c r="F20" s="25">
        <f t="shared" si="3"/>
        <v>26.296227604864239</v>
      </c>
      <c r="G20" s="25">
        <f t="shared" si="3"/>
        <v>28.84535072340476</v>
      </c>
      <c r="H20" s="25">
        <f t="shared" si="3"/>
        <v>31.999926908815183</v>
      </c>
      <c r="I20" s="25">
        <f t="shared" si="3"/>
        <v>34.267186537826703</v>
      </c>
    </row>
    <row r="21" spans="1:9" ht="17.149999999999999" customHeight="1" x14ac:dyDescent="0.35">
      <c r="A21" s="19">
        <f>A20+1</f>
        <v>17</v>
      </c>
      <c r="B21" s="25">
        <f t="shared" si="3"/>
        <v>5.6972171014978219</v>
      </c>
      <c r="C21" s="25">
        <f t="shared" si="3"/>
        <v>6.4077597777389341</v>
      </c>
      <c r="D21" s="25">
        <f t="shared" si="3"/>
        <v>7.5641864495775692</v>
      </c>
      <c r="E21" s="25">
        <f t="shared" si="3"/>
        <v>8.671760204670079</v>
      </c>
      <c r="F21" s="25">
        <f t="shared" si="3"/>
        <v>27.587111638275324</v>
      </c>
      <c r="G21" s="25">
        <f t="shared" si="3"/>
        <v>30.191009121639812</v>
      </c>
      <c r="H21" s="25">
        <f t="shared" si="3"/>
        <v>33.408663605004612</v>
      </c>
      <c r="I21" s="25">
        <f t="shared" si="3"/>
        <v>35.7184656590046</v>
      </c>
    </row>
    <row r="22" spans="1:9" ht="17.149999999999999" customHeight="1" x14ac:dyDescent="0.35">
      <c r="A22" s="19">
        <f>A21+1</f>
        <v>18</v>
      </c>
      <c r="B22" s="25">
        <f t="shared" si="3"/>
        <v>6.2648046845064762</v>
      </c>
      <c r="C22" s="25">
        <f t="shared" si="3"/>
        <v>7.0149109011725761</v>
      </c>
      <c r="D22" s="25">
        <f t="shared" si="3"/>
        <v>8.2307461947566694</v>
      </c>
      <c r="E22" s="25">
        <f t="shared" si="3"/>
        <v>9.3904550806889837</v>
      </c>
      <c r="F22" s="25">
        <f t="shared" si="3"/>
        <v>28.869299430392633</v>
      </c>
      <c r="G22" s="25">
        <f t="shared" si="3"/>
        <v>31.52637844038663</v>
      </c>
      <c r="H22" s="25">
        <f t="shared" si="3"/>
        <v>34.805305734705072</v>
      </c>
      <c r="I22" s="25">
        <f t="shared" si="3"/>
        <v>37.156451456606746</v>
      </c>
    </row>
    <row r="23" spans="1:9" ht="17.149999999999999" customHeight="1" x14ac:dyDescent="0.35">
      <c r="A23" s="19">
        <f>A22+1</f>
        <v>19</v>
      </c>
      <c r="B23" s="25">
        <f t="shared" si="3"/>
        <v>6.8439714454829561</v>
      </c>
      <c r="C23" s="25">
        <f t="shared" si="3"/>
        <v>7.6327296475714759</v>
      </c>
      <c r="D23" s="25">
        <f t="shared" si="3"/>
        <v>8.9065164819879747</v>
      </c>
      <c r="E23" s="25">
        <f t="shared" si="3"/>
        <v>10.117013063859044</v>
      </c>
      <c r="F23" s="25">
        <f t="shared" si="3"/>
        <v>30.143527205646155</v>
      </c>
      <c r="G23" s="25">
        <f t="shared" si="3"/>
        <v>32.852326861729708</v>
      </c>
      <c r="H23" s="25">
        <f t="shared" si="3"/>
        <v>36.190869129270048</v>
      </c>
      <c r="I23" s="25">
        <f t="shared" si="3"/>
        <v>38.58225655493424</v>
      </c>
    </row>
    <row r="24" spans="1:9" ht="17.149999999999999" customHeight="1" x14ac:dyDescent="0.35">
      <c r="A24" s="19">
        <f>A23+1</f>
        <v>20</v>
      </c>
      <c r="B24" s="25">
        <f t="shared" si="3"/>
        <v>7.4338442629342358</v>
      </c>
      <c r="C24" s="25">
        <f t="shared" si="3"/>
        <v>8.2603983325464014</v>
      </c>
      <c r="D24" s="25">
        <f t="shared" si="3"/>
        <v>9.5907773922648669</v>
      </c>
      <c r="E24" s="25">
        <f t="shared" si="3"/>
        <v>10.850811394182585</v>
      </c>
      <c r="F24" s="25">
        <f t="shared" si="3"/>
        <v>31.410432844230925</v>
      </c>
      <c r="G24" s="25">
        <f t="shared" si="3"/>
        <v>34.169606902838339</v>
      </c>
      <c r="H24" s="25">
        <f t="shared" si="3"/>
        <v>37.566234786625053</v>
      </c>
      <c r="I24" s="25">
        <f t="shared" si="3"/>
        <v>39.996846312938644</v>
      </c>
    </row>
    <row r="25" spans="1:9" ht="17.149999999999999" customHeight="1" x14ac:dyDescent="0.35">
      <c r="A25" s="19"/>
      <c r="B25" s="25"/>
      <c r="C25" s="25"/>
      <c r="D25" s="25"/>
      <c r="E25" s="25"/>
      <c r="F25" s="25"/>
      <c r="G25" s="25"/>
      <c r="H25" s="25"/>
      <c r="I25" s="25"/>
    </row>
    <row r="26" spans="1:9" ht="17.149999999999999" customHeight="1" x14ac:dyDescent="0.35">
      <c r="A26" s="19">
        <f>A24+1</f>
        <v>21</v>
      </c>
      <c r="B26" s="25">
        <f t="shared" ref="B26:I30" si="4">_xlfn.CHISQ.INV.RT(B$1,$A26)</f>
        <v>8.033653420232735</v>
      </c>
      <c r="C26" s="25">
        <f t="shared" si="4"/>
        <v>8.89719794207722</v>
      </c>
      <c r="D26" s="25">
        <f t="shared" si="4"/>
        <v>10.282897782522859</v>
      </c>
      <c r="E26" s="25">
        <f t="shared" si="4"/>
        <v>11.591305208820739</v>
      </c>
      <c r="F26" s="25">
        <f t="shared" si="4"/>
        <v>32.670573340917308</v>
      </c>
      <c r="G26" s="25">
        <f t="shared" si="4"/>
        <v>35.478875905727257</v>
      </c>
      <c r="H26" s="25">
        <f t="shared" si="4"/>
        <v>38.932172683516065</v>
      </c>
      <c r="I26" s="25">
        <f t="shared" si="4"/>
        <v>41.401064771417609</v>
      </c>
    </row>
    <row r="27" spans="1:9" ht="17.149999999999999" customHeight="1" x14ac:dyDescent="0.35">
      <c r="A27" s="19">
        <f>A26+1</f>
        <v>22</v>
      </c>
      <c r="B27" s="25">
        <f t="shared" si="4"/>
        <v>8.6427164006664015</v>
      </c>
      <c r="C27" s="25">
        <f t="shared" si="4"/>
        <v>9.5424923387850811</v>
      </c>
      <c r="D27" s="25">
        <f t="shared" si="4"/>
        <v>10.982320734473676</v>
      </c>
      <c r="E27" s="25">
        <f t="shared" si="4"/>
        <v>12.338014578790647</v>
      </c>
      <c r="F27" s="25">
        <f t="shared" si="4"/>
        <v>33.9244384714438</v>
      </c>
      <c r="G27" s="25">
        <f t="shared" si="4"/>
        <v>36.780712084035557</v>
      </c>
      <c r="H27" s="25">
        <f t="shared" si="4"/>
        <v>40.289360437593864</v>
      </c>
      <c r="I27" s="25">
        <f t="shared" si="4"/>
        <v>42.795654999308539</v>
      </c>
    </row>
    <row r="28" spans="1:9" ht="17.149999999999999" customHeight="1" x14ac:dyDescent="0.35">
      <c r="A28" s="19">
        <f>A27+1</f>
        <v>23</v>
      </c>
      <c r="B28" s="25">
        <f t="shared" si="4"/>
        <v>9.2604247758087546</v>
      </c>
      <c r="C28" s="25">
        <f t="shared" si="4"/>
        <v>10.195715555745821</v>
      </c>
      <c r="D28" s="25">
        <f t="shared" si="4"/>
        <v>11.688551922452435</v>
      </c>
      <c r="E28" s="25">
        <f t="shared" si="4"/>
        <v>13.090514188172801</v>
      </c>
      <c r="F28" s="25">
        <f t="shared" si="4"/>
        <v>35.172461626908053</v>
      </c>
      <c r="G28" s="25">
        <f t="shared" si="4"/>
        <v>38.075627250355801</v>
      </c>
      <c r="H28" s="25">
        <f t="shared" si="4"/>
        <v>41.638398118858476</v>
      </c>
      <c r="I28" s="25">
        <f t="shared" si="4"/>
        <v>44.181275249971101</v>
      </c>
    </row>
    <row r="29" spans="1:9" ht="17.149999999999999" customHeight="1" x14ac:dyDescent="0.35">
      <c r="A29" s="19">
        <f>A28+1</f>
        <v>24</v>
      </c>
      <c r="B29" s="25">
        <f t="shared" si="4"/>
        <v>9.8862335022414651</v>
      </c>
      <c r="C29" s="25">
        <f t="shared" si="4"/>
        <v>10.856361475532282</v>
      </c>
      <c r="D29" s="25">
        <f t="shared" si="4"/>
        <v>12.401150217444435</v>
      </c>
      <c r="E29" s="25">
        <f t="shared" si="4"/>
        <v>13.848425027170213</v>
      </c>
      <c r="F29" s="25">
        <f t="shared" si="4"/>
        <v>36.415028501807313</v>
      </c>
      <c r="G29" s="25">
        <f t="shared" si="4"/>
        <v>39.364077026603915</v>
      </c>
      <c r="H29" s="25">
        <f t="shared" si="4"/>
        <v>42.979820139351638</v>
      </c>
      <c r="I29" s="25">
        <f t="shared" si="4"/>
        <v>45.558511936530586</v>
      </c>
    </row>
    <row r="30" spans="1:9" ht="17.149999999999999" customHeight="1" x14ac:dyDescent="0.35">
      <c r="A30" s="19">
        <f>A29+1</f>
        <v>25</v>
      </c>
      <c r="B30" s="25">
        <f t="shared" si="4"/>
        <v>10.519652112024698</v>
      </c>
      <c r="C30" s="25">
        <f t="shared" si="4"/>
        <v>11.52397537224933</v>
      </c>
      <c r="D30" s="25">
        <f t="shared" si="4"/>
        <v>13.119720024937791</v>
      </c>
      <c r="E30" s="25">
        <f t="shared" si="4"/>
        <v>14.611407639483309</v>
      </c>
      <c r="F30" s="25">
        <f t="shared" si="4"/>
        <v>37.65248413348278</v>
      </c>
      <c r="G30" s="25">
        <f t="shared" si="4"/>
        <v>40.646469120275199</v>
      </c>
      <c r="H30" s="25">
        <f t="shared" si="4"/>
        <v>44.314104896219156</v>
      </c>
      <c r="I30" s="25">
        <f t="shared" si="4"/>
        <v>46.92789016008075</v>
      </c>
    </row>
    <row r="31" spans="1:9" ht="17.149999999999999" customHeight="1" x14ac:dyDescent="0.35">
      <c r="A31" s="19"/>
      <c r="B31" s="25"/>
      <c r="C31" s="25"/>
      <c r="D31" s="25"/>
      <c r="E31" s="25"/>
      <c r="F31" s="25"/>
      <c r="G31" s="25"/>
      <c r="H31" s="25"/>
      <c r="I31" s="25"/>
    </row>
    <row r="32" spans="1:9" ht="17.149999999999999" customHeight="1" x14ac:dyDescent="0.35">
      <c r="A32" s="19">
        <f>A30+1</f>
        <v>26</v>
      </c>
      <c r="B32" s="25">
        <f t="shared" ref="B32:I36" si="5">_xlfn.CHISQ.INV.RT(B$1,$A32)</f>
        <v>11.160237406164143</v>
      </c>
      <c r="C32" s="25">
        <f t="shared" si="5"/>
        <v>12.198146923505595</v>
      </c>
      <c r="D32" s="25">
        <f t="shared" si="5"/>
        <v>13.843904982007606</v>
      </c>
      <c r="E32" s="25">
        <f t="shared" si="5"/>
        <v>15.379156583261738</v>
      </c>
      <c r="F32" s="25">
        <f t="shared" si="5"/>
        <v>38.885138659830041</v>
      </c>
      <c r="G32" s="25">
        <f t="shared" si="5"/>
        <v>41.923170096353914</v>
      </c>
      <c r="H32" s="25">
        <f t="shared" si="5"/>
        <v>45.641682666283153</v>
      </c>
      <c r="I32" s="25">
        <f t="shared" si="5"/>
        <v>48.289882332456834</v>
      </c>
    </row>
    <row r="33" spans="1:9" ht="17.149999999999999" customHeight="1" x14ac:dyDescent="0.35">
      <c r="A33" s="19">
        <f>A32+1</f>
        <v>27</v>
      </c>
      <c r="B33" s="25">
        <f t="shared" si="5"/>
        <v>11.807587351366138</v>
      </c>
      <c r="C33" s="25">
        <f t="shared" si="5"/>
        <v>12.878504393144546</v>
      </c>
      <c r="D33" s="25">
        <f t="shared" si="5"/>
        <v>14.573382730821709</v>
      </c>
      <c r="E33" s="25">
        <f t="shared" si="5"/>
        <v>16.151395849664109</v>
      </c>
      <c r="F33" s="25">
        <f t="shared" si="5"/>
        <v>40.113272069413625</v>
      </c>
      <c r="G33" s="25">
        <f t="shared" si="5"/>
        <v>43.194510966156031</v>
      </c>
      <c r="H33" s="25">
        <f t="shared" si="5"/>
        <v>46.962942124751443</v>
      </c>
      <c r="I33" s="25">
        <f t="shared" si="5"/>
        <v>49.644915298994228</v>
      </c>
    </row>
    <row r="34" spans="1:9" ht="17.149999999999999" customHeight="1" x14ac:dyDescent="0.35">
      <c r="A34" s="19">
        <f>A33+1</f>
        <v>28</v>
      </c>
      <c r="B34" s="25">
        <f t="shared" si="5"/>
        <v>12.46133594800256</v>
      </c>
      <c r="C34" s="25">
        <f t="shared" si="5"/>
        <v>13.564709754618823</v>
      </c>
      <c r="D34" s="25">
        <f t="shared" si="5"/>
        <v>15.307860552601202</v>
      </c>
      <c r="E34" s="25">
        <f t="shared" si="5"/>
        <v>16.927875044422496</v>
      </c>
      <c r="F34" s="25">
        <f t="shared" si="5"/>
        <v>41.337138151427396</v>
      </c>
      <c r="G34" s="25">
        <f t="shared" si="5"/>
        <v>44.460791836317753</v>
      </c>
      <c r="H34" s="25">
        <f t="shared" si="5"/>
        <v>48.27823577031549</v>
      </c>
      <c r="I34" s="25">
        <f t="shared" si="5"/>
        <v>50.993376268499453</v>
      </c>
    </row>
    <row r="35" spans="1:9" ht="17.149999999999999" customHeight="1" x14ac:dyDescent="0.35">
      <c r="A35" s="19">
        <f>A34+1</f>
        <v>29</v>
      </c>
      <c r="B35" s="25">
        <f t="shared" si="5"/>
        <v>13.121148887960382</v>
      </c>
      <c r="C35" s="25">
        <f t="shared" si="5"/>
        <v>14.256454576274677</v>
      </c>
      <c r="D35" s="25">
        <f t="shared" si="5"/>
        <v>16.047071695364892</v>
      </c>
      <c r="E35" s="25">
        <f t="shared" si="5"/>
        <v>17.708366182824584</v>
      </c>
      <c r="F35" s="25">
        <f t="shared" si="5"/>
        <v>42.556967804292682</v>
      </c>
      <c r="G35" s="25">
        <f t="shared" si="5"/>
        <v>45.722285804174533</v>
      </c>
      <c r="H35" s="25">
        <f t="shared" si="5"/>
        <v>49.587884472898835</v>
      </c>
      <c r="I35" s="25">
        <f t="shared" si="5"/>
        <v>52.335617785933614</v>
      </c>
    </row>
    <row r="36" spans="1:9" s="23" customFormat="1" ht="17.149999999999999" customHeight="1" x14ac:dyDescent="0.35">
      <c r="A36" s="19">
        <f>A35+1</f>
        <v>30</v>
      </c>
      <c r="B36" s="25">
        <f t="shared" si="5"/>
        <v>13.786719859502711</v>
      </c>
      <c r="C36" s="25">
        <f t="shared" si="5"/>
        <v>14.953456528455439</v>
      </c>
      <c r="D36" s="25">
        <f t="shared" si="5"/>
        <v>16.790772265566623</v>
      </c>
      <c r="E36" s="25">
        <f t="shared" si="5"/>
        <v>18.492660981953474</v>
      </c>
      <c r="F36" s="25">
        <f t="shared" si="5"/>
        <v>43.772971825742189</v>
      </c>
      <c r="G36" s="25">
        <f t="shared" si="5"/>
        <v>46.979242243671159</v>
      </c>
      <c r="H36" s="25">
        <f t="shared" si="5"/>
        <v>50.892181311517092</v>
      </c>
      <c r="I36" s="25">
        <f t="shared" si="5"/>
        <v>53.671961930240592</v>
      </c>
    </row>
    <row r="37" spans="1:9" ht="17.149999999999999" customHeight="1" x14ac:dyDescent="0.35">
      <c r="A37" s="19"/>
      <c r="B37" s="25"/>
      <c r="C37" s="25"/>
      <c r="D37" s="25"/>
      <c r="E37" s="25"/>
      <c r="F37" s="25"/>
      <c r="G37" s="25"/>
      <c r="H37" s="25"/>
      <c r="I37" s="25"/>
    </row>
    <row r="38" spans="1:9" ht="17.149999999999999" customHeight="1" x14ac:dyDescent="0.35">
      <c r="A38" s="19">
        <v>40</v>
      </c>
      <c r="B38" s="25">
        <f t="shared" ref="B38:I42" si="6">_xlfn.CHISQ.INV.RT(B$1,$A38)</f>
        <v>20.706535316970083</v>
      </c>
      <c r="C38" s="25">
        <f t="shared" si="6"/>
        <v>22.164261252975162</v>
      </c>
      <c r="D38" s="25">
        <f t="shared" si="6"/>
        <v>24.433039170807891</v>
      </c>
      <c r="E38" s="25">
        <f t="shared" si="6"/>
        <v>26.509303196693111</v>
      </c>
      <c r="F38" s="25">
        <f t="shared" si="6"/>
        <v>55.75847927888703</v>
      </c>
      <c r="G38" s="25">
        <f t="shared" si="6"/>
        <v>59.341707143171199</v>
      </c>
      <c r="H38" s="25">
        <f t="shared" si="6"/>
        <v>63.690739751564458</v>
      </c>
      <c r="I38" s="25">
        <f t="shared" si="6"/>
        <v>66.765961832803924</v>
      </c>
    </row>
    <row r="39" spans="1:9" ht="17.149999999999999" customHeight="1" x14ac:dyDescent="0.35">
      <c r="A39" s="19">
        <v>60</v>
      </c>
      <c r="B39" s="25">
        <f t="shared" si="6"/>
        <v>35.534491078738533</v>
      </c>
      <c r="C39" s="25">
        <f t="shared" si="6"/>
        <v>37.484851529803777</v>
      </c>
      <c r="D39" s="25">
        <f t="shared" si="6"/>
        <v>40.481748042841836</v>
      </c>
      <c r="E39" s="25">
        <f t="shared" si="6"/>
        <v>43.187958453989765</v>
      </c>
      <c r="F39" s="25">
        <f t="shared" si="6"/>
        <v>79.081944487848716</v>
      </c>
      <c r="G39" s="25">
        <f t="shared" si="6"/>
        <v>83.297674877173193</v>
      </c>
      <c r="H39" s="25">
        <f t="shared" si="6"/>
        <v>88.379418901449327</v>
      </c>
      <c r="I39" s="25">
        <f t="shared" si="6"/>
        <v>91.951698159629714</v>
      </c>
    </row>
    <row r="40" spans="1:9" ht="17.149999999999999" customHeight="1" x14ac:dyDescent="0.35">
      <c r="A40" s="19">
        <v>120</v>
      </c>
      <c r="B40" s="25">
        <f t="shared" si="6"/>
        <v>83.851572164554156</v>
      </c>
      <c r="C40" s="25">
        <f t="shared" si="6"/>
        <v>86.923279655353866</v>
      </c>
      <c r="D40" s="25">
        <f t="shared" si="6"/>
        <v>91.572641900014531</v>
      </c>
      <c r="E40" s="25">
        <f t="shared" si="6"/>
        <v>95.704637041684038</v>
      </c>
      <c r="F40" s="25">
        <f t="shared" si="6"/>
        <v>146.56735758076744</v>
      </c>
      <c r="G40" s="25">
        <f t="shared" si="6"/>
        <v>152.21140272515154</v>
      </c>
      <c r="H40" s="25">
        <f t="shared" si="6"/>
        <v>158.95016589730622</v>
      </c>
      <c r="I40" s="25">
        <f t="shared" si="6"/>
        <v>163.64818380853757</v>
      </c>
    </row>
    <row r="41" spans="1:9" ht="17.149999999999999" customHeight="1" x14ac:dyDescent="0.35">
      <c r="A41" s="19">
        <v>200</v>
      </c>
      <c r="B41" s="25">
        <f t="shared" si="6"/>
        <v>152.24099168737837</v>
      </c>
      <c r="C41" s="25">
        <f t="shared" si="6"/>
        <v>156.43196610759171</v>
      </c>
      <c r="D41" s="25">
        <f t="shared" si="6"/>
        <v>162.72798250184627</v>
      </c>
      <c r="E41" s="25">
        <f t="shared" si="6"/>
        <v>168.27855443662838</v>
      </c>
      <c r="F41" s="25">
        <f t="shared" si="6"/>
        <v>233.99426889232492</v>
      </c>
      <c r="G41" s="25">
        <f t="shared" si="6"/>
        <v>241.05789550631093</v>
      </c>
      <c r="H41" s="25">
        <f t="shared" si="6"/>
        <v>249.44512298144161</v>
      </c>
      <c r="I41" s="25">
        <f t="shared" si="6"/>
        <v>255.26415545152315</v>
      </c>
    </row>
    <row r="42" spans="1:9" s="24" customFormat="1" ht="17.149999999999999" customHeight="1" x14ac:dyDescent="0.35">
      <c r="A42" s="20">
        <v>360</v>
      </c>
      <c r="B42" s="26">
        <f t="shared" si="6"/>
        <v>294.64141489242485</v>
      </c>
      <c r="C42" s="27">
        <f t="shared" si="6"/>
        <v>300.53252904330634</v>
      </c>
      <c r="D42" s="27">
        <f t="shared" si="6"/>
        <v>309.32780124511254</v>
      </c>
      <c r="E42" s="27">
        <f t="shared" si="6"/>
        <v>317.02987097367986</v>
      </c>
      <c r="F42" s="27">
        <f t="shared" si="6"/>
        <v>405.24350231839315</v>
      </c>
      <c r="G42" s="27">
        <f t="shared" si="6"/>
        <v>414.45929417871719</v>
      </c>
      <c r="H42" s="27">
        <f t="shared" si="6"/>
        <v>425.34698063333047</v>
      </c>
      <c r="I42" s="27">
        <f t="shared" si="6"/>
        <v>432.86731499010989</v>
      </c>
    </row>
  </sheetData>
  <phoneticPr fontId="1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164　付録4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9"/>
  <sheetViews>
    <sheetView showGridLines="0" view="pageLayout" zoomScaleNormal="100" workbookViewId="0"/>
  </sheetViews>
  <sheetFormatPr defaultColWidth="7.08203125" defaultRowHeight="17.149999999999999" customHeight="1" x14ac:dyDescent="0.35"/>
  <cols>
    <col min="1" max="1" width="7.33203125" style="3" bestFit="1" customWidth="1"/>
    <col min="2" max="11" width="7.25" style="3" customWidth="1"/>
    <col min="12" max="16384" width="7.08203125" style="3"/>
  </cols>
  <sheetData>
    <row r="1" spans="1:11" ht="31.5" customHeight="1" x14ac:dyDescent="0.35">
      <c r="A1" s="1"/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</row>
    <row r="2" spans="1:11" ht="14.15" customHeight="1" x14ac:dyDescent="0.35">
      <c r="A2" s="19">
        <v>1</v>
      </c>
      <c r="B2" s="33">
        <f>_xlfn.F.INV.RT(0.025,B$1,$A2)</f>
        <v>647.78901147784529</v>
      </c>
      <c r="C2" s="34">
        <f t="shared" ref="C2:K24" si="0">_xlfn.F.INV.RT(0.025,C$1,$A2)</f>
        <v>799.5</v>
      </c>
      <c r="D2" s="34">
        <f t="shared" si="0"/>
        <v>864.16297216352962</v>
      </c>
      <c r="E2" s="34">
        <f t="shared" si="0"/>
        <v>899.58331017803755</v>
      </c>
      <c r="F2" s="34">
        <f t="shared" si="0"/>
        <v>921.84790329970929</v>
      </c>
      <c r="G2" s="34">
        <f t="shared" si="0"/>
        <v>937.11108344820218</v>
      </c>
      <c r="H2" s="34">
        <f t="shared" si="0"/>
        <v>948.21688909393424</v>
      </c>
      <c r="I2" s="34">
        <f t="shared" si="0"/>
        <v>956.65622060310352</v>
      </c>
      <c r="J2" s="34">
        <f t="shared" si="0"/>
        <v>963.28457894676114</v>
      </c>
      <c r="K2" s="34">
        <f t="shared" si="0"/>
        <v>968.62744367696587</v>
      </c>
    </row>
    <row r="3" spans="1:11" ht="14.15" customHeight="1" x14ac:dyDescent="0.35">
      <c r="A3" s="19">
        <f>A2+1</f>
        <v>2</v>
      </c>
      <c r="B3" s="33">
        <f>_xlfn.F.INV.RT(0.025,B$1,$A3)</f>
        <v>38.506329113924046</v>
      </c>
      <c r="C3" s="34">
        <f t="shared" si="0"/>
        <v>38.999999999999993</v>
      </c>
      <c r="D3" s="34">
        <f t="shared" si="0"/>
        <v>39.165494564013635</v>
      </c>
      <c r="E3" s="34">
        <f t="shared" si="0"/>
        <v>39.248417658131501</v>
      </c>
      <c r="F3" s="34">
        <f t="shared" si="0"/>
        <v>39.298227775403326</v>
      </c>
      <c r="G3" s="34">
        <f t="shared" si="0"/>
        <v>39.331457962410276</v>
      </c>
      <c r="H3" s="34">
        <f t="shared" si="0"/>
        <v>39.355205292186163</v>
      </c>
      <c r="I3" s="34">
        <f t="shared" si="0"/>
        <v>39.37302206870244</v>
      </c>
      <c r="J3" s="34">
        <f t="shared" si="0"/>
        <v>39.386883282551338</v>
      </c>
      <c r="K3" s="34">
        <f t="shared" si="0"/>
        <v>39.397974597864426</v>
      </c>
    </row>
    <row r="4" spans="1:11" ht="14.15" customHeight="1" x14ac:dyDescent="0.35">
      <c r="A4" s="19">
        <f>A3+1</f>
        <v>3</v>
      </c>
      <c r="B4" s="33">
        <f>_xlfn.F.INV.RT(0.025,B$1,$A4)</f>
        <v>17.443443320725127</v>
      </c>
      <c r="C4" s="34">
        <f t="shared" si="0"/>
        <v>16.044106429277196</v>
      </c>
      <c r="D4" s="34">
        <f t="shared" si="0"/>
        <v>15.439182378747292</v>
      </c>
      <c r="E4" s="34">
        <f t="shared" si="0"/>
        <v>15.100978932045942</v>
      </c>
      <c r="F4" s="34">
        <f t="shared" si="0"/>
        <v>14.884822920641971</v>
      </c>
      <c r="G4" s="34">
        <f t="shared" si="0"/>
        <v>14.734718413039163</v>
      </c>
      <c r="H4" s="34">
        <f t="shared" si="0"/>
        <v>14.624395022241272</v>
      </c>
      <c r="I4" s="34">
        <f t="shared" si="0"/>
        <v>14.53988657041725</v>
      </c>
      <c r="J4" s="34">
        <f t="shared" si="0"/>
        <v>14.473080651773735</v>
      </c>
      <c r="K4" s="34">
        <f t="shared" si="0"/>
        <v>14.418942042127425</v>
      </c>
    </row>
    <row r="5" spans="1:11" ht="14.15" customHeight="1" x14ac:dyDescent="0.35">
      <c r="A5" s="19">
        <f>A4+1</f>
        <v>4</v>
      </c>
      <c r="B5" s="33">
        <f>_xlfn.F.INV.RT(0.025,B$1,$A5)</f>
        <v>12.217862633071109</v>
      </c>
      <c r="C5" s="34">
        <f t="shared" si="0"/>
        <v>10.649110640673515</v>
      </c>
      <c r="D5" s="34">
        <f t="shared" si="0"/>
        <v>9.9791985322438865</v>
      </c>
      <c r="E5" s="34">
        <f t="shared" si="0"/>
        <v>9.6045298847228668</v>
      </c>
      <c r="F5" s="34">
        <f t="shared" si="0"/>
        <v>9.3644708158082981</v>
      </c>
      <c r="G5" s="34">
        <f t="shared" si="0"/>
        <v>9.1973110793662123</v>
      </c>
      <c r="H5" s="34">
        <f t="shared" si="0"/>
        <v>9.0741410515680592</v>
      </c>
      <c r="I5" s="34">
        <f t="shared" si="0"/>
        <v>8.979580415011041</v>
      </c>
      <c r="J5" s="34">
        <f t="shared" si="0"/>
        <v>8.9046816145985854</v>
      </c>
      <c r="K5" s="34">
        <f t="shared" si="0"/>
        <v>8.8438809735214274</v>
      </c>
    </row>
    <row r="6" spans="1:11" ht="14.15" customHeight="1" x14ac:dyDescent="0.35">
      <c r="A6" s="19">
        <f>A5+1</f>
        <v>5</v>
      </c>
      <c r="B6" s="33">
        <f>_xlfn.F.INV.RT(0.025,B$1,$A6)</f>
        <v>10.006982196613588</v>
      </c>
      <c r="C6" s="34">
        <f t="shared" si="0"/>
        <v>8.4336207394327811</v>
      </c>
      <c r="D6" s="34">
        <f t="shared" si="0"/>
        <v>7.7635894820185474</v>
      </c>
      <c r="E6" s="34">
        <f t="shared" si="0"/>
        <v>7.3878857512677536</v>
      </c>
      <c r="F6" s="34">
        <f t="shared" si="0"/>
        <v>7.1463818287328316</v>
      </c>
      <c r="G6" s="34">
        <f t="shared" si="0"/>
        <v>6.9777018585355677</v>
      </c>
      <c r="H6" s="34">
        <f t="shared" si="0"/>
        <v>6.8530756285766561</v>
      </c>
      <c r="I6" s="34">
        <f t="shared" si="0"/>
        <v>6.7571720073946775</v>
      </c>
      <c r="J6" s="34">
        <f t="shared" si="0"/>
        <v>6.6810543464609058</v>
      </c>
      <c r="K6" s="34">
        <f t="shared" si="0"/>
        <v>6.6191543314249648</v>
      </c>
    </row>
    <row r="7" spans="1:11" ht="14.15" customHeight="1" x14ac:dyDescent="0.35">
      <c r="A7" s="19"/>
      <c r="B7" s="25"/>
      <c r="C7" s="25"/>
      <c r="D7" s="25"/>
      <c r="E7" s="25"/>
      <c r="F7" s="25"/>
      <c r="G7" s="25"/>
      <c r="H7" s="25"/>
      <c r="I7" s="25"/>
    </row>
    <row r="8" spans="1:11" ht="14.15" customHeight="1" x14ac:dyDescent="0.35">
      <c r="A8" s="19">
        <f>A6+1</f>
        <v>6</v>
      </c>
      <c r="B8" s="33">
        <f>_xlfn.F.INV.RT(0.025,B$1,$A8)</f>
        <v>8.8131006286700746</v>
      </c>
      <c r="C8" s="34">
        <f t="shared" si="0"/>
        <v>7.2598556800601788</v>
      </c>
      <c r="D8" s="34">
        <f t="shared" si="0"/>
        <v>6.5987985219564722</v>
      </c>
      <c r="E8" s="34">
        <f t="shared" si="0"/>
        <v>6.2271611643576446</v>
      </c>
      <c r="F8" s="34">
        <f t="shared" si="0"/>
        <v>5.9875651260469276</v>
      </c>
      <c r="G8" s="34">
        <f t="shared" si="0"/>
        <v>5.819756578960777</v>
      </c>
      <c r="H8" s="34">
        <f t="shared" si="0"/>
        <v>5.6954704736831747</v>
      </c>
      <c r="I8" s="34">
        <f t="shared" si="0"/>
        <v>5.5996230050430462</v>
      </c>
      <c r="J8" s="34">
        <f t="shared" si="0"/>
        <v>5.5234066239755757</v>
      </c>
      <c r="K8" s="34">
        <f t="shared" si="0"/>
        <v>5.4613237187317791</v>
      </c>
    </row>
    <row r="9" spans="1:11" ht="14.15" customHeight="1" x14ac:dyDescent="0.35">
      <c r="A9" s="19">
        <f>A8+1</f>
        <v>7</v>
      </c>
      <c r="B9" s="33">
        <f>_xlfn.F.INV.RT(0.025,B$1,$A9)</f>
        <v>8.0726688801355753</v>
      </c>
      <c r="C9" s="34">
        <f t="shared" si="0"/>
        <v>6.5415202970956496</v>
      </c>
      <c r="D9" s="34">
        <f t="shared" si="0"/>
        <v>5.8898191672032567</v>
      </c>
      <c r="E9" s="34">
        <f t="shared" si="0"/>
        <v>5.5225943453085522</v>
      </c>
      <c r="F9" s="34">
        <f t="shared" si="0"/>
        <v>5.285236851504278</v>
      </c>
      <c r="G9" s="34">
        <f t="shared" si="0"/>
        <v>5.1185966133841054</v>
      </c>
      <c r="H9" s="34">
        <f t="shared" si="0"/>
        <v>4.9949092190632376</v>
      </c>
      <c r="I9" s="34">
        <f t="shared" si="0"/>
        <v>4.899340648268236</v>
      </c>
      <c r="J9" s="34">
        <f t="shared" si="0"/>
        <v>4.8232170846229341</v>
      </c>
      <c r="K9" s="34">
        <f t="shared" si="0"/>
        <v>4.7611164349968123</v>
      </c>
    </row>
    <row r="10" spans="1:11" ht="14.15" customHeight="1" x14ac:dyDescent="0.35">
      <c r="A10" s="19">
        <f>A9+1</f>
        <v>8</v>
      </c>
      <c r="B10" s="33">
        <f>_xlfn.F.INV.RT(0.025,B$1,$A10)</f>
        <v>7.5708820996917465</v>
      </c>
      <c r="C10" s="34">
        <f t="shared" si="0"/>
        <v>6.0594674374634812</v>
      </c>
      <c r="D10" s="34">
        <f t="shared" si="0"/>
        <v>5.4159623395602381</v>
      </c>
      <c r="E10" s="34">
        <f t="shared" si="0"/>
        <v>5.0526322173635085</v>
      </c>
      <c r="F10" s="34">
        <f t="shared" si="0"/>
        <v>4.8172755552655318</v>
      </c>
      <c r="G10" s="34">
        <f t="shared" si="0"/>
        <v>4.6516955373004656</v>
      </c>
      <c r="H10" s="34">
        <f t="shared" si="0"/>
        <v>4.528562147363858</v>
      </c>
      <c r="I10" s="34">
        <f t="shared" si="0"/>
        <v>4.4332598891823745</v>
      </c>
      <c r="J10" s="34">
        <f t="shared" si="0"/>
        <v>4.3572330649602122</v>
      </c>
      <c r="K10" s="34">
        <f t="shared" si="0"/>
        <v>4.2951269601725865</v>
      </c>
    </row>
    <row r="11" spans="1:11" ht="14.15" customHeight="1" x14ac:dyDescent="0.35">
      <c r="A11" s="19">
        <f>A10+1</f>
        <v>9</v>
      </c>
      <c r="B11" s="33">
        <f>_xlfn.F.INV.RT(0.025,B$1,$A11)</f>
        <v>7.2092832475220154</v>
      </c>
      <c r="C11" s="34">
        <f t="shared" si="0"/>
        <v>5.7147053863830601</v>
      </c>
      <c r="D11" s="34">
        <f t="shared" si="0"/>
        <v>5.0781186522287127</v>
      </c>
      <c r="E11" s="34">
        <f t="shared" si="0"/>
        <v>4.7180784581281952</v>
      </c>
      <c r="F11" s="34">
        <f t="shared" si="0"/>
        <v>4.4844113141850377</v>
      </c>
      <c r="G11" s="34">
        <f t="shared" si="0"/>
        <v>4.3197218332928919</v>
      </c>
      <c r="H11" s="34">
        <f t="shared" si="0"/>
        <v>4.1970466369455171</v>
      </c>
      <c r="I11" s="34">
        <f t="shared" si="0"/>
        <v>4.1019556969397488</v>
      </c>
      <c r="J11" s="34">
        <f t="shared" si="0"/>
        <v>4.0259941582829777</v>
      </c>
      <c r="K11" s="34">
        <f t="shared" si="0"/>
        <v>3.9638651576225312</v>
      </c>
    </row>
    <row r="12" spans="1:11" ht="14.15" customHeight="1" x14ac:dyDescent="0.35">
      <c r="A12" s="19">
        <f>A11+1</f>
        <v>10</v>
      </c>
      <c r="B12" s="33">
        <f>_xlfn.F.INV.RT(0.025,B$1,$A12)</f>
        <v>6.9367281662969829</v>
      </c>
      <c r="C12" s="34">
        <f t="shared" si="0"/>
        <v>5.4563955259127335</v>
      </c>
      <c r="D12" s="34">
        <f t="shared" si="0"/>
        <v>4.825621493405408</v>
      </c>
      <c r="E12" s="34">
        <f t="shared" si="0"/>
        <v>4.4683415782252816</v>
      </c>
      <c r="F12" s="34">
        <f t="shared" si="0"/>
        <v>4.2360856681886343</v>
      </c>
      <c r="G12" s="34">
        <f t="shared" si="0"/>
        <v>4.0721313150582432</v>
      </c>
      <c r="H12" s="34">
        <f t="shared" si="0"/>
        <v>3.949824068939316</v>
      </c>
      <c r="I12" s="34">
        <f t="shared" si="0"/>
        <v>3.8548908796852293</v>
      </c>
      <c r="J12" s="34">
        <f t="shared" si="0"/>
        <v>3.7789626340915738</v>
      </c>
      <c r="K12" s="34">
        <f t="shared" si="0"/>
        <v>3.7167918645973668</v>
      </c>
    </row>
    <row r="13" spans="1:11" ht="14.15" customHeight="1" x14ac:dyDescent="0.35">
      <c r="A13" s="19"/>
      <c r="B13" s="25"/>
      <c r="C13" s="25"/>
      <c r="D13" s="25"/>
      <c r="E13" s="25"/>
      <c r="F13" s="25"/>
      <c r="G13" s="25"/>
      <c r="H13" s="25"/>
      <c r="I13" s="25"/>
    </row>
    <row r="14" spans="1:11" ht="14.15" customHeight="1" x14ac:dyDescent="0.35">
      <c r="A14" s="19">
        <f>A12+1</f>
        <v>11</v>
      </c>
      <c r="B14" s="33">
        <f>_xlfn.F.INV.RT(0.025,B$1,$A14)</f>
        <v>6.7241296602391847</v>
      </c>
      <c r="C14" s="34">
        <f t="shared" si="0"/>
        <v>5.2558893119207291</v>
      </c>
      <c r="D14" s="34">
        <f t="shared" si="0"/>
        <v>4.6300249618293439</v>
      </c>
      <c r="E14" s="34">
        <f t="shared" si="0"/>
        <v>4.2750715963366144</v>
      </c>
      <c r="F14" s="34">
        <f t="shared" si="0"/>
        <v>4.0439982220686908</v>
      </c>
      <c r="G14" s="34">
        <f t="shared" si="0"/>
        <v>3.8806511689100489</v>
      </c>
      <c r="H14" s="34">
        <f t="shared" si="0"/>
        <v>3.7586379183800718</v>
      </c>
      <c r="I14" s="34">
        <f t="shared" si="0"/>
        <v>3.6638190342878696</v>
      </c>
      <c r="J14" s="34">
        <f t="shared" si="0"/>
        <v>3.5878986691065449</v>
      </c>
      <c r="K14" s="34">
        <f t="shared" si="0"/>
        <v>3.5256717158880009</v>
      </c>
    </row>
    <row r="15" spans="1:11" ht="14.15" customHeight="1" x14ac:dyDescent="0.35">
      <c r="A15" s="19">
        <f>A14+1</f>
        <v>12</v>
      </c>
      <c r="B15" s="33">
        <f>_xlfn.F.INV.RT(0.025,B$1,$A15)</f>
        <v>6.5537687530056559</v>
      </c>
      <c r="C15" s="34">
        <f t="shared" si="0"/>
        <v>5.0958671657839423</v>
      </c>
      <c r="D15" s="34">
        <f t="shared" si="0"/>
        <v>4.4741848096377463</v>
      </c>
      <c r="E15" s="34">
        <f t="shared" si="0"/>
        <v>4.1212086185234424</v>
      </c>
      <c r="F15" s="34">
        <f t="shared" si="0"/>
        <v>3.8911339339023892</v>
      </c>
      <c r="G15" s="34">
        <f t="shared" si="0"/>
        <v>3.7282921153925082</v>
      </c>
      <c r="H15" s="34">
        <f t="shared" si="0"/>
        <v>3.6065146422204473</v>
      </c>
      <c r="I15" s="34">
        <f t="shared" si="0"/>
        <v>3.5117767363148231</v>
      </c>
      <c r="J15" s="34">
        <f t="shared" si="0"/>
        <v>3.4358456418610581</v>
      </c>
      <c r="K15" s="34">
        <f t="shared" si="0"/>
        <v>3.3735528498353058</v>
      </c>
    </row>
    <row r="16" spans="1:11" ht="14.15" customHeight="1" x14ac:dyDescent="0.35">
      <c r="A16" s="19">
        <f>A15+1</f>
        <v>13</v>
      </c>
      <c r="B16" s="33">
        <f>_xlfn.F.INV.RT(0.025,B$1,$A16)</f>
        <v>6.414254300250585</v>
      </c>
      <c r="C16" s="34">
        <f t="shared" si="0"/>
        <v>4.9652657229043431</v>
      </c>
      <c r="D16" s="34">
        <f t="shared" si="0"/>
        <v>4.3471780827098545</v>
      </c>
      <c r="E16" s="34">
        <f t="shared" si="0"/>
        <v>3.9958975534941668</v>
      </c>
      <c r="F16" s="34">
        <f t="shared" si="0"/>
        <v>3.7666740552333313</v>
      </c>
      <c r="G16" s="34">
        <f t="shared" si="0"/>
        <v>3.6042563940468262</v>
      </c>
      <c r="H16" s="34">
        <f t="shared" si="0"/>
        <v>3.4826693293426567</v>
      </c>
      <c r="I16" s="34">
        <f t="shared" si="0"/>
        <v>3.387987325389608</v>
      </c>
      <c r="J16" s="34">
        <f t="shared" si="0"/>
        <v>3.3120324100531073</v>
      </c>
      <c r="K16" s="34">
        <f t="shared" si="0"/>
        <v>3.249667950133122</v>
      </c>
    </row>
    <row r="17" spans="1:11" ht="14.15" customHeight="1" x14ac:dyDescent="0.35">
      <c r="A17" s="19">
        <f>A16+1</f>
        <v>14</v>
      </c>
      <c r="B17" s="33">
        <f>_xlfn.F.INV.RT(0.025,B$1,$A17)</f>
        <v>6.2979386311029479</v>
      </c>
      <c r="C17" s="34">
        <f t="shared" si="0"/>
        <v>4.8566978606751672</v>
      </c>
      <c r="D17" s="34">
        <f t="shared" si="0"/>
        <v>4.241727630359188</v>
      </c>
      <c r="E17" s="34">
        <f t="shared" si="0"/>
        <v>3.8919144377657129</v>
      </c>
      <c r="F17" s="34">
        <f t="shared" si="0"/>
        <v>3.6634231139830886</v>
      </c>
      <c r="G17" s="34">
        <f t="shared" si="0"/>
        <v>3.5013649360015529</v>
      </c>
      <c r="H17" s="34">
        <f t="shared" si="0"/>
        <v>3.3799328776529314</v>
      </c>
      <c r="I17" s="34">
        <f t="shared" si="0"/>
        <v>3.2852880186245335</v>
      </c>
      <c r="J17" s="34">
        <f t="shared" si="0"/>
        <v>3.2093003408966867</v>
      </c>
      <c r="K17" s="34">
        <f t="shared" si="0"/>
        <v>3.1468611935575752</v>
      </c>
    </row>
    <row r="18" spans="1:11" ht="14.15" customHeight="1" x14ac:dyDescent="0.35">
      <c r="A18" s="19">
        <f>A17+1</f>
        <v>15</v>
      </c>
      <c r="B18" s="33">
        <f>_xlfn.F.INV.RT(0.025,B$1,$A18)</f>
        <v>6.1995009378011057</v>
      </c>
      <c r="C18" s="34">
        <f t="shared" si="0"/>
        <v>4.7650482838882056</v>
      </c>
      <c r="D18" s="34">
        <f t="shared" si="0"/>
        <v>4.1528040300628728</v>
      </c>
      <c r="E18" s="34">
        <f t="shared" si="0"/>
        <v>3.8042713418410128</v>
      </c>
      <c r="F18" s="34">
        <f t="shared" si="0"/>
        <v>3.5764153492790598</v>
      </c>
      <c r="G18" s="34">
        <f t="shared" si="0"/>
        <v>3.414664657735774</v>
      </c>
      <c r="H18" s="34">
        <f t="shared" si="0"/>
        <v>3.2933598137323106</v>
      </c>
      <c r="I18" s="34">
        <f t="shared" si="0"/>
        <v>3.1987380785407584</v>
      </c>
      <c r="J18" s="34">
        <f t="shared" si="0"/>
        <v>3.1227117263033253</v>
      </c>
      <c r="K18" s="34">
        <f t="shared" si="0"/>
        <v>3.0601968514112481</v>
      </c>
    </row>
    <row r="19" spans="1:11" ht="14.15" customHeight="1" x14ac:dyDescent="0.35">
      <c r="A19" s="19"/>
      <c r="B19" s="25"/>
      <c r="C19" s="25"/>
      <c r="D19" s="25"/>
      <c r="E19" s="25"/>
      <c r="F19" s="25"/>
      <c r="G19" s="25"/>
      <c r="H19" s="25"/>
      <c r="I19" s="25"/>
    </row>
    <row r="20" spans="1:11" ht="14.15" customHeight="1" x14ac:dyDescent="0.35">
      <c r="A20" s="19">
        <v>20</v>
      </c>
      <c r="B20" s="33">
        <f>_xlfn.F.INV.RT(0.025,B$1,$A20)</f>
        <v>5.8714937658080757</v>
      </c>
      <c r="C20" s="34">
        <f t="shared" si="0"/>
        <v>4.4612554959192474</v>
      </c>
      <c r="D20" s="34">
        <f t="shared" si="0"/>
        <v>3.8586986662732152</v>
      </c>
      <c r="E20" s="34">
        <f t="shared" si="0"/>
        <v>3.5146951622584099</v>
      </c>
      <c r="F20" s="34">
        <f t="shared" si="0"/>
        <v>3.2890558456804069</v>
      </c>
      <c r="G20" s="34">
        <f t="shared" si="0"/>
        <v>3.128339961897094</v>
      </c>
      <c r="H20" s="34">
        <f t="shared" si="0"/>
        <v>3.0074163305213055</v>
      </c>
      <c r="I20" s="34">
        <f t="shared" si="0"/>
        <v>2.9127965262101236</v>
      </c>
      <c r="J20" s="34">
        <f t="shared" si="0"/>
        <v>2.8365460861048133</v>
      </c>
      <c r="K20" s="34">
        <f t="shared" si="0"/>
        <v>2.7736713751990809</v>
      </c>
    </row>
    <row r="21" spans="1:11" ht="14.15" customHeight="1" x14ac:dyDescent="0.35">
      <c r="A21" s="19">
        <v>30</v>
      </c>
      <c r="B21" s="33">
        <f>_xlfn.F.INV.RT(0.025,B$1,$A21)</f>
        <v>5.5675349965107754</v>
      </c>
      <c r="C21" s="34">
        <f t="shared" si="0"/>
        <v>4.182060590996115</v>
      </c>
      <c r="D21" s="34">
        <f t="shared" si="0"/>
        <v>3.5893591203518564</v>
      </c>
      <c r="E21" s="34">
        <f t="shared" si="0"/>
        <v>3.2499253785634048</v>
      </c>
      <c r="F21" s="34">
        <f t="shared" si="0"/>
        <v>3.0264664092158839</v>
      </c>
      <c r="G21" s="34">
        <f t="shared" si="0"/>
        <v>2.8666961539752491</v>
      </c>
      <c r="H21" s="34">
        <f t="shared" si="0"/>
        <v>2.7460271763494557</v>
      </c>
      <c r="I21" s="34">
        <f t="shared" si="0"/>
        <v>2.6512562592180129</v>
      </c>
      <c r="J21" s="34">
        <f t="shared" si="0"/>
        <v>2.5746101337030778</v>
      </c>
      <c r="K21" s="34">
        <f t="shared" si="0"/>
        <v>2.5111913013569533</v>
      </c>
    </row>
    <row r="22" spans="1:11" ht="14.15" customHeight="1" x14ac:dyDescent="0.35">
      <c r="A22" s="19">
        <v>40</v>
      </c>
      <c r="B22" s="33">
        <f>_xlfn.F.INV.RT(0.025,B$1,$A22)</f>
        <v>5.423937151592205</v>
      </c>
      <c r="C22" s="34">
        <f t="shared" si="0"/>
        <v>4.0509920759367004</v>
      </c>
      <c r="D22" s="34">
        <f t="shared" si="0"/>
        <v>3.4632596595348422</v>
      </c>
      <c r="E22" s="34">
        <f t="shared" si="0"/>
        <v>3.1261141680936047</v>
      </c>
      <c r="F22" s="34">
        <f t="shared" si="0"/>
        <v>2.9037223204941522</v>
      </c>
      <c r="G22" s="34">
        <f t="shared" si="0"/>
        <v>2.7443815801507743</v>
      </c>
      <c r="H22" s="34">
        <f t="shared" si="0"/>
        <v>2.6237809632671794</v>
      </c>
      <c r="I22" s="34">
        <f t="shared" si="0"/>
        <v>2.5288634512878163</v>
      </c>
      <c r="J22" s="34">
        <f t="shared" si="0"/>
        <v>2.4519392170299259</v>
      </c>
      <c r="K22" s="34">
        <f t="shared" si="0"/>
        <v>2.3881610866898644</v>
      </c>
    </row>
    <row r="23" spans="1:11" ht="14.15" customHeight="1" x14ac:dyDescent="0.35">
      <c r="A23" s="19">
        <v>50</v>
      </c>
      <c r="B23" s="33">
        <f>_xlfn.F.INV.RT(0.025,B$1,$A23)</f>
        <v>5.340323217588069</v>
      </c>
      <c r="C23" s="34">
        <f t="shared" si="0"/>
        <v>3.9749308601386573</v>
      </c>
      <c r="D23" s="34">
        <f t="shared" si="0"/>
        <v>3.3901887803118527</v>
      </c>
      <c r="E23" s="34">
        <f t="shared" si="0"/>
        <v>3.0544149740526696</v>
      </c>
      <c r="F23" s="34">
        <f t="shared" si="0"/>
        <v>2.8326540759914129</v>
      </c>
      <c r="G23" s="34">
        <f t="shared" si="0"/>
        <v>2.6735549736905702</v>
      </c>
      <c r="H23" s="34">
        <f t="shared" si="0"/>
        <v>2.5529737072707168</v>
      </c>
      <c r="I23" s="34">
        <f t="shared" si="0"/>
        <v>2.4579419812662113</v>
      </c>
      <c r="J23" s="34">
        <f t="shared" si="0"/>
        <v>2.3808208872942513</v>
      </c>
      <c r="K23" s="34">
        <f t="shared" si="0"/>
        <v>2.3167941628727529</v>
      </c>
    </row>
    <row r="24" spans="1:11" ht="14.15" customHeight="1" x14ac:dyDescent="0.35">
      <c r="A24" s="20">
        <v>100</v>
      </c>
      <c r="B24" s="35">
        <f>_xlfn.F.INV.RT(0.025,B$1,$A24)</f>
        <v>5.1785939049245053</v>
      </c>
      <c r="C24" s="36">
        <f t="shared" si="0"/>
        <v>3.8283669268710563</v>
      </c>
      <c r="D24" s="36">
        <f t="shared" si="0"/>
        <v>3.249618847516571</v>
      </c>
      <c r="E24" s="36">
        <f t="shared" si="0"/>
        <v>2.9165820135863965</v>
      </c>
      <c r="F24" s="36">
        <f t="shared" si="0"/>
        <v>2.6960589580581265</v>
      </c>
      <c r="G24" s="36">
        <f t="shared" si="0"/>
        <v>2.5374031593431852</v>
      </c>
      <c r="H24" s="36">
        <f t="shared" si="0"/>
        <v>2.4168066612551917</v>
      </c>
      <c r="I24" s="36">
        <f t="shared" si="0"/>
        <v>2.32148052290019</v>
      </c>
      <c r="J24" s="36">
        <f t="shared" si="0"/>
        <v>2.2438894088550319</v>
      </c>
      <c r="K24" s="36">
        <f t="shared" si="0"/>
        <v>2.1792804082175317</v>
      </c>
    </row>
    <row r="25" spans="1:11" ht="5.9" customHeight="1" x14ac:dyDescent="0.35">
      <c r="A25" s="19"/>
      <c r="B25" s="25"/>
      <c r="C25" s="25"/>
      <c r="D25" s="25"/>
      <c r="E25" s="25"/>
      <c r="F25" s="25"/>
      <c r="G25" s="25"/>
      <c r="H25" s="25"/>
      <c r="I25" s="25"/>
    </row>
    <row r="26" spans="1:11" ht="31.5" customHeight="1" x14ac:dyDescent="0.35">
      <c r="A26" s="1"/>
      <c r="B26" s="32">
        <v>11</v>
      </c>
      <c r="C26" s="32">
        <v>12</v>
      </c>
      <c r="D26" s="32">
        <v>13</v>
      </c>
      <c r="E26" s="32">
        <v>14</v>
      </c>
      <c r="F26" s="32">
        <v>15</v>
      </c>
      <c r="G26" s="32">
        <v>20</v>
      </c>
      <c r="H26" s="32">
        <v>30</v>
      </c>
      <c r="I26" s="32">
        <v>40</v>
      </c>
      <c r="J26" s="32">
        <v>50</v>
      </c>
      <c r="K26" s="32">
        <v>100</v>
      </c>
    </row>
    <row r="27" spans="1:11" ht="14.15" customHeight="1" x14ac:dyDescent="0.35">
      <c r="A27" s="19">
        <v>1</v>
      </c>
      <c r="B27" s="33">
        <f t="shared" ref="B27:K31" si="1">_xlfn.F.INV.RT(0.025,B$26,$A27)</f>
        <v>973.02520095986279</v>
      </c>
      <c r="C27" s="33">
        <f t="shared" si="1"/>
        <v>976.70794987733063</v>
      </c>
      <c r="D27" s="33">
        <f t="shared" si="1"/>
        <v>979.83677770151394</v>
      </c>
      <c r="E27" s="33">
        <f t="shared" si="1"/>
        <v>982.52780523590354</v>
      </c>
      <c r="F27" s="33">
        <f t="shared" si="1"/>
        <v>984.86684125760485</v>
      </c>
      <c r="G27" s="33">
        <f t="shared" si="1"/>
        <v>993.10280457625004</v>
      </c>
      <c r="H27" s="38">
        <f t="shared" si="1"/>
        <v>1001.4144080879453</v>
      </c>
      <c r="I27" s="38">
        <f t="shared" si="1"/>
        <v>1005.5980971657891</v>
      </c>
      <c r="J27" s="38">
        <f t="shared" si="1"/>
        <v>1008.1171192761956</v>
      </c>
      <c r="K27" s="38">
        <f t="shared" si="1"/>
        <v>1013.1747740293274</v>
      </c>
    </row>
    <row r="28" spans="1:11" ht="14.15" customHeight="1" x14ac:dyDescent="0.35">
      <c r="A28" s="19">
        <f>A27+1</f>
        <v>2</v>
      </c>
      <c r="B28" s="33">
        <f t="shared" si="1"/>
        <v>39.407050860300984</v>
      </c>
      <c r="C28" s="33">
        <f t="shared" si="1"/>
        <v>39.41461547789347</v>
      </c>
      <c r="D28" s="33">
        <f t="shared" si="1"/>
        <v>39.4210170647764</v>
      </c>
      <c r="E28" s="33">
        <f t="shared" si="1"/>
        <v>39.426504691265826</v>
      </c>
      <c r="F28" s="33">
        <f t="shared" si="1"/>
        <v>39.43126104639709</v>
      </c>
      <c r="G28" s="33">
        <f t="shared" si="1"/>
        <v>39.447911303378291</v>
      </c>
      <c r="H28" s="33">
        <f t="shared" si="1"/>
        <v>39.464566248839333</v>
      </c>
      <c r="I28" s="33">
        <f t="shared" si="1"/>
        <v>39.472895479750406</v>
      </c>
      <c r="J28" s="33">
        <f t="shared" si="1"/>
        <v>39.477893580914909</v>
      </c>
      <c r="K28" s="33">
        <f t="shared" si="1"/>
        <v>39.48789104913412</v>
      </c>
    </row>
    <row r="29" spans="1:11" ht="14.15" customHeight="1" x14ac:dyDescent="0.35">
      <c r="A29" s="19">
        <f>A28+1</f>
        <v>3</v>
      </c>
      <c r="B29" s="33">
        <f t="shared" si="1"/>
        <v>14.374179860495522</v>
      </c>
      <c r="C29" s="33">
        <f t="shared" si="1"/>
        <v>14.336552351194756</v>
      </c>
      <c r="D29" s="33">
        <f t="shared" si="1"/>
        <v>14.304479648450366</v>
      </c>
      <c r="E29" s="33">
        <f t="shared" si="1"/>
        <v>14.276816276817346</v>
      </c>
      <c r="F29" s="33">
        <f t="shared" si="1"/>
        <v>14.252711453674936</v>
      </c>
      <c r="G29" s="33">
        <f t="shared" si="1"/>
        <v>14.167381381400022</v>
      </c>
      <c r="H29" s="33">
        <f t="shared" si="1"/>
        <v>14.080523373263894</v>
      </c>
      <c r="I29" s="33">
        <f t="shared" si="1"/>
        <v>14.036509073627915</v>
      </c>
      <c r="J29" s="33">
        <f t="shared" si="1"/>
        <v>14.009910324346327</v>
      </c>
      <c r="K29" s="33">
        <f t="shared" si="1"/>
        <v>13.956279860799276</v>
      </c>
    </row>
    <row r="30" spans="1:11" ht="14.15" customHeight="1" x14ac:dyDescent="0.35">
      <c r="A30" s="19">
        <f>A29+1</f>
        <v>4</v>
      </c>
      <c r="B30" s="33">
        <f t="shared" si="1"/>
        <v>8.7935354532957088</v>
      </c>
      <c r="C30" s="33">
        <f t="shared" si="1"/>
        <v>8.7511589241360781</v>
      </c>
      <c r="D30" s="33">
        <f t="shared" si="1"/>
        <v>8.7149963089095106</v>
      </c>
      <c r="E30" s="33">
        <f t="shared" si="1"/>
        <v>8.6837730711559118</v>
      </c>
      <c r="F30" s="33">
        <f t="shared" si="1"/>
        <v>8.656541174913869</v>
      </c>
      <c r="G30" s="33">
        <f t="shared" si="1"/>
        <v>8.5599431870535465</v>
      </c>
      <c r="H30" s="33">
        <f t="shared" si="1"/>
        <v>8.4612740138555278</v>
      </c>
      <c r="I30" s="33">
        <f t="shared" si="1"/>
        <v>8.4111323894286567</v>
      </c>
      <c r="J30" s="33">
        <f t="shared" si="1"/>
        <v>8.3807817877216593</v>
      </c>
      <c r="K30" s="33">
        <f t="shared" si="1"/>
        <v>8.3194693977786489</v>
      </c>
    </row>
    <row r="31" spans="1:11" ht="14.15" customHeight="1" x14ac:dyDescent="0.35">
      <c r="A31" s="19">
        <f>A30+1</f>
        <v>5</v>
      </c>
      <c r="B31" s="33">
        <f t="shared" si="1"/>
        <v>6.5678185908290319</v>
      </c>
      <c r="C31" s="33">
        <f t="shared" si="1"/>
        <v>6.5245492185635907</v>
      </c>
      <c r="D31" s="33">
        <f t="shared" si="1"/>
        <v>6.4875797026511064</v>
      </c>
      <c r="E31" s="33">
        <f t="shared" si="1"/>
        <v>6.4556250959723638</v>
      </c>
      <c r="F31" s="33">
        <f t="shared" si="1"/>
        <v>6.4277281670787856</v>
      </c>
      <c r="G31" s="33">
        <f t="shared" si="1"/>
        <v>6.3285552351325691</v>
      </c>
      <c r="H31" s="33">
        <f t="shared" si="1"/>
        <v>6.2268789025067681</v>
      </c>
      <c r="I31" s="33">
        <f t="shared" si="1"/>
        <v>6.1750497039750165</v>
      </c>
      <c r="J31" s="33">
        <f t="shared" si="1"/>
        <v>6.1436219916871657</v>
      </c>
      <c r="K31" s="33">
        <f t="shared" si="1"/>
        <v>6.0799990529765431</v>
      </c>
    </row>
    <row r="32" spans="1:11" ht="14.15" customHeight="1" x14ac:dyDescent="0.35">
      <c r="A32" s="19"/>
      <c r="B32" s="25"/>
      <c r="C32" s="25"/>
      <c r="D32" s="25"/>
      <c r="E32" s="25"/>
      <c r="F32" s="25"/>
      <c r="G32" s="25"/>
      <c r="H32" s="25"/>
      <c r="I32" s="25"/>
    </row>
    <row r="33" spans="1:11" ht="14.15" customHeight="1" x14ac:dyDescent="0.35">
      <c r="A33" s="19">
        <f>A31+1</f>
        <v>6</v>
      </c>
      <c r="B33" s="33">
        <f t="shared" ref="B33:K37" si="2">_xlfn.F.INV.RT(0.025,B$26,$A33)</f>
        <v>5.4097610258252171</v>
      </c>
      <c r="C33" s="33">
        <f t="shared" si="2"/>
        <v>5.3662439497593954</v>
      </c>
      <c r="D33" s="33">
        <f t="shared" si="2"/>
        <v>5.3290197162027981</v>
      </c>
      <c r="E33" s="33">
        <f t="shared" si="2"/>
        <v>5.2968114962142465</v>
      </c>
      <c r="F33" s="33">
        <f t="shared" si="2"/>
        <v>5.2686668012299709</v>
      </c>
      <c r="G33" s="33">
        <f t="shared" si="2"/>
        <v>5.1684009380699969</v>
      </c>
      <c r="H33" s="33">
        <f t="shared" si="2"/>
        <v>5.0652268419826996</v>
      </c>
      <c r="I33" s="33">
        <f t="shared" si="2"/>
        <v>5.0124713843469575</v>
      </c>
      <c r="J33" s="33">
        <f t="shared" si="2"/>
        <v>4.9804242982467652</v>
      </c>
      <c r="K33" s="33">
        <f t="shared" si="2"/>
        <v>4.9154057291602609</v>
      </c>
    </row>
    <row r="34" spans="1:11" ht="14.15" customHeight="1" x14ac:dyDescent="0.35">
      <c r="A34" s="19">
        <f>A33+1</f>
        <v>7</v>
      </c>
      <c r="B34" s="33">
        <f t="shared" si="2"/>
        <v>4.7094698576128131</v>
      </c>
      <c r="C34" s="33">
        <f t="shared" si="2"/>
        <v>4.6658297167259661</v>
      </c>
      <c r="D34" s="33">
        <f t="shared" si="2"/>
        <v>4.628459989157018</v>
      </c>
      <c r="E34" s="33">
        <f t="shared" si="2"/>
        <v>4.5960944296537631</v>
      </c>
      <c r="F34" s="33">
        <f t="shared" si="2"/>
        <v>4.5677873056764389</v>
      </c>
      <c r="G34" s="33">
        <f t="shared" si="2"/>
        <v>4.466739620214069</v>
      </c>
      <c r="H34" s="33">
        <f t="shared" si="2"/>
        <v>4.3623930458971678</v>
      </c>
      <c r="I34" s="33">
        <f t="shared" si="2"/>
        <v>4.3088760270388065</v>
      </c>
      <c r="J34" s="33">
        <f t="shared" si="2"/>
        <v>4.2763079364160523</v>
      </c>
      <c r="K34" s="33">
        <f t="shared" si="2"/>
        <v>4.2100867902310712</v>
      </c>
    </row>
    <row r="35" spans="1:11" ht="14.15" customHeight="1" x14ac:dyDescent="0.35">
      <c r="A35" s="19">
        <f>A34+1</f>
        <v>8</v>
      </c>
      <c r="B35" s="33">
        <f t="shared" si="2"/>
        <v>4.2434127815388507</v>
      </c>
      <c r="C35" s="33">
        <f t="shared" si="2"/>
        <v>4.1996674613167269</v>
      </c>
      <c r="D35" s="33">
        <f t="shared" si="2"/>
        <v>4.1621704136781439</v>
      </c>
      <c r="E35" s="33">
        <f t="shared" si="2"/>
        <v>4.1296652648147072</v>
      </c>
      <c r="F35" s="33">
        <f t="shared" si="2"/>
        <v>4.1012126677065357</v>
      </c>
      <c r="G35" s="33">
        <f t="shared" si="2"/>
        <v>3.999452970728302</v>
      </c>
      <c r="H35" s="33">
        <f t="shared" si="2"/>
        <v>3.8940159166292614</v>
      </c>
      <c r="I35" s="33">
        <f t="shared" si="2"/>
        <v>3.8397800938554365</v>
      </c>
      <c r="J35" s="33">
        <f t="shared" si="2"/>
        <v>3.8067161970239343</v>
      </c>
      <c r="K35" s="33">
        <f t="shared" si="2"/>
        <v>3.7393392496715947</v>
      </c>
    </row>
    <row r="36" spans="1:11" ht="14.15" customHeight="1" x14ac:dyDescent="0.35">
      <c r="A36" s="19">
        <f>A35+1</f>
        <v>9</v>
      </c>
      <c r="B36" s="33">
        <f t="shared" si="2"/>
        <v>3.9120744672675589</v>
      </c>
      <c r="C36" s="33">
        <f t="shared" si="2"/>
        <v>3.868220322843273</v>
      </c>
      <c r="D36" s="33">
        <f t="shared" si="2"/>
        <v>3.8305955783109278</v>
      </c>
      <c r="E36" s="33">
        <f t="shared" si="2"/>
        <v>3.7979524823204276</v>
      </c>
      <c r="F36" s="33">
        <f t="shared" si="2"/>
        <v>3.7693572792968095</v>
      </c>
      <c r="G36" s="33">
        <f t="shared" si="2"/>
        <v>3.6669055034588203</v>
      </c>
      <c r="H36" s="33">
        <f t="shared" si="2"/>
        <v>3.5604101832335835</v>
      </c>
      <c r="I36" s="33">
        <f t="shared" si="2"/>
        <v>3.5054738998743189</v>
      </c>
      <c r="J36" s="33">
        <f t="shared" si="2"/>
        <v>3.4719249978822151</v>
      </c>
      <c r="K36" s="33">
        <f t="shared" si="2"/>
        <v>3.4034109123013438</v>
      </c>
    </row>
    <row r="37" spans="1:11" ht="14.15" customHeight="1" x14ac:dyDescent="0.35">
      <c r="A37" s="19">
        <f>A36+1</f>
        <v>10</v>
      </c>
      <c r="B37" s="33">
        <f t="shared" si="2"/>
        <v>3.6649139653923894</v>
      </c>
      <c r="C37" s="33">
        <f t="shared" si="2"/>
        <v>3.620945482936663</v>
      </c>
      <c r="D37" s="33">
        <f t="shared" si="2"/>
        <v>3.5831908480018124</v>
      </c>
      <c r="E37" s="33">
        <f t="shared" si="2"/>
        <v>3.5504097452854166</v>
      </c>
      <c r="F37" s="33">
        <f t="shared" si="2"/>
        <v>3.5216732412394327</v>
      </c>
      <c r="G37" s="33">
        <f t="shared" si="2"/>
        <v>3.418543516185037</v>
      </c>
      <c r="H37" s="33">
        <f t="shared" si="2"/>
        <v>3.3110166678155002</v>
      </c>
      <c r="I37" s="33">
        <f t="shared" si="2"/>
        <v>3.2553960637758714</v>
      </c>
      <c r="J37" s="33">
        <f t="shared" si="2"/>
        <v>3.2213719057027466</v>
      </c>
      <c r="K37" s="33">
        <f t="shared" si="2"/>
        <v>3.151737985034043</v>
      </c>
    </row>
    <row r="38" spans="1:11" ht="14.15" customHeight="1" x14ac:dyDescent="0.35">
      <c r="A38" s="19"/>
      <c r="B38" s="25"/>
      <c r="C38" s="25"/>
      <c r="D38" s="25"/>
      <c r="E38" s="25"/>
      <c r="F38" s="25"/>
      <c r="G38" s="25"/>
      <c r="H38" s="25"/>
      <c r="I38" s="25"/>
    </row>
    <row r="39" spans="1:11" ht="14.15" customHeight="1" x14ac:dyDescent="0.35">
      <c r="A39" s="19">
        <f>A37+1</f>
        <v>11</v>
      </c>
      <c r="B39" s="33">
        <f t="shared" ref="B39:K43" si="3">_xlfn.F.INV.RT(0.025,B$26,$A39)</f>
        <v>3.4736990510858088</v>
      </c>
      <c r="C39" s="33">
        <f t="shared" si="3"/>
        <v>3.4296130124426694</v>
      </c>
      <c r="D39" s="33">
        <f t="shared" si="3"/>
        <v>3.3917280320213723</v>
      </c>
      <c r="E39" s="33">
        <f t="shared" si="3"/>
        <v>3.3588102239083488</v>
      </c>
      <c r="F39" s="33">
        <f t="shared" si="3"/>
        <v>3.3299348224333736</v>
      </c>
      <c r="G39" s="33">
        <f t="shared" si="3"/>
        <v>3.2261447749647711</v>
      </c>
      <c r="H39" s="33">
        <f t="shared" si="3"/>
        <v>3.1176168087163436</v>
      </c>
      <c r="I39" s="33">
        <f t="shared" si="3"/>
        <v>3.0613302960267763</v>
      </c>
      <c r="J39" s="33">
        <f t="shared" si="3"/>
        <v>3.0268422295052066</v>
      </c>
      <c r="K39" s="33">
        <f t="shared" si="3"/>
        <v>2.956109649570422</v>
      </c>
    </row>
    <row r="40" spans="1:11" ht="14.15" customHeight="1" x14ac:dyDescent="0.35">
      <c r="A40" s="19">
        <f>A39+1</f>
        <v>12</v>
      </c>
      <c r="B40" s="33">
        <f t="shared" si="3"/>
        <v>3.3214813161832897</v>
      </c>
      <c r="C40" s="33">
        <f t="shared" si="3"/>
        <v>3.2772770940334954</v>
      </c>
      <c r="D40" s="33">
        <f t="shared" si="3"/>
        <v>3.2392633174271062</v>
      </c>
      <c r="E40" s="33">
        <f t="shared" si="3"/>
        <v>3.2062117002292547</v>
      </c>
      <c r="F40" s="33">
        <f t="shared" si="3"/>
        <v>3.1772011069633002</v>
      </c>
      <c r="G40" s="33">
        <f t="shared" si="3"/>
        <v>3.0727725235527878</v>
      </c>
      <c r="H40" s="33">
        <f t="shared" si="3"/>
        <v>2.9632779872481714</v>
      </c>
      <c r="I40" s="33">
        <f t="shared" si="3"/>
        <v>2.9063463655921407</v>
      </c>
      <c r="J40" s="33">
        <f t="shared" si="3"/>
        <v>2.8714073631440273</v>
      </c>
      <c r="K40" s="33">
        <f t="shared" si="3"/>
        <v>2.7996011318380258</v>
      </c>
    </row>
    <row r="41" spans="1:11" ht="14.15" customHeight="1" x14ac:dyDescent="0.35">
      <c r="A41" s="19">
        <f>A40+1</f>
        <v>13</v>
      </c>
      <c r="B41" s="33">
        <f t="shared" si="3"/>
        <v>3.1974961857124629</v>
      </c>
      <c r="C41" s="33">
        <f t="shared" si="3"/>
        <v>3.153175177661617</v>
      </c>
      <c r="D41" s="33">
        <f t="shared" si="3"/>
        <v>3.1150356932304772</v>
      </c>
      <c r="E41" s="33">
        <f t="shared" si="3"/>
        <v>3.0818543648401056</v>
      </c>
      <c r="F41" s="33">
        <f t="shared" si="3"/>
        <v>3.0527132473829535</v>
      </c>
      <c r="G41" s="33">
        <f t="shared" si="3"/>
        <v>2.9476708466886934</v>
      </c>
      <c r="H41" s="33">
        <f t="shared" si="3"/>
        <v>2.8372470346007477</v>
      </c>
      <c r="I41" s="33">
        <f t="shared" si="3"/>
        <v>2.7796926930304515</v>
      </c>
      <c r="J41" s="33">
        <f t="shared" si="3"/>
        <v>2.7443168337059447</v>
      </c>
      <c r="K41" s="33">
        <f t="shared" si="3"/>
        <v>2.6714646650186227</v>
      </c>
    </row>
    <row r="42" spans="1:11" ht="14.15" customHeight="1" x14ac:dyDescent="0.35">
      <c r="A42" s="19">
        <f>A41+1</f>
        <v>14</v>
      </c>
      <c r="B42" s="33">
        <f t="shared" si="3"/>
        <v>3.0945897908988029</v>
      </c>
      <c r="C42" s="33">
        <f t="shared" si="3"/>
        <v>3.0501547888185927</v>
      </c>
      <c r="D42" s="33">
        <f t="shared" si="3"/>
        <v>3.0118937037271465</v>
      </c>
      <c r="E42" s="33">
        <f t="shared" si="3"/>
        <v>2.9785875241018807</v>
      </c>
      <c r="F42" s="33">
        <f t="shared" si="3"/>
        <v>2.9493211334022709</v>
      </c>
      <c r="G42" s="33">
        <f t="shared" si="3"/>
        <v>2.8436912227546562</v>
      </c>
      <c r="H42" s="33">
        <f t="shared" si="3"/>
        <v>2.7323767131231644</v>
      </c>
      <c r="I42" s="33">
        <f t="shared" si="3"/>
        <v>2.6742228161525508</v>
      </c>
      <c r="J42" s="33">
        <f t="shared" si="3"/>
        <v>2.6384247638739122</v>
      </c>
      <c r="K42" s="33">
        <f t="shared" si="3"/>
        <v>2.5645559563780078</v>
      </c>
    </row>
    <row r="43" spans="1:11" ht="14.15" customHeight="1" x14ac:dyDescent="0.35">
      <c r="A43" s="19">
        <f>A42+1</f>
        <v>15</v>
      </c>
      <c r="B43" s="33">
        <f t="shared" si="3"/>
        <v>3.0078277178817077</v>
      </c>
      <c r="C43" s="33">
        <f t="shared" si="3"/>
        <v>2.9632823982322472</v>
      </c>
      <c r="D43" s="33">
        <f t="shared" si="3"/>
        <v>2.9249044205517425</v>
      </c>
      <c r="E43" s="33">
        <f t="shared" si="3"/>
        <v>2.8914786607668099</v>
      </c>
      <c r="F43" s="33">
        <f t="shared" si="3"/>
        <v>2.8620925304635034</v>
      </c>
      <c r="G43" s="33">
        <f t="shared" si="3"/>
        <v>2.7559019509779965</v>
      </c>
      <c r="H43" s="33">
        <f t="shared" si="3"/>
        <v>2.6437354709333936</v>
      </c>
      <c r="I43" s="33">
        <f t="shared" si="3"/>
        <v>2.5850053267419866</v>
      </c>
      <c r="J43" s="33">
        <f t="shared" si="3"/>
        <v>2.5487999238457277</v>
      </c>
      <c r="K43" s="33">
        <f t="shared" si="3"/>
        <v>2.4739444812463796</v>
      </c>
    </row>
    <row r="44" spans="1:11" ht="14.15" customHeight="1" x14ac:dyDescent="0.35">
      <c r="A44" s="19"/>
      <c r="B44" s="25"/>
      <c r="C44" s="25"/>
      <c r="D44" s="25"/>
      <c r="E44" s="25"/>
      <c r="F44" s="25"/>
      <c r="G44" s="25"/>
      <c r="H44" s="25"/>
      <c r="I44" s="25"/>
    </row>
    <row r="45" spans="1:11" ht="14.15" customHeight="1" x14ac:dyDescent="0.35">
      <c r="A45" s="19">
        <v>20</v>
      </c>
      <c r="B45" s="33">
        <f t="shared" ref="B45:K49" si="4">_xlfn.F.INV.RT(0.025,B$26,$A45)</f>
        <v>2.720861925432783</v>
      </c>
      <c r="C45" s="33">
        <f t="shared" si="4"/>
        <v>2.67583061868205</v>
      </c>
      <c r="D45" s="33">
        <f t="shared" si="4"/>
        <v>2.6369433489837335</v>
      </c>
      <c r="E45" s="33">
        <f t="shared" si="4"/>
        <v>2.6029995455214294</v>
      </c>
      <c r="F45" s="33">
        <f t="shared" si="4"/>
        <v>2.5730961411916615</v>
      </c>
      <c r="G45" s="33">
        <f t="shared" si="4"/>
        <v>2.4644842975421208</v>
      </c>
      <c r="H45" s="33">
        <f t="shared" si="4"/>
        <v>2.3486024327417465</v>
      </c>
      <c r="I45" s="33">
        <f t="shared" si="4"/>
        <v>2.2873220448574307</v>
      </c>
      <c r="J45" s="33">
        <f t="shared" si="4"/>
        <v>2.2492932300230404</v>
      </c>
      <c r="K45" s="33">
        <f t="shared" si="4"/>
        <v>2.1699448034087188</v>
      </c>
    </row>
    <row r="46" spans="1:11" ht="14.15" customHeight="1" x14ac:dyDescent="0.35">
      <c r="A46" s="19">
        <v>30</v>
      </c>
      <c r="B46" s="33">
        <f t="shared" si="4"/>
        <v>2.4577489414297116</v>
      </c>
      <c r="C46" s="33">
        <f t="shared" si="4"/>
        <v>2.4120340341663908</v>
      </c>
      <c r="D46" s="33">
        <f t="shared" si="4"/>
        <v>2.3724373182751481</v>
      </c>
      <c r="E46" s="33">
        <f t="shared" si="4"/>
        <v>2.3377746466059173</v>
      </c>
      <c r="F46" s="33">
        <f t="shared" si="4"/>
        <v>2.3071538832446663</v>
      </c>
      <c r="G46" s="33">
        <f t="shared" si="4"/>
        <v>2.1951602741050329</v>
      </c>
      <c r="H46" s="33">
        <f t="shared" si="4"/>
        <v>2.0739437504716296</v>
      </c>
      <c r="I46" s="33">
        <f t="shared" si="4"/>
        <v>2.0088723859350663</v>
      </c>
      <c r="J46" s="33">
        <f t="shared" si="4"/>
        <v>1.9680608340696524</v>
      </c>
      <c r="K46" s="33">
        <f t="shared" si="4"/>
        <v>1.8815726011497234</v>
      </c>
    </row>
    <row r="47" spans="1:11" ht="14.15" customHeight="1" x14ac:dyDescent="0.35">
      <c r="A47" s="19">
        <v>40</v>
      </c>
      <c r="B47" s="33">
        <f t="shared" si="4"/>
        <v>2.3343098565187503</v>
      </c>
      <c r="C47" s="33">
        <f t="shared" si="4"/>
        <v>2.2881569845848695</v>
      </c>
      <c r="D47" s="33">
        <f t="shared" si="4"/>
        <v>2.2481067726200936</v>
      </c>
      <c r="E47" s="33">
        <f t="shared" si="4"/>
        <v>2.2129841978201075</v>
      </c>
      <c r="F47" s="33">
        <f t="shared" si="4"/>
        <v>2.1819033207925971</v>
      </c>
      <c r="G47" s="33">
        <f t="shared" si="4"/>
        <v>2.0677140464123123</v>
      </c>
      <c r="H47" s="33">
        <f t="shared" si="4"/>
        <v>1.9429159996941974</v>
      </c>
      <c r="I47" s="33">
        <f t="shared" si="4"/>
        <v>1.8751973768302734</v>
      </c>
      <c r="J47" s="33">
        <f t="shared" si="4"/>
        <v>1.8323832658781809</v>
      </c>
      <c r="K47" s="33">
        <f t="shared" si="4"/>
        <v>1.7405031649538241</v>
      </c>
    </row>
    <row r="48" spans="1:11" ht="14.15" customHeight="1" x14ac:dyDescent="0.35">
      <c r="A48" s="19">
        <v>50</v>
      </c>
      <c r="B48" s="33">
        <f t="shared" si="4"/>
        <v>2.2626621724013427</v>
      </c>
      <c r="C48" s="33">
        <f t="shared" si="4"/>
        <v>2.2162091588117483</v>
      </c>
      <c r="D48" s="33">
        <f t="shared" si="4"/>
        <v>2.1758479768410006</v>
      </c>
      <c r="E48" s="33">
        <f t="shared" si="4"/>
        <v>2.1404094247626126</v>
      </c>
      <c r="F48" s="33">
        <f t="shared" si="4"/>
        <v>2.109011570672652</v>
      </c>
      <c r="G48" s="33">
        <f t="shared" si="4"/>
        <v>1.9932944901521532</v>
      </c>
      <c r="H48" s="33">
        <f t="shared" si="4"/>
        <v>1.8659402182574083</v>
      </c>
      <c r="I48" s="33">
        <f t="shared" si="4"/>
        <v>1.7962749927050046</v>
      </c>
      <c r="J48" s="33">
        <f t="shared" si="4"/>
        <v>1.751953309265075</v>
      </c>
      <c r="K48" s="33">
        <f t="shared" si="4"/>
        <v>1.6558490851696088</v>
      </c>
    </row>
    <row r="49" spans="1:11" ht="14.15" customHeight="1" x14ac:dyDescent="0.35">
      <c r="A49" s="20">
        <v>100</v>
      </c>
      <c r="B49" s="35">
        <f t="shared" si="4"/>
        <v>2.1244943500855968</v>
      </c>
      <c r="C49" s="37">
        <f t="shared" si="4"/>
        <v>2.0773421947938573</v>
      </c>
      <c r="D49" s="37">
        <f t="shared" si="4"/>
        <v>2.0362548930746627</v>
      </c>
      <c r="E49" s="37">
        <f t="shared" si="4"/>
        <v>2.0000757397081825</v>
      </c>
      <c r="F49" s="37">
        <f t="shared" si="4"/>
        <v>1.9679315561278719</v>
      </c>
      <c r="G49" s="37">
        <f t="shared" si="4"/>
        <v>1.84856071184281</v>
      </c>
      <c r="H49" s="37">
        <f t="shared" si="4"/>
        <v>1.7148488788501211</v>
      </c>
      <c r="I49" s="37">
        <f t="shared" si="4"/>
        <v>1.6401065631777625</v>
      </c>
      <c r="J49" s="37">
        <f t="shared" si="4"/>
        <v>1.5916940755927977</v>
      </c>
      <c r="K49" s="37">
        <f t="shared" si="4"/>
        <v>1.4832509898927291</v>
      </c>
    </row>
  </sheetData>
  <phoneticPr fontId="1"/>
  <pageMargins left="0.7" right="0.7" top="0.75" bottom="0.75" header="0.3" footer="0.3"/>
  <pageSetup paperSize="9" orientation="portrait" r:id="rId1"/>
  <headerFooter>
    <oddHeader>&amp;L&amp;"Century Schoolbook,標準"α&amp;"Trebuchet MS,標準"=0.025&amp;C&amp;"メイリオ,レギュラー"&amp;A&amp;R&amp;"メイリオ,レギュラー"教科書 pp. 165　付録5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標準正規分布表</vt:lpstr>
      <vt:lpstr>ｔ分布表</vt:lpstr>
      <vt:lpstr>ポアソン分布表</vt:lpstr>
      <vt:lpstr>カイ二乗分布表</vt:lpstr>
      <vt:lpstr>F分布表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Maria Ikegawa</cp:lastModifiedBy>
  <cp:lastPrinted>2020-01-14T09:11:47Z</cp:lastPrinted>
  <dcterms:created xsi:type="dcterms:W3CDTF">2019-04-23T06:14:39Z</dcterms:created>
  <dcterms:modified xsi:type="dcterms:W3CDTF">2020-11-04T05:01:32Z</dcterms:modified>
</cp:coreProperties>
</file>