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 activeTab="3"/>
  </bookViews>
  <sheets>
    <sheet name="統計学B #06" sheetId="28" r:id="rId1"/>
    <sheet name="統計学B #06_解答" sheetId="26" r:id="rId2"/>
    <sheet name="temp" sheetId="20" r:id="rId3"/>
    <sheet name="簡易シミュレータ" sheetId="27" r:id="rId4"/>
  </sheets>
  <definedNames>
    <definedName name="_xlnm.Print_Area" localSheetId="2">temp!$A$1:$BZ$37</definedName>
    <definedName name="_xlnm.Print_Area" localSheetId="0">'統計学B #06'!$A$1:$EZ$37</definedName>
    <definedName name="_xlnm.Print_Area" localSheetId="1">'統計学B #06_解答'!$A$1:$EZ$37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27" l="1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4" i="27"/>
  <c r="I4" i="27" l="1"/>
  <c r="D4" i="27" s="1"/>
  <c r="B6" i="27"/>
  <c r="C6" i="27" s="1"/>
  <c r="B5" i="27"/>
  <c r="C4" i="27"/>
  <c r="AI15" i="26"/>
  <c r="AI14" i="26"/>
  <c r="AI13" i="26"/>
  <c r="AI12" i="26"/>
  <c r="AI11" i="26"/>
  <c r="AI10" i="26"/>
  <c r="AF15" i="26"/>
  <c r="AF14" i="26"/>
  <c r="AF13" i="26"/>
  <c r="AF12" i="26"/>
  <c r="AF11" i="26"/>
  <c r="AF10" i="26"/>
  <c r="AC15" i="26"/>
  <c r="AC14" i="26"/>
  <c r="AL14" i="26" s="1"/>
  <c r="AP14" i="26" s="1"/>
  <c r="AC13" i="26"/>
  <c r="AC12" i="26"/>
  <c r="AC11" i="26"/>
  <c r="AC10" i="26"/>
  <c r="I15" i="26"/>
  <c r="I14" i="26"/>
  <c r="I13" i="26"/>
  <c r="I12" i="26"/>
  <c r="I11" i="26"/>
  <c r="I10" i="26"/>
  <c r="F15" i="26"/>
  <c r="F14" i="26"/>
  <c r="L14" i="26" s="1"/>
  <c r="P14" i="26" s="1"/>
  <c r="F13" i="26"/>
  <c r="F12" i="26"/>
  <c r="F11" i="26"/>
  <c r="F10" i="26"/>
  <c r="L10" i="26" s="1"/>
  <c r="C15" i="26"/>
  <c r="C14" i="26"/>
  <c r="C13" i="26"/>
  <c r="C12" i="26"/>
  <c r="L12" i="26" s="1"/>
  <c r="P12" i="26" s="1"/>
  <c r="C11" i="26"/>
  <c r="C10" i="26"/>
  <c r="B7" i="27" l="1"/>
  <c r="D6" i="27"/>
  <c r="C5" i="27"/>
  <c r="D5" i="27"/>
  <c r="L13" i="26"/>
  <c r="P13" i="26" s="1"/>
  <c r="L11" i="26"/>
  <c r="P11" i="26" s="1"/>
  <c r="L15" i="26"/>
  <c r="P15" i="26" s="1"/>
  <c r="AL10" i="26"/>
  <c r="AP10" i="26" s="1"/>
  <c r="AL12" i="26"/>
  <c r="AP12" i="26" s="1"/>
  <c r="AL11" i="26"/>
  <c r="AP11" i="26" s="1"/>
  <c r="AL15" i="26"/>
  <c r="AP15" i="26" s="1"/>
  <c r="AL13" i="26"/>
  <c r="AP13" i="26" s="1"/>
  <c r="P10" i="26"/>
  <c r="L16" i="26"/>
  <c r="C7" i="27" l="1"/>
  <c r="D7" i="27"/>
  <c r="B8" i="27"/>
  <c r="AL16" i="26"/>
  <c r="AP16" i="26"/>
  <c r="AT10" i="26" s="1"/>
  <c r="AW10" i="26" s="1"/>
  <c r="P16" i="26"/>
  <c r="D8" i="27" l="1"/>
  <c r="B9" i="27"/>
  <c r="C8" i="27"/>
  <c r="AT13" i="26"/>
  <c r="AW13" i="26" s="1"/>
  <c r="AT18" i="26"/>
  <c r="AT14" i="26"/>
  <c r="AW14" i="26" s="1"/>
  <c r="AT15" i="26"/>
  <c r="AW15" i="26" s="1"/>
  <c r="AT11" i="26"/>
  <c r="AW11" i="26" s="1"/>
  <c r="AT12" i="26"/>
  <c r="AW12" i="26" s="1"/>
  <c r="T13" i="26"/>
  <c r="W13" i="26" s="1"/>
  <c r="T12" i="26"/>
  <c r="W12" i="26" s="1"/>
  <c r="T15" i="26"/>
  <c r="W15" i="26" s="1"/>
  <c r="T11" i="26"/>
  <c r="W11" i="26" s="1"/>
  <c r="T18" i="26"/>
  <c r="T14" i="26"/>
  <c r="W14" i="26" s="1"/>
  <c r="T10" i="26"/>
  <c r="W10" i="26" s="1"/>
  <c r="AW16" i="26" l="1"/>
  <c r="AT20" i="26" s="1"/>
  <c r="D9" i="27"/>
  <c r="C9" i="27"/>
  <c r="B10" i="27"/>
  <c r="W16" i="26"/>
  <c r="T20" i="26" s="1"/>
  <c r="D10" i="27" l="1"/>
  <c r="C10" i="27"/>
  <c r="B11" i="27"/>
  <c r="D11" i="27" l="1"/>
  <c r="C11" i="27"/>
  <c r="B12" i="27"/>
  <c r="D12" i="27" l="1"/>
  <c r="C12" i="27"/>
  <c r="B13" i="27"/>
  <c r="D13" i="27" l="1"/>
  <c r="C13" i="27"/>
  <c r="B14" i="27"/>
  <c r="D14" i="27" l="1"/>
  <c r="C14" i="27"/>
  <c r="B15" i="27"/>
  <c r="D15" i="27" l="1"/>
  <c r="B16" i="27"/>
  <c r="C15" i="27"/>
  <c r="D16" i="27" l="1"/>
  <c r="C16" i="27"/>
  <c r="B17" i="27"/>
  <c r="D17" i="27" l="1"/>
  <c r="C17" i="27"/>
  <c r="B18" i="27"/>
  <c r="D18" i="27" l="1"/>
  <c r="C18" i="27"/>
  <c r="B19" i="27"/>
  <c r="D19" i="27" l="1"/>
  <c r="B20" i="27"/>
  <c r="C19" i="27"/>
  <c r="D20" i="27" l="1"/>
  <c r="C20" i="27"/>
  <c r="B21" i="27"/>
  <c r="D21" i="27" l="1"/>
  <c r="C21" i="27"/>
  <c r="B22" i="27"/>
  <c r="D22" i="27" l="1"/>
  <c r="C22" i="27"/>
  <c r="B23" i="27"/>
  <c r="D23" i="27" l="1"/>
  <c r="B24" i="27"/>
  <c r="C23" i="27"/>
  <c r="D24" i="27" l="1"/>
  <c r="C24" i="27"/>
  <c r="B25" i="27"/>
  <c r="D25" i="27" l="1"/>
  <c r="C25" i="27"/>
  <c r="B26" i="27"/>
  <c r="D26" i="27" l="1"/>
  <c r="C26" i="27"/>
  <c r="B27" i="27"/>
  <c r="D27" i="27" l="1"/>
  <c r="B28" i="27"/>
  <c r="C27" i="27"/>
  <c r="D28" i="27" l="1"/>
  <c r="C28" i="27"/>
  <c r="B29" i="27"/>
  <c r="D29" i="27" l="1"/>
  <c r="C29" i="27"/>
  <c r="B30" i="27"/>
  <c r="D30" i="27" l="1"/>
  <c r="C30" i="27"/>
  <c r="B31" i="27"/>
  <c r="D31" i="27" l="1"/>
  <c r="B32" i="27"/>
  <c r="C31" i="27"/>
  <c r="D32" i="27" l="1"/>
  <c r="C32" i="27"/>
  <c r="B33" i="27"/>
  <c r="D33" i="27" l="1"/>
  <c r="C33" i="27"/>
  <c r="B34" i="27"/>
  <c r="D34" i="27" l="1"/>
  <c r="C34" i="27"/>
  <c r="B35" i="27"/>
  <c r="D35" i="27" l="1"/>
  <c r="B36" i="27"/>
  <c r="C35" i="27"/>
  <c r="D36" i="27" l="1"/>
  <c r="C36" i="27"/>
  <c r="B37" i="27"/>
  <c r="D37" i="27" l="1"/>
  <c r="C37" i="27"/>
  <c r="B38" i="27"/>
  <c r="D38" i="27" l="1"/>
  <c r="C38" i="27"/>
  <c r="B39" i="27"/>
  <c r="D39" i="27" l="1"/>
  <c r="B40" i="27"/>
  <c r="C39" i="27"/>
  <c r="D40" i="27" l="1"/>
  <c r="C40" i="27"/>
  <c r="B41" i="27"/>
  <c r="D41" i="27" l="1"/>
  <c r="C41" i="27"/>
  <c r="B42" i="27"/>
  <c r="D42" i="27" l="1"/>
  <c r="C42" i="27"/>
  <c r="B43" i="27"/>
  <c r="D43" i="27" l="1"/>
  <c r="B44" i="27"/>
  <c r="C43" i="27"/>
  <c r="D44" i="27" l="1"/>
  <c r="C44" i="27"/>
  <c r="B45" i="27"/>
  <c r="D45" i="27" l="1"/>
  <c r="C45" i="27"/>
  <c r="B46" i="27"/>
  <c r="D46" i="27" l="1"/>
  <c r="C46" i="27"/>
  <c r="B47" i="27"/>
  <c r="D47" i="27" l="1"/>
  <c r="B48" i="27"/>
  <c r="C47" i="27"/>
  <c r="D48" i="27" l="1"/>
  <c r="C48" i="27"/>
  <c r="B49" i="27"/>
  <c r="D49" i="27" l="1"/>
  <c r="C49" i="27"/>
  <c r="B50" i="27"/>
  <c r="D50" i="27" l="1"/>
  <c r="C50" i="27"/>
  <c r="B51" i="27"/>
  <c r="D51" i="27" l="1"/>
  <c r="B52" i="27"/>
  <c r="C51" i="27"/>
  <c r="D52" i="27" l="1"/>
  <c r="C52" i="27"/>
  <c r="B53" i="27"/>
  <c r="D53" i="27" l="1"/>
  <c r="B54" i="27"/>
  <c r="C53" i="27"/>
  <c r="D54" i="27" l="1"/>
  <c r="C54" i="27"/>
  <c r="B55" i="27"/>
  <c r="D55" i="27" l="1"/>
  <c r="B56" i="27"/>
  <c r="C55" i="27"/>
  <c r="D56" i="27" l="1"/>
  <c r="C56" i="27"/>
  <c r="B57" i="27"/>
  <c r="D57" i="27" l="1"/>
  <c r="C57" i="27"/>
  <c r="B58" i="27"/>
  <c r="D58" i="27" l="1"/>
  <c r="C58" i="27"/>
  <c r="B59" i="27"/>
  <c r="D59" i="27" l="1"/>
  <c r="C59" i="27"/>
  <c r="B60" i="27"/>
  <c r="D60" i="27" l="1"/>
  <c r="C60" i="27"/>
  <c r="B61" i="27"/>
  <c r="D61" i="27" l="1"/>
  <c r="C61" i="27"/>
  <c r="B62" i="27"/>
  <c r="D62" i="27" l="1"/>
  <c r="C62" i="27"/>
  <c r="B63" i="27"/>
  <c r="D63" i="27" l="1"/>
  <c r="B64" i="27"/>
  <c r="C63" i="27"/>
  <c r="D64" i="27" l="1"/>
  <c r="C64" i="27"/>
  <c r="B65" i="27"/>
  <c r="D65" i="27" l="1"/>
  <c r="C65" i="27"/>
  <c r="B66" i="27"/>
  <c r="D66" i="27" l="1"/>
  <c r="C66" i="27"/>
  <c r="B67" i="27"/>
  <c r="D67" i="27" l="1"/>
  <c r="B68" i="27"/>
  <c r="C67" i="27"/>
  <c r="D68" i="27" l="1"/>
  <c r="C68" i="27"/>
  <c r="B69" i="27"/>
  <c r="D69" i="27" l="1"/>
  <c r="B70" i="27"/>
  <c r="C69" i="27"/>
  <c r="D70" i="27" l="1"/>
  <c r="C70" i="27"/>
  <c r="B71" i="27"/>
  <c r="D71" i="27" l="1"/>
  <c r="B72" i="27"/>
  <c r="C71" i="27"/>
  <c r="D72" i="27" l="1"/>
  <c r="C72" i="27"/>
  <c r="B73" i="27"/>
  <c r="D73" i="27" l="1"/>
  <c r="C73" i="27"/>
  <c r="B74" i="27"/>
  <c r="D74" i="27" l="1"/>
  <c r="C74" i="27"/>
  <c r="B75" i="27"/>
  <c r="D75" i="27" l="1"/>
  <c r="C75" i="27"/>
  <c r="B76" i="27"/>
  <c r="D76" i="27" l="1"/>
  <c r="C76" i="27"/>
  <c r="B77" i="27"/>
  <c r="D77" i="27" l="1"/>
  <c r="C77" i="27"/>
  <c r="B78" i="27"/>
  <c r="D78" i="27" l="1"/>
  <c r="C78" i="27"/>
  <c r="B79" i="27"/>
  <c r="D79" i="27" l="1"/>
  <c r="B80" i="27"/>
  <c r="C79" i="27"/>
  <c r="D80" i="27" l="1"/>
  <c r="C80" i="27"/>
  <c r="B81" i="27"/>
  <c r="D81" i="27" l="1"/>
  <c r="C81" i="27"/>
  <c r="B82" i="27"/>
  <c r="D82" i="27" l="1"/>
  <c r="C82" i="27"/>
  <c r="B83" i="27"/>
  <c r="D83" i="27" l="1"/>
  <c r="B84" i="27"/>
  <c r="C83" i="27"/>
  <c r="D84" i="27" l="1"/>
  <c r="C84" i="27"/>
  <c r="B85" i="27"/>
  <c r="D85" i="27" l="1"/>
  <c r="B86" i="27"/>
  <c r="C85" i="27"/>
  <c r="D86" i="27" l="1"/>
  <c r="C86" i="27"/>
  <c r="B87" i="27"/>
  <c r="D87" i="27" l="1"/>
  <c r="B88" i="27"/>
  <c r="C87" i="27"/>
  <c r="D88" i="27" l="1"/>
  <c r="C88" i="27"/>
  <c r="B89" i="27"/>
  <c r="D89" i="27" l="1"/>
  <c r="C89" i="27"/>
  <c r="B90" i="27"/>
  <c r="D90" i="27" l="1"/>
  <c r="C90" i="27"/>
  <c r="B91" i="27"/>
  <c r="D91" i="27" l="1"/>
  <c r="C91" i="27"/>
  <c r="B92" i="27"/>
  <c r="D92" i="27" l="1"/>
  <c r="C92" i="27"/>
  <c r="B93" i="27"/>
  <c r="D93" i="27" l="1"/>
  <c r="C93" i="27"/>
  <c r="B94" i="27"/>
  <c r="D94" i="27" l="1"/>
  <c r="C94" i="27"/>
  <c r="B95" i="27"/>
  <c r="D95" i="27" l="1"/>
  <c r="B96" i="27"/>
  <c r="C95" i="27"/>
  <c r="D96" i="27" l="1"/>
  <c r="C96" i="27"/>
  <c r="B97" i="27"/>
  <c r="D97" i="27" l="1"/>
  <c r="C97" i="27"/>
  <c r="B98" i="27"/>
  <c r="D98" i="27" l="1"/>
  <c r="C98" i="27"/>
  <c r="B99" i="27"/>
  <c r="D99" i="27" l="1"/>
  <c r="B100" i="27"/>
  <c r="C99" i="27"/>
  <c r="D100" i="27" l="1"/>
  <c r="C100" i="27"/>
  <c r="B101" i="27"/>
  <c r="D101" i="27" l="1"/>
  <c r="B102" i="27"/>
  <c r="C101" i="27"/>
  <c r="D102" i="27" l="1"/>
  <c r="C102" i="27"/>
  <c r="B103" i="27"/>
  <c r="D103" i="27" l="1"/>
  <c r="B104" i="27"/>
  <c r="C103" i="27"/>
  <c r="D104" i="27" l="1"/>
  <c r="C104" i="27"/>
  <c r="B105" i="27"/>
  <c r="D105" i="27" l="1"/>
  <c r="C105" i="27"/>
  <c r="B106" i="27"/>
  <c r="D106" i="27" l="1"/>
  <c r="C106" i="27"/>
  <c r="B107" i="27"/>
  <c r="D107" i="27" l="1"/>
  <c r="C107" i="27"/>
  <c r="B108" i="27"/>
  <c r="D108" i="27" l="1"/>
  <c r="C108" i="27"/>
  <c r="B109" i="27"/>
  <c r="D109" i="27" l="1"/>
  <c r="C109" i="27"/>
  <c r="B110" i="27"/>
  <c r="D110" i="27" l="1"/>
  <c r="C110" i="27"/>
  <c r="B111" i="27"/>
  <c r="D111" i="27" l="1"/>
  <c r="B112" i="27"/>
  <c r="C111" i="27"/>
  <c r="D112" i="27" l="1"/>
  <c r="C112" i="27"/>
  <c r="B113" i="27"/>
  <c r="D113" i="27" l="1"/>
  <c r="C113" i="27"/>
  <c r="B114" i="27"/>
  <c r="D114" i="27" l="1"/>
  <c r="C114" i="27"/>
  <c r="B115" i="27"/>
  <c r="D115" i="27" l="1"/>
  <c r="B116" i="27"/>
  <c r="C115" i="27"/>
  <c r="D116" i="27" l="1"/>
  <c r="C116" i="27"/>
  <c r="B117" i="27"/>
  <c r="D117" i="27" l="1"/>
  <c r="B118" i="27"/>
  <c r="C117" i="27"/>
  <c r="D118" i="27" l="1"/>
  <c r="C118" i="27"/>
  <c r="B119" i="27"/>
  <c r="D119" i="27" l="1"/>
  <c r="B120" i="27"/>
  <c r="C119" i="27"/>
  <c r="D120" i="27" l="1"/>
  <c r="C120" i="27"/>
  <c r="B121" i="27"/>
  <c r="D121" i="27" l="1"/>
  <c r="C121" i="27"/>
  <c r="B122" i="27"/>
  <c r="D122" i="27" l="1"/>
  <c r="C122" i="27"/>
  <c r="B123" i="27"/>
  <c r="D123" i="27" l="1"/>
  <c r="C123" i="27"/>
  <c r="B124" i="27"/>
  <c r="D124" i="27" l="1"/>
  <c r="C124" i="27"/>
  <c r="B125" i="27"/>
  <c r="D125" i="27" l="1"/>
  <c r="C125" i="27"/>
  <c r="B126" i="27"/>
  <c r="D126" i="27" l="1"/>
  <c r="C126" i="27"/>
  <c r="B127" i="27"/>
  <c r="D127" i="27" l="1"/>
  <c r="B128" i="27"/>
  <c r="C127" i="27"/>
  <c r="D128" i="27" l="1"/>
  <c r="C128" i="27"/>
  <c r="B129" i="27"/>
  <c r="D129" i="27" l="1"/>
  <c r="C129" i="27"/>
  <c r="B130" i="27"/>
  <c r="D130" i="27" l="1"/>
  <c r="C130" i="27"/>
  <c r="B131" i="27"/>
  <c r="D131" i="27" l="1"/>
  <c r="B132" i="27"/>
  <c r="C131" i="27"/>
  <c r="D132" i="27" l="1"/>
  <c r="C132" i="27"/>
  <c r="B133" i="27"/>
  <c r="D133" i="27" l="1"/>
  <c r="B134" i="27"/>
  <c r="C133" i="27"/>
  <c r="D134" i="27" l="1"/>
  <c r="C134" i="27"/>
  <c r="B135" i="27"/>
  <c r="D135" i="27" l="1"/>
  <c r="B136" i="27"/>
  <c r="C135" i="27"/>
  <c r="D136" i="27" l="1"/>
  <c r="C136" i="27"/>
  <c r="B137" i="27"/>
  <c r="D137" i="27" l="1"/>
  <c r="C137" i="27"/>
  <c r="B138" i="27"/>
  <c r="D138" i="27" l="1"/>
  <c r="C138" i="27"/>
  <c r="B139" i="27"/>
  <c r="D139" i="27" l="1"/>
  <c r="C139" i="27"/>
  <c r="B140" i="27"/>
  <c r="D140" i="27" l="1"/>
  <c r="C140" i="27"/>
  <c r="B141" i="27"/>
  <c r="D141" i="27" l="1"/>
  <c r="C141" i="27"/>
  <c r="B142" i="27"/>
  <c r="D142" i="27" l="1"/>
  <c r="C142" i="27"/>
  <c r="B143" i="27"/>
  <c r="D143" i="27" l="1"/>
  <c r="B144" i="27"/>
  <c r="C143" i="27"/>
  <c r="D144" i="27" l="1"/>
  <c r="C144" i="27"/>
  <c r="B145" i="27"/>
  <c r="D145" i="27" l="1"/>
  <c r="C145" i="27"/>
  <c r="B146" i="27"/>
  <c r="D146" i="27" l="1"/>
  <c r="C146" i="27"/>
  <c r="B147" i="27"/>
  <c r="D147" i="27" l="1"/>
  <c r="B148" i="27"/>
  <c r="C147" i="27"/>
  <c r="D148" i="27" l="1"/>
  <c r="C148" i="27"/>
  <c r="B149" i="27"/>
  <c r="D149" i="27" l="1"/>
  <c r="B150" i="27"/>
  <c r="C149" i="27"/>
  <c r="D150" i="27" l="1"/>
  <c r="C150" i="27"/>
  <c r="B151" i="27"/>
  <c r="D151" i="27" l="1"/>
  <c r="B152" i="27"/>
  <c r="C151" i="27"/>
  <c r="D152" i="27" l="1"/>
  <c r="C152" i="27"/>
  <c r="B153" i="27"/>
  <c r="D153" i="27" l="1"/>
  <c r="C153" i="27"/>
  <c r="B154" i="27"/>
  <c r="D154" i="27" l="1"/>
  <c r="C154" i="27"/>
  <c r="B155" i="27"/>
  <c r="D155" i="27" l="1"/>
  <c r="C155" i="27"/>
  <c r="B156" i="27"/>
  <c r="D156" i="27" l="1"/>
  <c r="C156" i="27"/>
  <c r="B157" i="27"/>
  <c r="D157" i="27" l="1"/>
  <c r="C157" i="27"/>
  <c r="B158" i="27"/>
  <c r="D158" i="27" l="1"/>
  <c r="C158" i="27"/>
  <c r="B159" i="27"/>
  <c r="D159" i="27" l="1"/>
  <c r="B160" i="27"/>
  <c r="C159" i="27"/>
  <c r="D160" i="27" l="1"/>
  <c r="C160" i="27"/>
  <c r="B161" i="27"/>
  <c r="D161" i="27" l="1"/>
  <c r="C161" i="27"/>
  <c r="B162" i="27"/>
  <c r="D162" i="27" l="1"/>
  <c r="C162" i="27"/>
  <c r="B163" i="27"/>
  <c r="D163" i="27" l="1"/>
  <c r="B164" i="27"/>
  <c r="C163" i="27"/>
  <c r="D164" i="27" l="1"/>
  <c r="C164" i="27"/>
  <c r="B165" i="27"/>
  <c r="D165" i="27" l="1"/>
  <c r="B166" i="27"/>
  <c r="C165" i="27"/>
  <c r="D166" i="27" l="1"/>
  <c r="C166" i="27"/>
  <c r="B167" i="27"/>
  <c r="D167" i="27" l="1"/>
  <c r="B168" i="27"/>
  <c r="C167" i="27"/>
  <c r="D168" i="27" l="1"/>
  <c r="C168" i="27"/>
  <c r="B169" i="27"/>
  <c r="D169" i="27" l="1"/>
  <c r="C169" i="27"/>
  <c r="B170" i="27"/>
  <c r="D170" i="27" l="1"/>
  <c r="C170" i="27"/>
  <c r="B171" i="27"/>
  <c r="D171" i="27" l="1"/>
  <c r="C171" i="27"/>
  <c r="B172" i="27"/>
  <c r="D172" i="27" l="1"/>
  <c r="C172" i="27"/>
  <c r="B173" i="27"/>
  <c r="D173" i="27" l="1"/>
  <c r="C173" i="27"/>
  <c r="B174" i="27"/>
  <c r="D174" i="27" l="1"/>
  <c r="C174" i="27"/>
  <c r="B175" i="27"/>
  <c r="D175" i="27" l="1"/>
  <c r="B176" i="27"/>
  <c r="C175" i="27"/>
  <c r="D176" i="27" l="1"/>
  <c r="C176" i="27"/>
  <c r="B177" i="27"/>
  <c r="D177" i="27" l="1"/>
  <c r="B178" i="27"/>
  <c r="C177" i="27"/>
  <c r="D178" i="27" l="1"/>
  <c r="B179" i="27"/>
  <c r="C178" i="27"/>
  <c r="D179" i="27" l="1"/>
  <c r="B180" i="27"/>
  <c r="C179" i="27"/>
  <c r="D180" i="27" l="1"/>
  <c r="C180" i="27"/>
  <c r="B181" i="27"/>
  <c r="D181" i="27" l="1"/>
  <c r="B182" i="27"/>
  <c r="C181" i="27"/>
  <c r="D182" i="27" l="1"/>
  <c r="B183" i="27"/>
  <c r="C182" i="27"/>
  <c r="D183" i="27" l="1"/>
  <c r="B184" i="27"/>
  <c r="C183" i="27"/>
  <c r="D184" i="27" l="1"/>
  <c r="C184" i="27"/>
  <c r="B185" i="27"/>
  <c r="D185" i="27" l="1"/>
  <c r="B186" i="27"/>
  <c r="C185" i="27"/>
  <c r="D186" i="27" l="1"/>
  <c r="B187" i="27"/>
  <c r="C186" i="27"/>
  <c r="D187" i="27" l="1"/>
  <c r="B188" i="27"/>
  <c r="C187" i="27"/>
  <c r="D188" i="27" l="1"/>
  <c r="C188" i="27"/>
  <c r="B189" i="27"/>
  <c r="D189" i="27" l="1"/>
  <c r="B190" i="27"/>
  <c r="C189" i="27"/>
  <c r="D190" i="27" l="1"/>
  <c r="B191" i="27"/>
  <c r="C190" i="27"/>
  <c r="D191" i="27" l="1"/>
  <c r="B192" i="27"/>
  <c r="C191" i="27"/>
  <c r="D192" i="27" l="1"/>
  <c r="C192" i="27"/>
  <c r="B193" i="27"/>
  <c r="D193" i="27" l="1"/>
  <c r="B194" i="27"/>
  <c r="C193" i="27"/>
  <c r="D194" i="27" l="1"/>
  <c r="B195" i="27"/>
  <c r="C194" i="27"/>
  <c r="D195" i="27" l="1"/>
  <c r="B196" i="27"/>
  <c r="C195" i="27"/>
  <c r="D196" i="27" l="1"/>
  <c r="C196" i="27"/>
  <c r="B197" i="27"/>
  <c r="D197" i="27" l="1"/>
  <c r="B198" i="27"/>
  <c r="C197" i="27"/>
  <c r="D198" i="27" l="1"/>
  <c r="B199" i="27"/>
  <c r="C198" i="27"/>
  <c r="D199" i="27" l="1"/>
  <c r="B200" i="27"/>
  <c r="C199" i="27"/>
  <c r="D200" i="27" l="1"/>
  <c r="C200" i="27"/>
  <c r="B201" i="27"/>
  <c r="D201" i="27" l="1"/>
  <c r="B202" i="27"/>
  <c r="C201" i="27"/>
  <c r="D202" i="27" l="1"/>
  <c r="B203" i="27"/>
  <c r="C202" i="27"/>
  <c r="D203" i="27" l="1"/>
  <c r="B204" i="27"/>
  <c r="C203" i="27"/>
  <c r="D204" i="27" l="1"/>
  <c r="C204" i="27"/>
  <c r="B205" i="27"/>
  <c r="D205" i="27" l="1"/>
  <c r="B206" i="27"/>
  <c r="C205" i="27"/>
  <c r="D206" i="27" l="1"/>
  <c r="B207" i="27"/>
  <c r="C206" i="27"/>
  <c r="D207" i="27" l="1"/>
  <c r="B208" i="27"/>
  <c r="C207" i="27"/>
  <c r="D208" i="27" l="1"/>
  <c r="C208" i="27"/>
  <c r="B209" i="27"/>
  <c r="D209" i="27" l="1"/>
  <c r="B210" i="27"/>
  <c r="C209" i="27"/>
  <c r="D210" i="27" l="1"/>
  <c r="B211" i="27"/>
  <c r="C210" i="27"/>
  <c r="D211" i="27" l="1"/>
  <c r="B212" i="27"/>
  <c r="C211" i="27"/>
  <c r="D212" i="27" l="1"/>
  <c r="C212" i="27"/>
  <c r="B213" i="27"/>
  <c r="D213" i="27" l="1"/>
  <c r="B214" i="27"/>
  <c r="C213" i="27"/>
  <c r="D214" i="27" l="1"/>
  <c r="B215" i="27"/>
  <c r="C214" i="27"/>
  <c r="D215" i="27" l="1"/>
  <c r="B216" i="27"/>
  <c r="C215" i="27"/>
  <c r="D216" i="27" l="1"/>
  <c r="C216" i="27"/>
  <c r="B217" i="27"/>
  <c r="D217" i="27" l="1"/>
  <c r="B218" i="27"/>
  <c r="C217" i="27"/>
  <c r="D218" i="27" l="1"/>
  <c r="C218" i="27"/>
  <c r="B219" i="27"/>
  <c r="D219" i="27" l="1"/>
  <c r="B220" i="27"/>
  <c r="C219" i="27"/>
  <c r="D220" i="27" l="1"/>
  <c r="C220" i="27"/>
  <c r="B221" i="27"/>
  <c r="D221" i="27" l="1"/>
  <c r="B222" i="27"/>
  <c r="C221" i="27"/>
  <c r="D222" i="27" l="1"/>
  <c r="B223" i="27"/>
  <c r="C222" i="27"/>
  <c r="D223" i="27" l="1"/>
  <c r="B224" i="27"/>
  <c r="C223" i="27"/>
  <c r="D224" i="27" l="1"/>
  <c r="C224" i="27"/>
  <c r="B225" i="27"/>
  <c r="D225" i="27" l="1"/>
  <c r="B226" i="27"/>
  <c r="C225" i="27"/>
  <c r="D226" i="27" l="1"/>
  <c r="B227" i="27"/>
  <c r="C226" i="27"/>
  <c r="D227" i="27" l="1"/>
  <c r="B228" i="27"/>
  <c r="C227" i="27"/>
  <c r="D228" i="27" l="1"/>
  <c r="C228" i="27"/>
  <c r="B229" i="27"/>
  <c r="D229" i="27" l="1"/>
  <c r="B230" i="27"/>
  <c r="C229" i="27"/>
  <c r="D230" i="27" l="1"/>
  <c r="B231" i="27"/>
  <c r="C230" i="27"/>
  <c r="D231" i="27" l="1"/>
  <c r="B232" i="27"/>
  <c r="C231" i="27"/>
  <c r="D232" i="27" l="1"/>
  <c r="C232" i="27"/>
  <c r="B233" i="27"/>
  <c r="D233" i="27" l="1"/>
  <c r="B234" i="27"/>
  <c r="C233" i="27"/>
  <c r="D234" i="27" l="1"/>
  <c r="B235" i="27"/>
  <c r="C234" i="27"/>
  <c r="D235" i="27" l="1"/>
  <c r="B236" i="27"/>
  <c r="C235" i="27"/>
  <c r="D236" i="27" l="1"/>
  <c r="C236" i="27"/>
  <c r="B237" i="27"/>
  <c r="D237" i="27" l="1"/>
  <c r="B238" i="27"/>
  <c r="C237" i="27"/>
  <c r="D238" i="27" l="1"/>
  <c r="B239" i="27"/>
  <c r="C238" i="27"/>
  <c r="D239" i="27" l="1"/>
  <c r="B240" i="27"/>
  <c r="C239" i="27"/>
  <c r="D240" i="27" l="1"/>
  <c r="C240" i="27"/>
  <c r="B241" i="27"/>
  <c r="D241" i="27" l="1"/>
  <c r="B242" i="27"/>
  <c r="C241" i="27"/>
  <c r="D242" i="27" l="1"/>
  <c r="B243" i="27"/>
  <c r="C242" i="27"/>
  <c r="D243" i="27" l="1"/>
  <c r="B244" i="27"/>
  <c r="C243" i="27"/>
  <c r="D244" i="27" l="1"/>
  <c r="C244" i="27"/>
  <c r="B245" i="27"/>
  <c r="D245" i="27" l="1"/>
  <c r="B246" i="27"/>
  <c r="C245" i="27"/>
  <c r="D246" i="27" l="1"/>
  <c r="B247" i="27"/>
  <c r="C246" i="27"/>
  <c r="D247" i="27" l="1"/>
  <c r="B248" i="27"/>
  <c r="C247" i="27"/>
  <c r="D248" i="27" l="1"/>
  <c r="C248" i="27"/>
  <c r="B249" i="27"/>
  <c r="D249" i="27" l="1"/>
  <c r="B250" i="27"/>
  <c r="C249" i="27"/>
  <c r="D250" i="27" l="1"/>
  <c r="B251" i="27"/>
  <c r="C250" i="27"/>
  <c r="D251" i="27" l="1"/>
  <c r="B252" i="27"/>
  <c r="C251" i="27"/>
  <c r="D252" i="27" l="1"/>
  <c r="C252" i="27"/>
  <c r="B253" i="27"/>
  <c r="D253" i="27" l="1"/>
  <c r="B254" i="27"/>
  <c r="C253" i="27"/>
  <c r="D254" i="27" l="1"/>
  <c r="B255" i="27"/>
  <c r="C254" i="27"/>
  <c r="D255" i="27" l="1"/>
  <c r="B256" i="27"/>
  <c r="C255" i="27"/>
  <c r="D256" i="27" l="1"/>
  <c r="C256" i="27"/>
  <c r="B257" i="27"/>
  <c r="D257" i="27" l="1"/>
  <c r="B258" i="27"/>
  <c r="C257" i="27"/>
  <c r="D258" i="27" l="1"/>
  <c r="B259" i="27"/>
  <c r="C258" i="27"/>
  <c r="D259" i="27" l="1"/>
  <c r="B260" i="27"/>
  <c r="C259" i="27"/>
  <c r="D260" i="27" l="1"/>
  <c r="C260" i="27"/>
  <c r="B261" i="27"/>
  <c r="D261" i="27" l="1"/>
  <c r="B262" i="27"/>
  <c r="C261" i="27"/>
  <c r="D262" i="27" l="1"/>
  <c r="B263" i="27"/>
  <c r="C262" i="27"/>
  <c r="D263" i="27" l="1"/>
  <c r="B264" i="27"/>
  <c r="C263" i="27"/>
  <c r="D264" i="27" l="1"/>
  <c r="C264" i="27"/>
  <c r="B265" i="27"/>
  <c r="D265" i="27" l="1"/>
  <c r="B266" i="27"/>
  <c r="C265" i="27"/>
  <c r="D266" i="27" l="1"/>
  <c r="B267" i="27"/>
  <c r="C266" i="27"/>
  <c r="D267" i="27" l="1"/>
  <c r="B268" i="27"/>
  <c r="C267" i="27"/>
  <c r="D268" i="27" l="1"/>
  <c r="C268" i="27"/>
  <c r="B269" i="27"/>
  <c r="D269" i="27" l="1"/>
  <c r="B270" i="27"/>
  <c r="C269" i="27"/>
  <c r="D270" i="27" l="1"/>
  <c r="B271" i="27"/>
  <c r="C270" i="27"/>
  <c r="D271" i="27" l="1"/>
  <c r="B272" i="27"/>
  <c r="C271" i="27"/>
  <c r="D272" i="27" l="1"/>
  <c r="C272" i="27"/>
  <c r="B273" i="27"/>
  <c r="D273" i="27" l="1"/>
  <c r="B274" i="27"/>
  <c r="C273" i="27"/>
  <c r="D274" i="27" l="1"/>
  <c r="B275" i="27"/>
  <c r="C274" i="27"/>
  <c r="D275" i="27" l="1"/>
  <c r="B276" i="27"/>
  <c r="C275" i="27"/>
  <c r="D276" i="27" l="1"/>
  <c r="C276" i="27"/>
  <c r="B277" i="27"/>
  <c r="D277" i="27" l="1"/>
  <c r="B278" i="27"/>
  <c r="C277" i="27"/>
  <c r="D278" i="27" l="1"/>
  <c r="B279" i="27"/>
  <c r="C278" i="27"/>
  <c r="D279" i="27" l="1"/>
  <c r="B280" i="27"/>
  <c r="C279" i="27"/>
  <c r="D280" i="27" l="1"/>
  <c r="C280" i="27"/>
  <c r="B281" i="27"/>
  <c r="D281" i="27" l="1"/>
  <c r="B282" i="27"/>
  <c r="C281" i="27"/>
  <c r="D282" i="27" l="1"/>
  <c r="B283" i="27"/>
  <c r="C282" i="27"/>
  <c r="D283" i="27" l="1"/>
  <c r="B284" i="27"/>
  <c r="C283" i="27"/>
  <c r="D284" i="27" l="1"/>
  <c r="C284" i="27"/>
  <c r="B285" i="27"/>
  <c r="D285" i="27" l="1"/>
  <c r="B286" i="27"/>
  <c r="C285" i="27"/>
  <c r="D286" i="27" l="1"/>
  <c r="B287" i="27"/>
  <c r="C286" i="27"/>
  <c r="D287" i="27" l="1"/>
  <c r="B288" i="27"/>
  <c r="C287" i="27"/>
  <c r="D288" i="27" l="1"/>
  <c r="C288" i="27"/>
  <c r="B289" i="27"/>
  <c r="D289" i="27" l="1"/>
  <c r="B290" i="27"/>
  <c r="C289" i="27"/>
  <c r="D290" i="27" l="1"/>
  <c r="B291" i="27"/>
  <c r="C290" i="27"/>
  <c r="D291" i="27" l="1"/>
  <c r="B292" i="27"/>
  <c r="C291" i="27"/>
  <c r="D292" i="27" l="1"/>
  <c r="C292" i="27"/>
  <c r="B293" i="27"/>
  <c r="D293" i="27" l="1"/>
  <c r="B294" i="27"/>
  <c r="C293" i="27"/>
  <c r="D294" i="27" l="1"/>
  <c r="B295" i="27"/>
  <c r="C294" i="27"/>
  <c r="D295" i="27" l="1"/>
  <c r="B296" i="27"/>
  <c r="C295" i="27"/>
  <c r="D296" i="27" l="1"/>
  <c r="B297" i="27"/>
  <c r="C296" i="27"/>
  <c r="D297" i="27" l="1"/>
  <c r="B298" i="27"/>
  <c r="C297" i="27"/>
  <c r="D298" i="27" l="1"/>
  <c r="B299" i="27"/>
  <c r="C298" i="27"/>
  <c r="D299" i="27" l="1"/>
  <c r="B300" i="27"/>
  <c r="C299" i="27"/>
  <c r="D300" i="27" l="1"/>
  <c r="C300" i="27"/>
  <c r="B301" i="27"/>
  <c r="D301" i="27" l="1"/>
  <c r="B302" i="27"/>
  <c r="C301" i="27"/>
  <c r="D302" i="27" l="1"/>
  <c r="C302" i="27"/>
  <c r="B303" i="27"/>
  <c r="D303" i="27" l="1"/>
  <c r="B304" i="27"/>
  <c r="C303" i="27"/>
  <c r="D304" i="27" l="1"/>
  <c r="C304" i="27"/>
  <c r="B305" i="27"/>
  <c r="D305" i="27" l="1"/>
  <c r="B306" i="27"/>
  <c r="C305" i="27"/>
  <c r="D306" i="27" l="1"/>
  <c r="B307" i="27"/>
  <c r="C306" i="27"/>
  <c r="D307" i="27" l="1"/>
  <c r="B308" i="27"/>
  <c r="C307" i="27"/>
  <c r="D308" i="27" l="1"/>
  <c r="C308" i="27"/>
  <c r="B309" i="27"/>
  <c r="D309" i="27" l="1"/>
  <c r="B310" i="27"/>
  <c r="C309" i="27"/>
  <c r="D310" i="27" l="1"/>
  <c r="B311" i="27"/>
  <c r="C310" i="27"/>
  <c r="D311" i="27" l="1"/>
  <c r="B312" i="27"/>
  <c r="C311" i="27"/>
  <c r="D312" i="27" l="1"/>
  <c r="B313" i="27"/>
  <c r="C312" i="27"/>
  <c r="D313" i="27" l="1"/>
  <c r="B314" i="27"/>
  <c r="C313" i="27"/>
  <c r="D314" i="27" l="1"/>
  <c r="B315" i="27"/>
  <c r="C314" i="27"/>
  <c r="D315" i="27" l="1"/>
  <c r="B316" i="27"/>
  <c r="C315" i="27"/>
  <c r="D316" i="27" l="1"/>
  <c r="C316" i="27"/>
  <c r="B317" i="27"/>
  <c r="D317" i="27" l="1"/>
  <c r="B318" i="27"/>
  <c r="C317" i="27"/>
  <c r="D318" i="27" l="1"/>
  <c r="C318" i="27"/>
  <c r="B319" i="27"/>
  <c r="D319" i="27" l="1"/>
  <c r="B320" i="27"/>
  <c r="C319" i="27"/>
  <c r="D320" i="27" l="1"/>
  <c r="C320" i="27"/>
  <c r="B321" i="27"/>
  <c r="D321" i="27" l="1"/>
  <c r="B322" i="27"/>
  <c r="C321" i="27"/>
  <c r="D322" i="27" l="1"/>
  <c r="B323" i="27"/>
  <c r="C322" i="27"/>
  <c r="D323" i="27" l="1"/>
  <c r="B324" i="27"/>
  <c r="C323" i="27"/>
  <c r="D324" i="27" l="1"/>
  <c r="C324" i="27"/>
  <c r="B325" i="27"/>
  <c r="D325" i="27" l="1"/>
  <c r="B326" i="27"/>
  <c r="C325" i="27"/>
  <c r="D326" i="27" l="1"/>
  <c r="B327" i="27"/>
  <c r="C326" i="27"/>
  <c r="D327" i="27" l="1"/>
  <c r="B328" i="27"/>
  <c r="C327" i="27"/>
  <c r="D328" i="27" l="1"/>
  <c r="B329" i="27"/>
  <c r="C328" i="27"/>
  <c r="D329" i="27" l="1"/>
  <c r="B330" i="27"/>
  <c r="C329" i="27"/>
  <c r="D330" i="27" l="1"/>
  <c r="B331" i="27"/>
  <c r="C330" i="27"/>
  <c r="D331" i="27" l="1"/>
  <c r="B332" i="27"/>
  <c r="C331" i="27"/>
  <c r="D332" i="27" l="1"/>
  <c r="C332" i="27"/>
  <c r="B333" i="27"/>
  <c r="D333" i="27" l="1"/>
  <c r="B334" i="27"/>
  <c r="C333" i="27"/>
  <c r="D334" i="27" l="1"/>
  <c r="C334" i="27"/>
  <c r="B335" i="27"/>
  <c r="D335" i="27" l="1"/>
  <c r="B336" i="27"/>
  <c r="C335" i="27"/>
  <c r="D336" i="27" l="1"/>
  <c r="C336" i="27"/>
  <c r="B337" i="27"/>
  <c r="D337" i="27" l="1"/>
  <c r="B338" i="27"/>
  <c r="C337" i="27"/>
  <c r="D338" i="27" l="1"/>
  <c r="B339" i="27"/>
  <c r="C338" i="27"/>
  <c r="D339" i="27" l="1"/>
  <c r="B340" i="27"/>
  <c r="C339" i="27"/>
  <c r="D340" i="27" l="1"/>
  <c r="C340" i="27"/>
  <c r="B341" i="27"/>
  <c r="D341" i="27" l="1"/>
  <c r="B342" i="27"/>
  <c r="C341" i="27"/>
  <c r="D342" i="27" l="1"/>
  <c r="B343" i="27"/>
  <c r="C342" i="27"/>
  <c r="D343" i="27" l="1"/>
  <c r="B344" i="27"/>
  <c r="C343" i="27"/>
  <c r="D344" i="27" l="1"/>
  <c r="B345" i="27"/>
  <c r="C344" i="27"/>
  <c r="D345" i="27" l="1"/>
  <c r="B346" i="27"/>
  <c r="C345" i="27"/>
  <c r="D346" i="27" l="1"/>
  <c r="B347" i="27"/>
  <c r="C346" i="27"/>
  <c r="D347" i="27" l="1"/>
  <c r="B348" i="27"/>
  <c r="C347" i="27"/>
  <c r="D348" i="27" l="1"/>
  <c r="C348" i="27"/>
  <c r="B349" i="27"/>
  <c r="D349" i="27" l="1"/>
  <c r="B350" i="27"/>
  <c r="C349" i="27"/>
  <c r="D350" i="27" l="1"/>
  <c r="C350" i="27"/>
  <c r="B351" i="27"/>
  <c r="D351" i="27" l="1"/>
  <c r="B352" i="27"/>
  <c r="C351" i="27"/>
  <c r="D352" i="27" l="1"/>
  <c r="C352" i="27"/>
  <c r="B353" i="27"/>
  <c r="D353" i="27" l="1"/>
  <c r="B354" i="27"/>
  <c r="C353" i="27"/>
  <c r="D354" i="27" l="1"/>
  <c r="B355" i="27"/>
  <c r="C354" i="27"/>
  <c r="D355" i="27" l="1"/>
  <c r="B356" i="27"/>
  <c r="C355" i="27"/>
  <c r="D356" i="27" l="1"/>
  <c r="C356" i="27"/>
  <c r="B357" i="27"/>
  <c r="D357" i="27" l="1"/>
  <c r="B358" i="27"/>
  <c r="C357" i="27"/>
  <c r="D358" i="27" l="1"/>
  <c r="B359" i="27"/>
  <c r="C358" i="27"/>
  <c r="D359" i="27" l="1"/>
  <c r="B360" i="27"/>
  <c r="C359" i="27"/>
  <c r="D360" i="27" l="1"/>
  <c r="B361" i="27"/>
  <c r="C360" i="27"/>
  <c r="D361" i="27" l="1"/>
  <c r="B362" i="27"/>
  <c r="C361" i="27"/>
  <c r="D362" i="27" l="1"/>
  <c r="B363" i="27"/>
  <c r="C362" i="27"/>
  <c r="D363" i="27" l="1"/>
  <c r="B364" i="27"/>
  <c r="C363" i="27"/>
  <c r="D364" i="27" l="1"/>
  <c r="C364" i="27"/>
  <c r="B365" i="27"/>
  <c r="D365" i="27" l="1"/>
  <c r="B366" i="27"/>
  <c r="C365" i="27"/>
  <c r="D366" i="27" l="1"/>
  <c r="C366" i="27"/>
  <c r="B367" i="27"/>
  <c r="D367" i="27" l="1"/>
  <c r="B368" i="27"/>
  <c r="C367" i="27"/>
  <c r="D368" i="27" l="1"/>
  <c r="C368" i="27"/>
  <c r="B369" i="27"/>
  <c r="D369" i="27" l="1"/>
  <c r="B370" i="27"/>
  <c r="C369" i="27"/>
  <c r="D370" i="27" l="1"/>
  <c r="B371" i="27"/>
  <c r="C370" i="27"/>
  <c r="D371" i="27" l="1"/>
  <c r="B372" i="27"/>
  <c r="C371" i="27"/>
  <c r="D372" i="27" l="1"/>
  <c r="C372" i="27"/>
  <c r="B373" i="27"/>
  <c r="D373" i="27" l="1"/>
  <c r="B374" i="27"/>
  <c r="C373" i="27"/>
  <c r="D374" i="27" l="1"/>
  <c r="B375" i="27"/>
  <c r="C374" i="27"/>
  <c r="D375" i="27" l="1"/>
  <c r="B376" i="27"/>
  <c r="C375" i="27"/>
  <c r="D376" i="27" l="1"/>
  <c r="B377" i="27"/>
  <c r="C376" i="27"/>
  <c r="D377" i="27" l="1"/>
  <c r="B378" i="27"/>
  <c r="C377" i="27"/>
  <c r="D378" i="27" l="1"/>
  <c r="B379" i="27"/>
  <c r="C378" i="27"/>
  <c r="D379" i="27" l="1"/>
  <c r="B380" i="27"/>
  <c r="C379" i="27"/>
  <c r="D380" i="27" l="1"/>
  <c r="C380" i="27"/>
  <c r="B381" i="27"/>
  <c r="D381" i="27" l="1"/>
  <c r="B382" i="27"/>
  <c r="C381" i="27"/>
  <c r="D382" i="27" l="1"/>
  <c r="C382" i="27"/>
  <c r="B383" i="27"/>
  <c r="D383" i="27" l="1"/>
  <c r="B384" i="27"/>
  <c r="C383" i="27"/>
  <c r="D384" i="27" l="1"/>
  <c r="C384" i="27"/>
  <c r="B385" i="27"/>
  <c r="D385" i="27" l="1"/>
  <c r="B386" i="27"/>
  <c r="C385" i="27"/>
  <c r="D386" i="27" l="1"/>
  <c r="B387" i="27"/>
  <c r="C386" i="27"/>
  <c r="D387" i="27" l="1"/>
  <c r="B388" i="27"/>
  <c r="C387" i="27"/>
  <c r="D388" i="27" l="1"/>
  <c r="C388" i="27"/>
  <c r="B389" i="27"/>
  <c r="D389" i="27" l="1"/>
  <c r="C389" i="27"/>
  <c r="B390" i="27"/>
  <c r="D390" i="27" l="1"/>
  <c r="C390" i="27"/>
  <c r="B391" i="27"/>
  <c r="D391" i="27" l="1"/>
  <c r="B392" i="27"/>
  <c r="C391" i="27"/>
  <c r="D392" i="27" l="1"/>
  <c r="C392" i="27"/>
  <c r="B393" i="27"/>
  <c r="D393" i="27" l="1"/>
  <c r="C393" i="27"/>
  <c r="B394" i="27"/>
  <c r="D394" i="27" l="1"/>
  <c r="C394" i="27"/>
  <c r="B395" i="27"/>
  <c r="D395" i="27" l="1"/>
  <c r="B396" i="27"/>
  <c r="C395" i="27"/>
  <c r="D396" i="27" l="1"/>
  <c r="C396" i="27"/>
  <c r="B397" i="27"/>
  <c r="D397" i="27" l="1"/>
  <c r="C397" i="27"/>
  <c r="B398" i="27"/>
  <c r="D398" i="27" l="1"/>
  <c r="C398" i="27"/>
  <c r="B399" i="27"/>
  <c r="D399" i="27" l="1"/>
  <c r="B400" i="27"/>
  <c r="C399" i="27"/>
  <c r="D400" i="27" l="1"/>
  <c r="C400" i="27"/>
  <c r="B401" i="27"/>
  <c r="D401" i="27" l="1"/>
  <c r="C401" i="27"/>
  <c r="B402" i="27"/>
  <c r="D402" i="27" l="1"/>
  <c r="C402" i="27"/>
  <c r="B403" i="27"/>
  <c r="D403" i="27" l="1"/>
  <c r="B404" i="27"/>
  <c r="C403" i="27"/>
  <c r="D404" i="27" l="1"/>
  <c r="C404" i="27"/>
  <c r="B405" i="27"/>
  <c r="D405" i="27" l="1"/>
  <c r="C405" i="27"/>
  <c r="B406" i="27"/>
  <c r="D406" i="27" l="1"/>
  <c r="C406" i="27"/>
  <c r="B407" i="27"/>
  <c r="D407" i="27" l="1"/>
  <c r="B408" i="27"/>
  <c r="C407" i="27"/>
  <c r="D408" i="27" l="1"/>
  <c r="C408" i="27"/>
  <c r="B409" i="27"/>
  <c r="D409" i="27" l="1"/>
  <c r="C409" i="27"/>
  <c r="B410" i="27"/>
  <c r="D410" i="27" l="1"/>
  <c r="C410" i="27"/>
  <c r="B411" i="27"/>
  <c r="D411" i="27" l="1"/>
  <c r="B412" i="27"/>
  <c r="C411" i="27"/>
  <c r="D412" i="27" l="1"/>
  <c r="C412" i="27"/>
  <c r="B413" i="27"/>
  <c r="D413" i="27" l="1"/>
  <c r="C413" i="27"/>
  <c r="B414" i="27"/>
  <c r="D414" i="27" l="1"/>
  <c r="C414" i="27"/>
  <c r="B415" i="27"/>
  <c r="D415" i="27" l="1"/>
  <c r="B416" i="27"/>
  <c r="C415" i="27"/>
  <c r="D416" i="27" l="1"/>
  <c r="C416" i="27"/>
  <c r="B417" i="27"/>
  <c r="D417" i="27" l="1"/>
  <c r="C417" i="27"/>
  <c r="B418" i="27"/>
  <c r="D418" i="27" l="1"/>
  <c r="C418" i="27"/>
  <c r="B419" i="27"/>
  <c r="D419" i="27" l="1"/>
  <c r="B420" i="27"/>
  <c r="C419" i="27"/>
  <c r="D420" i="27" l="1"/>
  <c r="C420" i="27"/>
  <c r="B421" i="27"/>
  <c r="D421" i="27" l="1"/>
  <c r="C421" i="27"/>
  <c r="B422" i="27"/>
  <c r="D422" i="27" l="1"/>
  <c r="C422" i="27"/>
  <c r="B423" i="27"/>
  <c r="D423" i="27" l="1"/>
  <c r="B424" i="27"/>
  <c r="C423" i="27"/>
  <c r="D424" i="27" l="1"/>
  <c r="C424" i="27"/>
  <c r="B425" i="27"/>
  <c r="D425" i="27" l="1"/>
  <c r="C425" i="27"/>
  <c r="B426" i="27"/>
  <c r="D426" i="27" l="1"/>
  <c r="C426" i="27"/>
  <c r="B427" i="27"/>
  <c r="D427" i="27" l="1"/>
  <c r="B428" i="27"/>
  <c r="C427" i="27"/>
  <c r="D428" i="27" l="1"/>
  <c r="C428" i="27"/>
  <c r="B429" i="27"/>
  <c r="D429" i="27" l="1"/>
  <c r="C429" i="27"/>
  <c r="B430" i="27"/>
  <c r="D430" i="27" l="1"/>
  <c r="C430" i="27"/>
  <c r="B431" i="27"/>
  <c r="D431" i="27" l="1"/>
  <c r="B432" i="27"/>
  <c r="C431" i="27"/>
  <c r="D432" i="27" l="1"/>
  <c r="C432" i="27"/>
  <c r="B433" i="27"/>
  <c r="D433" i="27" l="1"/>
  <c r="C433" i="27"/>
  <c r="B434" i="27"/>
  <c r="D434" i="27" l="1"/>
  <c r="C434" i="27"/>
  <c r="B435" i="27"/>
  <c r="D435" i="27" l="1"/>
  <c r="B436" i="27"/>
  <c r="C435" i="27"/>
  <c r="D436" i="27" l="1"/>
  <c r="C436" i="27"/>
  <c r="B437" i="27"/>
  <c r="D437" i="27" l="1"/>
  <c r="C437" i="27"/>
  <c r="B438" i="27"/>
  <c r="D438" i="27" l="1"/>
  <c r="C438" i="27"/>
  <c r="B439" i="27"/>
  <c r="D439" i="27" l="1"/>
  <c r="B440" i="27"/>
  <c r="C439" i="27"/>
  <c r="D440" i="27" l="1"/>
  <c r="C440" i="27"/>
  <c r="B441" i="27"/>
  <c r="D441" i="27" l="1"/>
  <c r="C441" i="27"/>
  <c r="B442" i="27"/>
  <c r="D442" i="27" l="1"/>
  <c r="C442" i="27"/>
  <c r="B443" i="27"/>
  <c r="D443" i="27" l="1"/>
  <c r="B444" i="27"/>
  <c r="C443" i="27"/>
  <c r="D444" i="27" l="1"/>
  <c r="C444" i="27"/>
  <c r="B445" i="27"/>
  <c r="D445" i="27" l="1"/>
  <c r="C445" i="27"/>
  <c r="B446" i="27"/>
  <c r="D446" i="27" l="1"/>
  <c r="C446" i="27"/>
  <c r="B447" i="27"/>
  <c r="D447" i="27" l="1"/>
  <c r="B448" i="27"/>
  <c r="C447" i="27"/>
  <c r="D448" i="27" l="1"/>
  <c r="C448" i="27"/>
  <c r="B449" i="27"/>
  <c r="D449" i="27" l="1"/>
  <c r="C449" i="27"/>
  <c r="B450" i="27"/>
  <c r="D450" i="27" l="1"/>
  <c r="C450" i="27"/>
  <c r="B451" i="27"/>
  <c r="D451" i="27" l="1"/>
  <c r="B452" i="27"/>
  <c r="C451" i="27"/>
  <c r="D452" i="27" l="1"/>
  <c r="C452" i="27"/>
  <c r="B453" i="27"/>
  <c r="D453" i="27" l="1"/>
  <c r="C453" i="27"/>
  <c r="B454" i="27"/>
  <c r="D454" i="27" l="1"/>
  <c r="C454" i="27"/>
  <c r="B455" i="27"/>
  <c r="D455" i="27" l="1"/>
  <c r="B456" i="27"/>
  <c r="C455" i="27"/>
  <c r="D456" i="27" l="1"/>
  <c r="C456" i="27"/>
  <c r="B457" i="27"/>
  <c r="D457" i="27" l="1"/>
  <c r="C457" i="27"/>
  <c r="B458" i="27"/>
  <c r="D458" i="27" l="1"/>
  <c r="C458" i="27"/>
  <c r="B459" i="27"/>
  <c r="D459" i="27" l="1"/>
  <c r="B460" i="27"/>
  <c r="C459" i="27"/>
  <c r="D460" i="27" l="1"/>
  <c r="C460" i="27"/>
  <c r="B461" i="27"/>
  <c r="D461" i="27" l="1"/>
  <c r="C461" i="27"/>
  <c r="B462" i="27"/>
  <c r="D462" i="27" l="1"/>
  <c r="C462" i="27"/>
  <c r="B463" i="27"/>
  <c r="D463" i="27" l="1"/>
  <c r="B464" i="27"/>
  <c r="C463" i="27"/>
  <c r="D464" i="27" l="1"/>
  <c r="C464" i="27"/>
  <c r="B465" i="27"/>
  <c r="D465" i="27" l="1"/>
  <c r="C465" i="27"/>
  <c r="B466" i="27"/>
  <c r="D466" i="27" l="1"/>
  <c r="C466" i="27"/>
  <c r="B467" i="27"/>
  <c r="D467" i="27" l="1"/>
  <c r="B468" i="27"/>
  <c r="C467" i="27"/>
  <c r="D468" i="27" l="1"/>
  <c r="C468" i="27"/>
  <c r="B469" i="27"/>
  <c r="D469" i="27" l="1"/>
  <c r="C469" i="27"/>
  <c r="B470" i="27"/>
  <c r="D470" i="27" l="1"/>
  <c r="C470" i="27"/>
  <c r="B471" i="27"/>
  <c r="D471" i="27" l="1"/>
  <c r="B472" i="27"/>
  <c r="C471" i="27"/>
  <c r="D472" i="27" l="1"/>
  <c r="C472" i="27"/>
  <c r="B473" i="27"/>
  <c r="D473" i="27" l="1"/>
  <c r="C473" i="27"/>
  <c r="B474" i="27"/>
  <c r="D474" i="27" l="1"/>
  <c r="C474" i="27"/>
  <c r="B475" i="27"/>
  <c r="D475" i="27" l="1"/>
  <c r="B476" i="27"/>
  <c r="C475" i="27"/>
  <c r="D476" i="27" l="1"/>
  <c r="C476" i="27"/>
  <c r="B477" i="27"/>
  <c r="D477" i="27" l="1"/>
  <c r="C477" i="27"/>
  <c r="B478" i="27"/>
  <c r="D478" i="27" l="1"/>
  <c r="C478" i="27"/>
  <c r="B479" i="27"/>
  <c r="D479" i="27" l="1"/>
  <c r="B480" i="27"/>
  <c r="C479" i="27"/>
  <c r="D480" i="27" l="1"/>
  <c r="C480" i="27"/>
  <c r="B481" i="27"/>
  <c r="D481" i="27" l="1"/>
  <c r="C481" i="27"/>
  <c r="B482" i="27"/>
  <c r="D482" i="27" l="1"/>
  <c r="C482" i="27"/>
  <c r="B483" i="27"/>
  <c r="D483" i="27" l="1"/>
  <c r="B484" i="27"/>
  <c r="C483" i="27"/>
  <c r="D484" i="27" l="1"/>
  <c r="C484" i="27"/>
  <c r="B485" i="27"/>
  <c r="D485" i="27" l="1"/>
  <c r="C485" i="27"/>
  <c r="B486" i="27"/>
  <c r="D486" i="27" l="1"/>
  <c r="C486" i="27"/>
  <c r="B487" i="27"/>
  <c r="D487" i="27" l="1"/>
  <c r="B488" i="27"/>
  <c r="C487" i="27"/>
  <c r="D488" i="27" l="1"/>
  <c r="C488" i="27"/>
  <c r="B489" i="27"/>
  <c r="D489" i="27" l="1"/>
  <c r="C489" i="27"/>
  <c r="B490" i="27"/>
  <c r="D490" i="27" l="1"/>
  <c r="C490" i="27"/>
  <c r="B491" i="27"/>
  <c r="D491" i="27" l="1"/>
  <c r="B492" i="27"/>
  <c r="C491" i="27"/>
  <c r="D492" i="27" l="1"/>
  <c r="C492" i="27"/>
  <c r="B493" i="27"/>
  <c r="D493" i="27" l="1"/>
  <c r="C493" i="27"/>
  <c r="B494" i="27"/>
  <c r="D494" i="27" l="1"/>
  <c r="C494" i="27"/>
  <c r="B495" i="27"/>
  <c r="D495" i="27" l="1"/>
  <c r="B496" i="27"/>
  <c r="C495" i="27"/>
  <c r="D496" i="27" l="1"/>
  <c r="C496" i="27"/>
  <c r="B497" i="27"/>
  <c r="D497" i="27" l="1"/>
  <c r="C497" i="27"/>
  <c r="B498" i="27"/>
  <c r="D498" i="27" l="1"/>
  <c r="C498" i="27"/>
  <c r="B499" i="27"/>
  <c r="D499" i="27" l="1"/>
  <c r="B500" i="27"/>
  <c r="C499" i="27"/>
  <c r="D500" i="27" l="1"/>
  <c r="C500" i="27"/>
  <c r="B501" i="27"/>
  <c r="D501" i="27" l="1"/>
  <c r="C501" i="27"/>
  <c r="B502" i="27"/>
  <c r="D502" i="27" l="1"/>
  <c r="C502" i="27"/>
  <c r="B503" i="27"/>
  <c r="D503" i="27" l="1"/>
  <c r="B504" i="27"/>
  <c r="C503" i="27"/>
  <c r="D504" i="27" l="1"/>
  <c r="C504" i="27"/>
  <c r="B505" i="27"/>
  <c r="D505" i="27" l="1"/>
  <c r="C505" i="27"/>
  <c r="B506" i="27"/>
  <c r="D506" i="27" l="1"/>
  <c r="C506" i="27"/>
  <c r="B507" i="27"/>
  <c r="D507" i="27" l="1"/>
  <c r="B508" i="27"/>
  <c r="C507" i="27"/>
  <c r="D508" i="27" l="1"/>
  <c r="C508" i="27"/>
  <c r="B509" i="27"/>
  <c r="D509" i="27" l="1"/>
  <c r="C509" i="27"/>
  <c r="B510" i="27"/>
  <c r="D510" i="27" l="1"/>
  <c r="C510" i="27"/>
  <c r="B511" i="27"/>
  <c r="D511" i="27" l="1"/>
  <c r="B512" i="27"/>
  <c r="C511" i="27"/>
  <c r="D512" i="27" l="1"/>
  <c r="C512" i="27"/>
  <c r="B513" i="27"/>
  <c r="D513" i="27" l="1"/>
  <c r="C513" i="27"/>
  <c r="B514" i="27"/>
  <c r="D514" i="27" l="1"/>
  <c r="C514" i="27"/>
  <c r="B515" i="27"/>
  <c r="D515" i="27" l="1"/>
  <c r="B516" i="27"/>
  <c r="C515" i="27"/>
  <c r="D516" i="27" l="1"/>
  <c r="C516" i="27"/>
  <c r="B517" i="27"/>
  <c r="D517" i="27" l="1"/>
  <c r="C517" i="27"/>
  <c r="B518" i="27"/>
  <c r="D518" i="27" l="1"/>
  <c r="C518" i="27"/>
  <c r="B519" i="27"/>
  <c r="D519" i="27" l="1"/>
  <c r="B520" i="27"/>
  <c r="C519" i="27"/>
  <c r="D520" i="27" l="1"/>
  <c r="C520" i="27"/>
  <c r="B521" i="27"/>
  <c r="D521" i="27" l="1"/>
  <c r="C521" i="27"/>
  <c r="B522" i="27"/>
  <c r="D522" i="27" l="1"/>
  <c r="C522" i="27"/>
  <c r="B523" i="27"/>
  <c r="D523" i="27" l="1"/>
  <c r="B524" i="27"/>
  <c r="C523" i="27"/>
  <c r="D524" i="27" l="1"/>
  <c r="C524" i="27"/>
  <c r="B525" i="27"/>
  <c r="D525" i="27" l="1"/>
  <c r="C525" i="27"/>
  <c r="B526" i="27"/>
  <c r="D526" i="27" l="1"/>
  <c r="C526" i="27"/>
  <c r="B527" i="27"/>
  <c r="D527" i="27" l="1"/>
  <c r="B528" i="27"/>
  <c r="C527" i="27"/>
  <c r="D528" i="27" l="1"/>
  <c r="C528" i="27"/>
  <c r="B529" i="27"/>
  <c r="D529" i="27" l="1"/>
  <c r="C529" i="27"/>
  <c r="B530" i="27"/>
  <c r="D530" i="27" l="1"/>
  <c r="C530" i="27"/>
  <c r="B531" i="27"/>
  <c r="D531" i="27" l="1"/>
  <c r="B532" i="27"/>
  <c r="C531" i="27"/>
  <c r="D532" i="27" l="1"/>
  <c r="C532" i="27"/>
  <c r="B533" i="27"/>
  <c r="D533" i="27" l="1"/>
  <c r="C533" i="27"/>
  <c r="B534" i="27"/>
  <c r="D534" i="27" l="1"/>
  <c r="C534" i="27"/>
  <c r="B535" i="27"/>
  <c r="D535" i="27" l="1"/>
  <c r="B536" i="27"/>
  <c r="C535" i="27"/>
  <c r="D536" i="27" l="1"/>
  <c r="C536" i="27"/>
  <c r="B537" i="27"/>
  <c r="D537" i="27" l="1"/>
  <c r="C537" i="27"/>
  <c r="B538" i="27"/>
  <c r="D538" i="27" l="1"/>
  <c r="C538" i="27"/>
  <c r="B539" i="27"/>
  <c r="D539" i="27" l="1"/>
  <c r="B540" i="27"/>
  <c r="C539" i="27"/>
  <c r="D540" i="27" l="1"/>
  <c r="C540" i="27"/>
  <c r="B541" i="27"/>
  <c r="D541" i="27" l="1"/>
  <c r="C541" i="27"/>
  <c r="B542" i="27"/>
  <c r="D542" i="27" l="1"/>
  <c r="C542" i="27"/>
  <c r="B543" i="27"/>
  <c r="D543" i="27" l="1"/>
  <c r="B544" i="27"/>
  <c r="C543" i="27"/>
  <c r="D544" i="27" l="1"/>
  <c r="C544" i="27"/>
  <c r="B545" i="27"/>
  <c r="D545" i="27" l="1"/>
  <c r="C545" i="27"/>
  <c r="B546" i="27"/>
  <c r="D546" i="27" l="1"/>
  <c r="C546" i="27"/>
  <c r="B547" i="27"/>
  <c r="D547" i="27" l="1"/>
  <c r="B548" i="27"/>
  <c r="C547" i="27"/>
  <c r="D548" i="27" l="1"/>
  <c r="C548" i="27"/>
  <c r="B549" i="27"/>
  <c r="D549" i="27" l="1"/>
  <c r="C549" i="27"/>
  <c r="B550" i="27"/>
  <c r="D550" i="27" l="1"/>
  <c r="C550" i="27"/>
  <c r="B551" i="27"/>
  <c r="D551" i="27" l="1"/>
  <c r="B552" i="27"/>
  <c r="C551" i="27"/>
  <c r="D552" i="27" l="1"/>
  <c r="C552" i="27"/>
  <c r="B553" i="27"/>
  <c r="D553" i="27" l="1"/>
  <c r="C553" i="27"/>
  <c r="B554" i="27"/>
  <c r="D554" i="27" l="1"/>
  <c r="C554" i="27"/>
  <c r="B555" i="27"/>
  <c r="D555" i="27" l="1"/>
  <c r="B556" i="27"/>
  <c r="C555" i="27"/>
  <c r="D556" i="27" l="1"/>
  <c r="C556" i="27"/>
  <c r="B557" i="27"/>
  <c r="D557" i="27" l="1"/>
  <c r="C557" i="27"/>
  <c r="B558" i="27"/>
  <c r="D558" i="27" l="1"/>
  <c r="C558" i="27"/>
  <c r="B559" i="27"/>
  <c r="D559" i="27" l="1"/>
  <c r="B560" i="27"/>
  <c r="C559" i="27"/>
  <c r="D560" i="27" l="1"/>
  <c r="C560" i="27"/>
  <c r="B561" i="27"/>
  <c r="D561" i="27" l="1"/>
  <c r="C561" i="27"/>
  <c r="B562" i="27"/>
  <c r="D562" i="27" l="1"/>
  <c r="C562" i="27"/>
  <c r="B563" i="27"/>
  <c r="D563" i="27" l="1"/>
  <c r="C563" i="27"/>
  <c r="B564" i="27"/>
  <c r="D564" i="27" l="1"/>
  <c r="C564" i="27"/>
  <c r="B565" i="27"/>
  <c r="D565" i="27" l="1"/>
  <c r="B566" i="27"/>
  <c r="C565" i="27"/>
  <c r="D566" i="27" l="1"/>
  <c r="C566" i="27"/>
  <c r="B567" i="27"/>
  <c r="D567" i="27" l="1"/>
  <c r="B568" i="27"/>
  <c r="C567" i="27"/>
  <c r="D568" i="27" l="1"/>
  <c r="C568" i="27"/>
  <c r="B569" i="27"/>
  <c r="D569" i="27" l="1"/>
  <c r="C569" i="27"/>
  <c r="B570" i="27"/>
  <c r="D570" i="27" l="1"/>
  <c r="C570" i="27"/>
  <c r="B571" i="27"/>
  <c r="D571" i="27" l="1"/>
  <c r="B572" i="27"/>
  <c r="C571" i="27"/>
  <c r="D572" i="27" l="1"/>
  <c r="C572" i="27"/>
  <c r="B573" i="27"/>
  <c r="D573" i="27" l="1"/>
  <c r="C573" i="27"/>
  <c r="B574" i="27"/>
  <c r="D574" i="27" l="1"/>
  <c r="C574" i="27"/>
  <c r="B575" i="27"/>
  <c r="D575" i="27" l="1"/>
  <c r="B576" i="27"/>
  <c r="C575" i="27"/>
  <c r="D576" i="27" l="1"/>
  <c r="C576" i="27"/>
  <c r="B577" i="27"/>
  <c r="D577" i="27" l="1"/>
  <c r="C577" i="27"/>
  <c r="B578" i="27"/>
  <c r="D578" i="27" l="1"/>
  <c r="C578" i="27"/>
  <c r="B579" i="27"/>
  <c r="D579" i="27" l="1"/>
  <c r="B580" i="27"/>
  <c r="C579" i="27"/>
  <c r="D580" i="27" l="1"/>
  <c r="C580" i="27"/>
  <c r="B581" i="27"/>
  <c r="D581" i="27" l="1"/>
  <c r="C581" i="27"/>
  <c r="B582" i="27"/>
  <c r="D582" i="27" l="1"/>
  <c r="C582" i="27"/>
  <c r="B583" i="27"/>
  <c r="D583" i="27" l="1"/>
  <c r="B584" i="27"/>
  <c r="C583" i="27"/>
  <c r="D584" i="27" l="1"/>
  <c r="C584" i="27"/>
  <c r="B585" i="27"/>
  <c r="D585" i="27" l="1"/>
  <c r="C585" i="27"/>
  <c r="B586" i="27"/>
  <c r="D586" i="27" l="1"/>
  <c r="C586" i="27"/>
  <c r="B587" i="27"/>
  <c r="D587" i="27" l="1"/>
  <c r="C587" i="27"/>
  <c r="B588" i="27"/>
  <c r="D588" i="27" l="1"/>
  <c r="C588" i="27"/>
  <c r="B589" i="27"/>
  <c r="D589" i="27" l="1"/>
  <c r="B590" i="27"/>
  <c r="C589" i="27"/>
  <c r="D590" i="27" l="1"/>
  <c r="C590" i="27"/>
  <c r="B591" i="27"/>
  <c r="D591" i="27" l="1"/>
  <c r="B592" i="27"/>
  <c r="C591" i="27"/>
  <c r="D592" i="27" l="1"/>
  <c r="C592" i="27"/>
  <c r="B593" i="27"/>
  <c r="D593" i="27" l="1"/>
  <c r="C593" i="27"/>
  <c r="B594" i="27"/>
  <c r="D594" i="27" l="1"/>
  <c r="C594" i="27"/>
  <c r="B595" i="27"/>
  <c r="D595" i="27" l="1"/>
  <c r="C595" i="27"/>
  <c r="B596" i="27"/>
  <c r="D596" i="27" l="1"/>
  <c r="C596" i="27"/>
  <c r="B597" i="27"/>
  <c r="D597" i="27" l="1"/>
  <c r="C597" i="27"/>
  <c r="B598" i="27"/>
  <c r="D598" i="27" l="1"/>
  <c r="C598" i="27"/>
  <c r="B599" i="27"/>
  <c r="D599" i="27" l="1"/>
  <c r="B600" i="27"/>
  <c r="C599" i="27"/>
  <c r="D600" i="27" l="1"/>
  <c r="C600" i="27"/>
  <c r="B601" i="27"/>
  <c r="D601" i="27" l="1"/>
  <c r="C601" i="27"/>
  <c r="B602" i="27"/>
  <c r="D602" i="27" l="1"/>
  <c r="C602" i="27"/>
  <c r="B603" i="27"/>
  <c r="D603" i="27" l="1"/>
  <c r="B604" i="27"/>
  <c r="C603" i="27"/>
  <c r="D604" i="27" l="1"/>
  <c r="C604" i="27"/>
  <c r="B605" i="27"/>
  <c r="D605" i="27" l="1"/>
  <c r="C605" i="27"/>
  <c r="B606" i="27"/>
  <c r="D606" i="27" l="1"/>
  <c r="C606" i="27"/>
  <c r="B607" i="27"/>
  <c r="D607" i="27" l="1"/>
  <c r="B608" i="27"/>
  <c r="C607" i="27"/>
  <c r="D608" i="27" l="1"/>
  <c r="C608" i="27"/>
  <c r="B609" i="27"/>
  <c r="D609" i="27" l="1"/>
  <c r="C609" i="27"/>
  <c r="B610" i="27"/>
  <c r="D610" i="27" l="1"/>
  <c r="C610" i="27"/>
  <c r="B611" i="27"/>
  <c r="D611" i="27" l="1"/>
  <c r="C611" i="27"/>
  <c r="B612" i="27"/>
  <c r="D612" i="27" l="1"/>
  <c r="C612" i="27"/>
  <c r="B613" i="27"/>
  <c r="D613" i="27" l="1"/>
  <c r="C613" i="27"/>
  <c r="B614" i="27"/>
  <c r="D614" i="27" l="1"/>
  <c r="C614" i="27"/>
  <c r="B615" i="27"/>
  <c r="D615" i="27" l="1"/>
  <c r="B616" i="27"/>
  <c r="C615" i="27"/>
  <c r="D616" i="27" l="1"/>
  <c r="C616" i="27"/>
  <c r="B617" i="27"/>
  <c r="D617" i="27" l="1"/>
  <c r="C617" i="27"/>
  <c r="B618" i="27"/>
  <c r="D618" i="27" l="1"/>
  <c r="C618" i="27"/>
  <c r="B619" i="27"/>
  <c r="D619" i="27" l="1"/>
  <c r="B620" i="27"/>
  <c r="C619" i="27"/>
  <c r="D620" i="27" l="1"/>
  <c r="C620" i="27"/>
  <c r="B621" i="27"/>
  <c r="D621" i="27" l="1"/>
  <c r="B622" i="27"/>
  <c r="C621" i="27"/>
  <c r="D622" i="27" l="1"/>
  <c r="C622" i="27"/>
  <c r="B623" i="27"/>
  <c r="D623" i="27" l="1"/>
  <c r="B624" i="27"/>
  <c r="C623" i="27"/>
  <c r="D624" i="27" l="1"/>
  <c r="C624" i="27"/>
  <c r="B625" i="27"/>
  <c r="D625" i="27" l="1"/>
  <c r="C625" i="27"/>
  <c r="B626" i="27"/>
  <c r="D626" i="27" l="1"/>
  <c r="C626" i="27"/>
  <c r="B627" i="27"/>
  <c r="D627" i="27" l="1"/>
  <c r="B628" i="27"/>
  <c r="C627" i="27"/>
  <c r="D628" i="27" l="1"/>
  <c r="C628" i="27"/>
  <c r="B629" i="27"/>
  <c r="D629" i="27" l="1"/>
  <c r="B630" i="27"/>
  <c r="C629" i="27"/>
  <c r="D630" i="27" l="1"/>
  <c r="C630" i="27"/>
  <c r="B631" i="27"/>
  <c r="D631" i="27" l="1"/>
  <c r="B632" i="27"/>
  <c r="C631" i="27"/>
  <c r="D632" i="27" l="1"/>
  <c r="C632" i="27"/>
  <c r="B633" i="27"/>
  <c r="D633" i="27" l="1"/>
  <c r="C633" i="27"/>
  <c r="B634" i="27"/>
  <c r="D634" i="27" l="1"/>
  <c r="C634" i="27"/>
  <c r="B635" i="27"/>
  <c r="D635" i="27" l="1"/>
  <c r="C635" i="27"/>
  <c r="B636" i="27"/>
  <c r="D636" i="27" l="1"/>
  <c r="C636" i="27"/>
  <c r="B637" i="27"/>
  <c r="D637" i="27" l="1"/>
  <c r="B638" i="27"/>
  <c r="C637" i="27"/>
  <c r="D638" i="27" l="1"/>
  <c r="C638" i="27"/>
  <c r="B639" i="27"/>
  <c r="D639" i="27" l="1"/>
  <c r="B640" i="27"/>
  <c r="C639" i="27"/>
  <c r="D640" i="27" l="1"/>
  <c r="C640" i="27"/>
  <c r="B641" i="27"/>
  <c r="D641" i="27" l="1"/>
  <c r="C641" i="27"/>
  <c r="B642" i="27"/>
  <c r="D642" i="27" l="1"/>
  <c r="C642" i="27"/>
  <c r="B643" i="27"/>
  <c r="D643" i="27" l="1"/>
  <c r="B644" i="27"/>
  <c r="C643" i="27"/>
  <c r="D644" i="27" l="1"/>
  <c r="C644" i="27"/>
  <c r="B645" i="27"/>
  <c r="D645" i="27" l="1"/>
  <c r="C645" i="27"/>
  <c r="B646" i="27"/>
  <c r="D646" i="27" l="1"/>
  <c r="C646" i="27"/>
  <c r="B647" i="27"/>
  <c r="D647" i="27" l="1"/>
  <c r="B648" i="27"/>
  <c r="C647" i="27"/>
  <c r="D648" i="27" l="1"/>
  <c r="C648" i="27"/>
  <c r="B649" i="27"/>
  <c r="D649" i="27" l="1"/>
  <c r="C649" i="27"/>
  <c r="B650" i="27"/>
  <c r="D650" i="27" l="1"/>
  <c r="C650" i="27"/>
  <c r="B651" i="27"/>
  <c r="D651" i="27" l="1"/>
  <c r="B652" i="27"/>
  <c r="C651" i="27"/>
  <c r="D652" i="27" l="1"/>
  <c r="C652" i="27"/>
  <c r="B653" i="27"/>
  <c r="D653" i="27" l="1"/>
  <c r="C653" i="27"/>
  <c r="B654" i="27"/>
  <c r="D654" i="27" l="1"/>
  <c r="C654" i="27"/>
  <c r="B655" i="27"/>
  <c r="D655" i="27" l="1"/>
  <c r="B656" i="27"/>
  <c r="C655" i="27"/>
  <c r="D656" i="27" l="1"/>
  <c r="C656" i="27"/>
  <c r="B657" i="27"/>
  <c r="D657" i="27" l="1"/>
  <c r="B658" i="27"/>
  <c r="C657" i="27"/>
  <c r="D658" i="27" l="1"/>
  <c r="C658" i="27"/>
  <c r="B659" i="27"/>
  <c r="D659" i="27" l="1"/>
  <c r="B660" i="27"/>
  <c r="C659" i="27"/>
  <c r="D660" i="27" l="1"/>
  <c r="C660" i="27"/>
  <c r="B661" i="27"/>
  <c r="D661" i="27" l="1"/>
  <c r="C661" i="27"/>
  <c r="B662" i="27"/>
  <c r="D662" i="27" l="1"/>
  <c r="C662" i="27"/>
  <c r="B663" i="27"/>
  <c r="D663" i="27" l="1"/>
  <c r="C663" i="27"/>
  <c r="B664" i="27"/>
  <c r="D664" i="27" l="1"/>
  <c r="C664" i="27"/>
  <c r="B665" i="27"/>
  <c r="D665" i="27" l="1"/>
  <c r="C665" i="27"/>
  <c r="B666" i="27"/>
  <c r="D666" i="27" l="1"/>
  <c r="C666" i="27"/>
  <c r="B667" i="27"/>
  <c r="D667" i="27" l="1"/>
  <c r="B668" i="27"/>
  <c r="C667" i="27"/>
  <c r="D668" i="27" l="1"/>
  <c r="C668" i="27"/>
  <c r="B669" i="27"/>
  <c r="D669" i="27" l="1"/>
  <c r="C669" i="27"/>
  <c r="B670" i="27"/>
  <c r="D670" i="27" l="1"/>
  <c r="C670" i="27"/>
  <c r="B671" i="27"/>
  <c r="D671" i="27" l="1"/>
  <c r="B672" i="27"/>
  <c r="C671" i="27"/>
  <c r="D672" i="27" l="1"/>
  <c r="C672" i="27"/>
  <c r="B673" i="27"/>
  <c r="D673" i="27" l="1"/>
  <c r="B674" i="27"/>
  <c r="C673" i="27"/>
  <c r="D674" i="27" l="1"/>
  <c r="C674" i="27"/>
  <c r="B675" i="27"/>
  <c r="D675" i="27" l="1"/>
  <c r="B676" i="27"/>
  <c r="C675" i="27"/>
  <c r="D676" i="27" l="1"/>
  <c r="C676" i="27"/>
  <c r="B677" i="27"/>
  <c r="D677" i="27" l="1"/>
  <c r="C677" i="27"/>
  <c r="B678" i="27"/>
  <c r="D678" i="27" l="1"/>
  <c r="C678" i="27"/>
  <c r="B679" i="27"/>
  <c r="D679" i="27" l="1"/>
  <c r="C679" i="27"/>
  <c r="B680" i="27"/>
  <c r="D680" i="27" l="1"/>
  <c r="C680" i="27"/>
  <c r="B681" i="27"/>
  <c r="D681" i="27" l="1"/>
  <c r="C681" i="27"/>
  <c r="B682" i="27"/>
  <c r="D682" i="27" l="1"/>
  <c r="C682" i="27"/>
  <c r="B683" i="27"/>
  <c r="D683" i="27" l="1"/>
  <c r="B684" i="27"/>
  <c r="C683" i="27"/>
  <c r="D684" i="27" l="1"/>
  <c r="C684" i="27"/>
  <c r="B685" i="27"/>
  <c r="D685" i="27" l="1"/>
  <c r="C685" i="27"/>
  <c r="B686" i="27"/>
  <c r="D686" i="27" l="1"/>
  <c r="C686" i="27"/>
  <c r="B687" i="27"/>
  <c r="D687" i="27" l="1"/>
  <c r="B688" i="27"/>
  <c r="C687" i="27"/>
  <c r="D688" i="27" l="1"/>
  <c r="C688" i="27"/>
  <c r="B689" i="27"/>
  <c r="D689" i="27" l="1"/>
  <c r="B690" i="27"/>
  <c r="C689" i="27"/>
  <c r="D690" i="27" l="1"/>
  <c r="C690" i="27"/>
  <c r="B691" i="27"/>
  <c r="D691" i="27" l="1"/>
  <c r="B692" i="27"/>
  <c r="C691" i="27"/>
  <c r="D692" i="27" l="1"/>
  <c r="C692" i="27"/>
  <c r="B693" i="27"/>
  <c r="D693" i="27" l="1"/>
  <c r="C693" i="27"/>
  <c r="B694" i="27"/>
  <c r="D694" i="27" l="1"/>
  <c r="C694" i="27"/>
  <c r="B695" i="27"/>
  <c r="D695" i="27" l="1"/>
  <c r="C695" i="27"/>
  <c r="B696" i="27"/>
  <c r="D696" i="27" l="1"/>
  <c r="C696" i="27"/>
  <c r="B697" i="27"/>
  <c r="D697" i="27" l="1"/>
  <c r="C697" i="27"/>
  <c r="B698" i="27"/>
  <c r="D698" i="27" l="1"/>
  <c r="C698" i="27"/>
  <c r="B699" i="27"/>
  <c r="D699" i="27" l="1"/>
  <c r="B700" i="27"/>
  <c r="C699" i="27"/>
  <c r="D700" i="27" l="1"/>
  <c r="C700" i="27"/>
  <c r="B701" i="27"/>
  <c r="D701" i="27" l="1"/>
  <c r="C701" i="27"/>
  <c r="B702" i="27"/>
  <c r="D702" i="27" l="1"/>
  <c r="C702" i="27"/>
  <c r="B703" i="27"/>
  <c r="D703" i="27" l="1"/>
  <c r="B704" i="27"/>
  <c r="C703" i="27"/>
  <c r="D704" i="27" l="1"/>
  <c r="C704" i="27"/>
  <c r="B705" i="27"/>
  <c r="D705" i="27" l="1"/>
  <c r="B706" i="27"/>
  <c r="C705" i="27"/>
  <c r="D706" i="27" l="1"/>
  <c r="C706" i="27"/>
  <c r="B707" i="27"/>
  <c r="D707" i="27" l="1"/>
  <c r="B708" i="27"/>
  <c r="C707" i="27"/>
  <c r="D708" i="27" l="1"/>
  <c r="C708" i="27"/>
  <c r="B709" i="27"/>
  <c r="D709" i="27" l="1"/>
  <c r="C709" i="27"/>
  <c r="B710" i="27"/>
  <c r="D710" i="27" l="1"/>
  <c r="C710" i="27"/>
  <c r="B711" i="27"/>
  <c r="D711" i="27" l="1"/>
  <c r="C711" i="27"/>
  <c r="B712" i="27"/>
  <c r="D712" i="27" l="1"/>
  <c r="C712" i="27"/>
  <c r="B713" i="27"/>
  <c r="D713" i="27" l="1"/>
  <c r="C713" i="27"/>
  <c r="B714" i="27"/>
  <c r="D714" i="27" l="1"/>
  <c r="C714" i="27"/>
  <c r="B715" i="27"/>
  <c r="D715" i="27" l="1"/>
  <c r="B716" i="27"/>
  <c r="C715" i="27"/>
  <c r="D716" i="27" l="1"/>
  <c r="C716" i="27"/>
  <c r="B717" i="27"/>
  <c r="D717" i="27" l="1"/>
  <c r="C717" i="27"/>
  <c r="B718" i="27"/>
  <c r="D718" i="27" l="1"/>
  <c r="C718" i="27"/>
  <c r="B719" i="27"/>
  <c r="D719" i="27" l="1"/>
  <c r="B720" i="27"/>
  <c r="C719" i="27"/>
  <c r="D720" i="27" l="1"/>
  <c r="C720" i="27"/>
  <c r="B721" i="27"/>
  <c r="D721" i="27" l="1"/>
  <c r="B722" i="27"/>
  <c r="C721" i="27"/>
  <c r="D722" i="27" l="1"/>
  <c r="C722" i="27"/>
  <c r="B723" i="27"/>
  <c r="D723" i="27" l="1"/>
  <c r="B724" i="27"/>
  <c r="C723" i="27"/>
  <c r="D724" i="27" l="1"/>
  <c r="C724" i="27"/>
  <c r="B725" i="27"/>
  <c r="D725" i="27" l="1"/>
  <c r="C725" i="27"/>
  <c r="B726" i="27"/>
  <c r="D726" i="27" l="1"/>
  <c r="C726" i="27"/>
  <c r="B727" i="27"/>
  <c r="D727" i="27" l="1"/>
  <c r="C727" i="27"/>
  <c r="B728" i="27"/>
  <c r="D728" i="27" l="1"/>
  <c r="C728" i="27"/>
  <c r="B729" i="27"/>
  <c r="D729" i="27" l="1"/>
  <c r="C729" i="27"/>
  <c r="B730" i="27"/>
  <c r="D730" i="27" l="1"/>
  <c r="C730" i="27"/>
  <c r="B731" i="27"/>
  <c r="D731" i="27" l="1"/>
  <c r="B732" i="27"/>
  <c r="C731" i="27"/>
  <c r="D732" i="27" l="1"/>
  <c r="C732" i="27"/>
  <c r="B733" i="27"/>
  <c r="D733" i="27" l="1"/>
  <c r="C733" i="27"/>
  <c r="B734" i="27"/>
  <c r="D734" i="27" l="1"/>
  <c r="C734" i="27"/>
  <c r="B735" i="27"/>
  <c r="D735" i="27" l="1"/>
  <c r="B736" i="27"/>
  <c r="C735" i="27"/>
  <c r="D736" i="27" l="1"/>
  <c r="C736" i="27"/>
  <c r="B737" i="27"/>
  <c r="D737" i="27" l="1"/>
  <c r="B738" i="27"/>
  <c r="C737" i="27"/>
  <c r="D738" i="27" l="1"/>
  <c r="C738" i="27"/>
  <c r="B739" i="27"/>
  <c r="D739" i="27" l="1"/>
  <c r="B740" i="27"/>
  <c r="C739" i="27"/>
  <c r="D740" i="27" l="1"/>
  <c r="C740" i="27"/>
  <c r="B741" i="27"/>
  <c r="D741" i="27" l="1"/>
  <c r="C741" i="27"/>
  <c r="B742" i="27"/>
  <c r="D742" i="27" l="1"/>
  <c r="C742" i="27"/>
  <c r="B743" i="27"/>
  <c r="D743" i="27" l="1"/>
  <c r="C743" i="27"/>
  <c r="B744" i="27"/>
  <c r="D744" i="27" l="1"/>
  <c r="C744" i="27"/>
  <c r="B745" i="27"/>
  <c r="D745" i="27" l="1"/>
  <c r="C745" i="27"/>
  <c r="B746" i="27"/>
  <c r="D746" i="27" l="1"/>
  <c r="C746" i="27"/>
  <c r="B747" i="27"/>
  <c r="D747" i="27" l="1"/>
  <c r="B748" i="27"/>
  <c r="C747" i="27"/>
  <c r="D748" i="27" l="1"/>
  <c r="C748" i="27"/>
  <c r="B749" i="27"/>
  <c r="D749" i="27" l="1"/>
  <c r="C749" i="27"/>
  <c r="B750" i="27"/>
  <c r="D750" i="27" l="1"/>
  <c r="C750" i="27"/>
  <c r="B751" i="27"/>
  <c r="D751" i="27" l="1"/>
  <c r="B752" i="27"/>
  <c r="C751" i="27"/>
  <c r="D752" i="27" l="1"/>
  <c r="C752" i="27"/>
  <c r="B753" i="27"/>
  <c r="D753" i="27" l="1"/>
  <c r="B754" i="27"/>
  <c r="C753" i="27"/>
  <c r="D754" i="27" l="1"/>
  <c r="C754" i="27"/>
  <c r="B755" i="27"/>
  <c r="D755" i="27" l="1"/>
  <c r="B756" i="27"/>
  <c r="C755" i="27"/>
  <c r="D756" i="27" l="1"/>
  <c r="C756" i="27"/>
  <c r="B757" i="27"/>
  <c r="D757" i="27" l="1"/>
  <c r="C757" i="27"/>
  <c r="B758" i="27"/>
  <c r="D758" i="27" l="1"/>
  <c r="C758" i="27"/>
  <c r="B759" i="27"/>
  <c r="D759" i="27" l="1"/>
  <c r="C759" i="27"/>
  <c r="B760" i="27"/>
  <c r="D760" i="27" l="1"/>
  <c r="C760" i="27"/>
  <c r="B761" i="27"/>
  <c r="D761" i="27" l="1"/>
  <c r="C761" i="27"/>
  <c r="B762" i="27"/>
  <c r="D762" i="27" l="1"/>
  <c r="C762" i="27"/>
  <c r="B763" i="27"/>
  <c r="D763" i="27" l="1"/>
  <c r="B764" i="27"/>
  <c r="C763" i="27"/>
  <c r="D764" i="27" l="1"/>
  <c r="C764" i="27"/>
  <c r="B765" i="27"/>
  <c r="D765" i="27" l="1"/>
  <c r="C765" i="27"/>
  <c r="B766" i="27"/>
  <c r="D766" i="27" l="1"/>
  <c r="C766" i="27"/>
  <c r="B767" i="27"/>
  <c r="D767" i="27" l="1"/>
  <c r="B768" i="27"/>
  <c r="C767" i="27"/>
  <c r="D768" i="27" l="1"/>
  <c r="C768" i="27"/>
  <c r="B769" i="27"/>
  <c r="D769" i="27" l="1"/>
  <c r="B770" i="27"/>
  <c r="C769" i="27"/>
  <c r="D770" i="27" l="1"/>
  <c r="C770" i="27"/>
  <c r="B771" i="27"/>
  <c r="D771" i="27" l="1"/>
  <c r="B772" i="27"/>
  <c r="C771" i="27"/>
  <c r="D772" i="27" l="1"/>
  <c r="C772" i="27"/>
  <c r="B773" i="27"/>
  <c r="D773" i="27" l="1"/>
  <c r="C773" i="27"/>
  <c r="B774" i="27"/>
  <c r="D774" i="27" l="1"/>
  <c r="C774" i="27"/>
  <c r="B775" i="27"/>
  <c r="D775" i="27" l="1"/>
  <c r="C775" i="27"/>
  <c r="B776" i="27"/>
  <c r="D776" i="27" l="1"/>
  <c r="C776" i="27"/>
  <c r="B777" i="27"/>
  <c r="D777" i="27" l="1"/>
  <c r="C777" i="27"/>
  <c r="B778" i="27"/>
  <c r="D778" i="27" l="1"/>
  <c r="C778" i="27"/>
  <c r="B779" i="27"/>
  <c r="D779" i="27" l="1"/>
  <c r="B780" i="27"/>
  <c r="C779" i="27"/>
  <c r="D780" i="27" l="1"/>
  <c r="C780" i="27"/>
  <c r="B781" i="27"/>
  <c r="D781" i="27" l="1"/>
  <c r="C781" i="27"/>
  <c r="B782" i="27"/>
  <c r="D782" i="27" l="1"/>
  <c r="C782" i="27"/>
  <c r="B783" i="27"/>
  <c r="D783" i="27" l="1"/>
  <c r="B784" i="27"/>
  <c r="C783" i="27"/>
  <c r="D784" i="27" l="1"/>
  <c r="C784" i="27"/>
  <c r="B785" i="27"/>
  <c r="D785" i="27" l="1"/>
  <c r="B786" i="27"/>
  <c r="C785" i="27"/>
  <c r="D786" i="27" l="1"/>
  <c r="C786" i="27"/>
  <c r="B787" i="27"/>
  <c r="D787" i="27" l="1"/>
  <c r="B788" i="27"/>
  <c r="C787" i="27"/>
  <c r="D788" i="27" l="1"/>
  <c r="C788" i="27"/>
  <c r="B789" i="27"/>
  <c r="D789" i="27" l="1"/>
  <c r="C789" i="27"/>
  <c r="B790" i="27"/>
  <c r="D790" i="27" l="1"/>
  <c r="C790" i="27"/>
  <c r="B791" i="27"/>
  <c r="D791" i="27" l="1"/>
  <c r="C791" i="27"/>
  <c r="B792" i="27"/>
  <c r="D792" i="27" l="1"/>
  <c r="C792" i="27"/>
  <c r="B793" i="27"/>
  <c r="D793" i="27" l="1"/>
  <c r="C793" i="27"/>
  <c r="B794" i="27"/>
  <c r="D794" i="27" l="1"/>
  <c r="C794" i="27"/>
  <c r="B795" i="27"/>
  <c r="D795" i="27" l="1"/>
  <c r="B796" i="27"/>
  <c r="C795" i="27"/>
  <c r="D796" i="27" l="1"/>
  <c r="C796" i="27"/>
  <c r="B797" i="27"/>
  <c r="D797" i="27" l="1"/>
  <c r="C797" i="27"/>
  <c r="B798" i="27"/>
  <c r="D798" i="27" l="1"/>
  <c r="C798" i="27"/>
  <c r="B799" i="27"/>
  <c r="D799" i="27" l="1"/>
  <c r="B800" i="27"/>
  <c r="C799" i="27"/>
  <c r="D800" i="27" l="1"/>
  <c r="C800" i="27"/>
  <c r="B801" i="27"/>
  <c r="D801" i="27" l="1"/>
  <c r="B802" i="27"/>
  <c r="C801" i="27"/>
  <c r="D802" i="27" l="1"/>
  <c r="C802" i="27"/>
  <c r="B803" i="27"/>
  <c r="D803" i="27" l="1"/>
  <c r="B804" i="27"/>
  <c r="C803" i="27"/>
  <c r="D804" i="27" l="1"/>
  <c r="C804" i="27"/>
  <c r="B805" i="27"/>
  <c r="D805" i="27" l="1"/>
  <c r="C805" i="27"/>
  <c r="B806" i="27"/>
  <c r="D806" i="27" l="1"/>
  <c r="C806" i="27"/>
  <c r="B807" i="27"/>
  <c r="D807" i="27" l="1"/>
  <c r="C807" i="27"/>
  <c r="B808" i="27"/>
  <c r="D808" i="27" l="1"/>
  <c r="C808" i="27"/>
  <c r="B809" i="27"/>
  <c r="D809" i="27" l="1"/>
  <c r="C809" i="27"/>
  <c r="B810" i="27"/>
  <c r="D810" i="27" l="1"/>
  <c r="C810" i="27"/>
  <c r="B811" i="27"/>
  <c r="D811" i="27" l="1"/>
  <c r="B812" i="27"/>
  <c r="C811" i="27"/>
  <c r="D812" i="27" l="1"/>
  <c r="C812" i="27"/>
  <c r="B813" i="27"/>
  <c r="D813" i="27" l="1"/>
  <c r="C813" i="27"/>
  <c r="B814" i="27"/>
  <c r="D814" i="27" l="1"/>
  <c r="C814" i="27"/>
  <c r="B815" i="27"/>
  <c r="D815" i="27" l="1"/>
  <c r="B816" i="27"/>
  <c r="C815" i="27"/>
  <c r="D816" i="27" l="1"/>
  <c r="C816" i="27"/>
  <c r="B817" i="27"/>
  <c r="D817" i="27" l="1"/>
  <c r="B818" i="27"/>
  <c r="C817" i="27"/>
  <c r="D818" i="27" l="1"/>
  <c r="C818" i="27"/>
  <c r="B819" i="27"/>
  <c r="D819" i="27" l="1"/>
  <c r="B820" i="27"/>
  <c r="C819" i="27"/>
  <c r="D820" i="27" l="1"/>
  <c r="C820" i="27"/>
  <c r="B821" i="27"/>
  <c r="D821" i="27" l="1"/>
  <c r="C821" i="27"/>
  <c r="B822" i="27"/>
  <c r="D822" i="27" l="1"/>
  <c r="C822" i="27"/>
  <c r="B823" i="27"/>
  <c r="D823" i="27" l="1"/>
  <c r="C823" i="27"/>
  <c r="B824" i="27"/>
  <c r="D824" i="27" l="1"/>
  <c r="C824" i="27"/>
  <c r="B825" i="27"/>
  <c r="D825" i="27" l="1"/>
  <c r="C825" i="27"/>
  <c r="B826" i="27"/>
  <c r="D826" i="27" l="1"/>
  <c r="C826" i="27"/>
  <c r="B827" i="27"/>
  <c r="D827" i="27" l="1"/>
  <c r="B828" i="27"/>
  <c r="C827" i="27"/>
  <c r="D828" i="27" l="1"/>
  <c r="C828" i="27"/>
  <c r="B829" i="27"/>
  <c r="D829" i="27" l="1"/>
  <c r="C829" i="27"/>
  <c r="B830" i="27"/>
  <c r="D830" i="27" l="1"/>
  <c r="C830" i="27"/>
  <c r="B831" i="27"/>
  <c r="D831" i="27" l="1"/>
  <c r="B832" i="27"/>
  <c r="C831" i="27"/>
  <c r="D832" i="27" l="1"/>
  <c r="C832" i="27"/>
  <c r="B833" i="27"/>
  <c r="D833" i="27" l="1"/>
  <c r="B834" i="27"/>
  <c r="C833" i="27"/>
  <c r="D834" i="27" l="1"/>
  <c r="C834" i="27"/>
  <c r="B835" i="27"/>
  <c r="D835" i="27" l="1"/>
  <c r="B836" i="27"/>
  <c r="C835" i="27"/>
  <c r="D836" i="27" l="1"/>
  <c r="C836" i="27"/>
  <c r="B837" i="27"/>
  <c r="D837" i="27" l="1"/>
  <c r="C837" i="27"/>
  <c r="B838" i="27"/>
  <c r="D838" i="27" l="1"/>
  <c r="C838" i="27"/>
  <c r="B839" i="27"/>
  <c r="D839" i="27" l="1"/>
  <c r="C839" i="27"/>
  <c r="B840" i="27"/>
  <c r="D840" i="27" l="1"/>
  <c r="C840" i="27"/>
  <c r="B841" i="27"/>
  <c r="D841" i="27" l="1"/>
  <c r="C841" i="27"/>
  <c r="B842" i="27"/>
  <c r="D842" i="27" l="1"/>
  <c r="C842" i="27"/>
  <c r="B843" i="27"/>
  <c r="D843" i="27" l="1"/>
  <c r="B844" i="27"/>
  <c r="C843" i="27"/>
  <c r="D844" i="27" l="1"/>
  <c r="C844" i="27"/>
  <c r="B845" i="27"/>
  <c r="D845" i="27" l="1"/>
  <c r="C845" i="27"/>
  <c r="B846" i="27"/>
  <c r="D846" i="27" l="1"/>
  <c r="C846" i="27"/>
  <c r="B847" i="27"/>
  <c r="D847" i="27" l="1"/>
  <c r="B848" i="27"/>
  <c r="C847" i="27"/>
  <c r="D848" i="27" l="1"/>
  <c r="C848" i="27"/>
  <c r="B849" i="27"/>
  <c r="D849" i="27" l="1"/>
  <c r="B850" i="27"/>
  <c r="C849" i="27"/>
  <c r="D850" i="27" l="1"/>
  <c r="C850" i="27"/>
  <c r="B851" i="27"/>
  <c r="D851" i="27" l="1"/>
  <c r="B852" i="27"/>
  <c r="C851" i="27"/>
  <c r="D852" i="27" l="1"/>
  <c r="C852" i="27"/>
  <c r="B853" i="27"/>
  <c r="D853" i="27" l="1"/>
  <c r="C853" i="27"/>
  <c r="B854" i="27"/>
  <c r="D854" i="27" l="1"/>
  <c r="C854" i="27"/>
  <c r="B855" i="27"/>
  <c r="D855" i="27" l="1"/>
  <c r="C855" i="27"/>
  <c r="B856" i="27"/>
  <c r="D856" i="27" l="1"/>
  <c r="C856" i="27"/>
  <c r="B857" i="27"/>
  <c r="D857" i="27" l="1"/>
  <c r="C857" i="27"/>
  <c r="B858" i="27"/>
  <c r="D858" i="27" l="1"/>
  <c r="C858" i="27"/>
  <c r="B859" i="27"/>
  <c r="D859" i="27" l="1"/>
  <c r="B860" i="27"/>
  <c r="C859" i="27"/>
  <c r="D860" i="27" l="1"/>
  <c r="C860" i="27"/>
  <c r="B861" i="27"/>
  <c r="D861" i="27" l="1"/>
  <c r="C861" i="27"/>
  <c r="B862" i="27"/>
  <c r="D862" i="27" l="1"/>
  <c r="C862" i="27"/>
  <c r="B863" i="27"/>
  <c r="D863" i="27" l="1"/>
  <c r="B864" i="27"/>
  <c r="C863" i="27"/>
  <c r="D864" i="27" l="1"/>
  <c r="C864" i="27"/>
  <c r="B865" i="27"/>
  <c r="D865" i="27" l="1"/>
  <c r="B866" i="27"/>
  <c r="C865" i="27"/>
  <c r="D866" i="27" l="1"/>
  <c r="C866" i="27"/>
  <c r="B867" i="27"/>
  <c r="D867" i="27" l="1"/>
  <c r="B868" i="27"/>
  <c r="C867" i="27"/>
  <c r="D868" i="27" l="1"/>
  <c r="C868" i="27"/>
  <c r="B869" i="27"/>
  <c r="D869" i="27" l="1"/>
  <c r="C869" i="27"/>
  <c r="B870" i="27"/>
  <c r="D870" i="27" l="1"/>
  <c r="C870" i="27"/>
  <c r="B871" i="27"/>
  <c r="D871" i="27" l="1"/>
  <c r="C871" i="27"/>
  <c r="B872" i="27"/>
  <c r="D872" i="27" l="1"/>
  <c r="C872" i="27"/>
  <c r="B873" i="27"/>
  <c r="D873" i="27" l="1"/>
  <c r="C873" i="27"/>
  <c r="B874" i="27"/>
  <c r="D874" i="27" l="1"/>
  <c r="C874" i="27"/>
  <c r="B875" i="27"/>
  <c r="D875" i="27" l="1"/>
  <c r="B876" i="27"/>
  <c r="C875" i="27"/>
  <c r="D876" i="27" l="1"/>
  <c r="C876" i="27"/>
  <c r="B877" i="27"/>
  <c r="D877" i="27" l="1"/>
  <c r="C877" i="27"/>
  <c r="B878" i="27"/>
  <c r="D878" i="27" l="1"/>
  <c r="C878" i="27"/>
  <c r="B879" i="27"/>
  <c r="D879" i="27" l="1"/>
  <c r="B880" i="27"/>
  <c r="C879" i="27"/>
  <c r="D880" i="27" l="1"/>
  <c r="C880" i="27"/>
  <c r="B881" i="27"/>
  <c r="D881" i="27" l="1"/>
  <c r="B882" i="27"/>
  <c r="C881" i="27"/>
  <c r="D882" i="27" l="1"/>
  <c r="C882" i="27"/>
  <c r="B883" i="27"/>
  <c r="D883" i="27" l="1"/>
  <c r="C883" i="27"/>
  <c r="B884" i="27"/>
  <c r="D884" i="27" l="1"/>
  <c r="C884" i="27"/>
  <c r="B885" i="27"/>
  <c r="D885" i="27" l="1"/>
  <c r="C885" i="27"/>
  <c r="B886" i="27"/>
  <c r="D886" i="27" l="1"/>
  <c r="C886" i="27"/>
  <c r="B887" i="27"/>
  <c r="D887" i="27" l="1"/>
  <c r="C887" i="27"/>
  <c r="B888" i="27"/>
  <c r="D888" i="27" l="1"/>
  <c r="C888" i="27"/>
  <c r="B889" i="27"/>
  <c r="D889" i="27" l="1"/>
  <c r="B890" i="27"/>
  <c r="C889" i="27"/>
  <c r="D890" i="27" l="1"/>
  <c r="C890" i="27"/>
  <c r="B891" i="27"/>
  <c r="D891" i="27" l="1"/>
  <c r="B892" i="27"/>
  <c r="C891" i="27"/>
  <c r="D892" i="27" l="1"/>
  <c r="C892" i="27"/>
  <c r="B893" i="27"/>
  <c r="D893" i="27" l="1"/>
  <c r="C893" i="27"/>
  <c r="B894" i="27"/>
  <c r="D894" i="27" l="1"/>
  <c r="C894" i="27"/>
  <c r="B895" i="27"/>
  <c r="D895" i="27" l="1"/>
  <c r="B896" i="27"/>
  <c r="C895" i="27"/>
  <c r="D896" i="27" l="1"/>
  <c r="C896" i="27"/>
  <c r="B897" i="27"/>
  <c r="D897" i="27" l="1"/>
  <c r="B898" i="27"/>
  <c r="C897" i="27"/>
  <c r="D898" i="27" l="1"/>
  <c r="C898" i="27"/>
  <c r="B899" i="27"/>
  <c r="D899" i="27" l="1"/>
  <c r="B900" i="27"/>
  <c r="C899" i="27"/>
  <c r="D900" i="27" l="1"/>
  <c r="C900" i="27"/>
  <c r="B901" i="27"/>
  <c r="D901" i="27" l="1"/>
  <c r="C901" i="27"/>
  <c r="B902" i="27"/>
  <c r="D902" i="27" l="1"/>
  <c r="C902" i="27"/>
  <c r="B903" i="27"/>
  <c r="D903" i="27" l="1"/>
  <c r="C903" i="27"/>
  <c r="B904" i="27"/>
  <c r="D904" i="27" l="1"/>
  <c r="C904" i="27"/>
  <c r="B905" i="27"/>
  <c r="D905" i="27" l="1"/>
  <c r="C905" i="27"/>
  <c r="B906" i="27"/>
  <c r="D906" i="27" l="1"/>
  <c r="C906" i="27"/>
  <c r="B907" i="27"/>
  <c r="D907" i="27" l="1"/>
  <c r="B908" i="27"/>
  <c r="C907" i="27"/>
  <c r="D908" i="27" l="1"/>
  <c r="C908" i="27"/>
  <c r="B909" i="27"/>
  <c r="D909" i="27" l="1"/>
  <c r="C909" i="27"/>
  <c r="B910" i="27"/>
  <c r="D910" i="27" l="1"/>
  <c r="C910" i="27"/>
  <c r="B911" i="27"/>
  <c r="D911" i="27" l="1"/>
  <c r="B912" i="27"/>
  <c r="C911" i="27"/>
  <c r="D912" i="27" l="1"/>
  <c r="C912" i="27"/>
  <c r="B913" i="27"/>
  <c r="D913" i="27" l="1"/>
  <c r="B914" i="27"/>
  <c r="C913" i="27"/>
  <c r="D914" i="27" l="1"/>
  <c r="C914" i="27"/>
  <c r="B915" i="27"/>
  <c r="D915" i="27" l="1"/>
  <c r="C915" i="27"/>
  <c r="B916" i="27"/>
  <c r="D916" i="27" l="1"/>
  <c r="C916" i="27"/>
  <c r="B917" i="27"/>
  <c r="D917" i="27" l="1"/>
  <c r="B918" i="27"/>
  <c r="C917" i="27"/>
  <c r="D918" i="27" l="1"/>
  <c r="C918" i="27"/>
  <c r="B919" i="27"/>
  <c r="D919" i="27" l="1"/>
  <c r="C919" i="27"/>
  <c r="B920" i="27"/>
  <c r="D920" i="27" l="1"/>
  <c r="C920" i="27"/>
  <c r="B921" i="27"/>
  <c r="D921" i="27" l="1"/>
  <c r="B922" i="27"/>
  <c r="C921" i="27"/>
  <c r="D922" i="27" l="1"/>
  <c r="C922" i="27"/>
  <c r="B923" i="27"/>
  <c r="D923" i="27" l="1"/>
  <c r="C923" i="27"/>
  <c r="B924" i="27"/>
  <c r="D924" i="27" l="1"/>
  <c r="C924" i="27"/>
  <c r="B925" i="27"/>
  <c r="D925" i="27" l="1"/>
  <c r="B926" i="27"/>
  <c r="C925" i="27"/>
  <c r="D926" i="27" l="1"/>
  <c r="C926" i="27"/>
  <c r="B927" i="27"/>
  <c r="D927" i="27" l="1"/>
  <c r="C927" i="27"/>
  <c r="B928" i="27"/>
  <c r="D928" i="27" l="1"/>
  <c r="C928" i="27"/>
  <c r="B929" i="27"/>
  <c r="D929" i="27" l="1"/>
  <c r="B930" i="27"/>
  <c r="C929" i="27"/>
  <c r="D930" i="27" l="1"/>
  <c r="C930" i="27"/>
  <c r="B931" i="27"/>
  <c r="D931" i="27" l="1"/>
  <c r="C931" i="27"/>
  <c r="B932" i="27"/>
  <c r="D932" i="27" l="1"/>
  <c r="C932" i="27"/>
  <c r="B933" i="27"/>
  <c r="D933" i="27" l="1"/>
  <c r="B934" i="27"/>
  <c r="C933" i="27"/>
  <c r="D934" i="27" l="1"/>
  <c r="C934" i="27"/>
  <c r="B935" i="27"/>
  <c r="D935" i="27" l="1"/>
  <c r="C935" i="27"/>
  <c r="B936" i="27"/>
  <c r="D936" i="27" l="1"/>
  <c r="C936" i="27"/>
  <c r="B937" i="27"/>
  <c r="D937" i="27" l="1"/>
  <c r="B938" i="27"/>
  <c r="C937" i="27"/>
  <c r="D938" i="27" l="1"/>
  <c r="C938" i="27"/>
  <c r="B939" i="27"/>
  <c r="D939" i="27" l="1"/>
  <c r="C939" i="27"/>
  <c r="B940" i="27"/>
  <c r="D940" i="27" l="1"/>
  <c r="C940" i="27"/>
  <c r="B941" i="27"/>
  <c r="D941" i="27" l="1"/>
  <c r="B942" i="27"/>
  <c r="C941" i="27"/>
  <c r="D942" i="27" l="1"/>
  <c r="C942" i="27"/>
  <c r="B943" i="27"/>
  <c r="D943" i="27" l="1"/>
  <c r="C943" i="27"/>
  <c r="B944" i="27"/>
  <c r="D944" i="27" l="1"/>
  <c r="C944" i="27"/>
  <c r="B945" i="27"/>
  <c r="D945" i="27" l="1"/>
  <c r="B946" i="27"/>
  <c r="C945" i="27"/>
  <c r="D946" i="27" l="1"/>
  <c r="C946" i="27"/>
  <c r="B947" i="27"/>
  <c r="D947" i="27" l="1"/>
  <c r="C947" i="27"/>
  <c r="B948" i="27"/>
  <c r="D948" i="27" l="1"/>
  <c r="C948" i="27"/>
  <c r="B949" i="27"/>
  <c r="D949" i="27" l="1"/>
  <c r="B950" i="27"/>
  <c r="C949" i="27"/>
  <c r="D950" i="27" l="1"/>
  <c r="C950" i="27"/>
  <c r="B951" i="27"/>
  <c r="D951" i="27" l="1"/>
  <c r="C951" i="27"/>
  <c r="B952" i="27"/>
  <c r="D952" i="27" l="1"/>
  <c r="C952" i="27"/>
  <c r="B953" i="27"/>
  <c r="D953" i="27" l="1"/>
  <c r="B954" i="27"/>
  <c r="C953" i="27"/>
  <c r="D954" i="27" l="1"/>
  <c r="C954" i="27"/>
  <c r="B955" i="27"/>
  <c r="D955" i="27" l="1"/>
  <c r="C955" i="27"/>
  <c r="B956" i="27"/>
  <c r="D956" i="27" l="1"/>
  <c r="C956" i="27"/>
  <c r="B957" i="27"/>
  <c r="D957" i="27" l="1"/>
  <c r="B958" i="27"/>
  <c r="C957" i="27"/>
  <c r="D958" i="27" l="1"/>
  <c r="C958" i="27"/>
  <c r="B959" i="27"/>
  <c r="D959" i="27" l="1"/>
  <c r="C959" i="27"/>
  <c r="B960" i="27"/>
  <c r="D960" i="27" l="1"/>
  <c r="C960" i="27"/>
  <c r="B961" i="27"/>
  <c r="D961" i="27" l="1"/>
  <c r="B962" i="27"/>
  <c r="C961" i="27"/>
  <c r="D962" i="27" l="1"/>
  <c r="C962" i="27"/>
  <c r="B963" i="27"/>
  <c r="D963" i="27" l="1"/>
  <c r="C963" i="27"/>
  <c r="B964" i="27"/>
  <c r="D964" i="27" l="1"/>
  <c r="C964" i="27"/>
  <c r="B965" i="27"/>
  <c r="D965" i="27" l="1"/>
  <c r="B966" i="27"/>
  <c r="C965" i="27"/>
  <c r="D966" i="27" l="1"/>
  <c r="C966" i="27"/>
  <c r="B967" i="27"/>
  <c r="D967" i="27" l="1"/>
  <c r="C967" i="27"/>
  <c r="B968" i="27"/>
  <c r="D968" i="27" l="1"/>
  <c r="C968" i="27"/>
  <c r="B969" i="27"/>
  <c r="D969" i="27" l="1"/>
  <c r="B970" i="27"/>
  <c r="C969" i="27"/>
  <c r="D970" i="27" l="1"/>
  <c r="C970" i="27"/>
  <c r="B971" i="27"/>
  <c r="D971" i="27" l="1"/>
  <c r="C971" i="27"/>
  <c r="B972" i="27"/>
  <c r="D972" i="27" l="1"/>
  <c r="C972" i="27"/>
  <c r="B973" i="27"/>
  <c r="D973" i="27" l="1"/>
  <c r="B974" i="27"/>
  <c r="C973" i="27"/>
  <c r="D974" i="27" l="1"/>
  <c r="C974" i="27"/>
  <c r="B975" i="27"/>
  <c r="D975" i="27" l="1"/>
  <c r="C975" i="27"/>
  <c r="B976" i="27"/>
  <c r="D976" i="27" l="1"/>
  <c r="C976" i="27"/>
  <c r="B977" i="27"/>
  <c r="D977" i="27" l="1"/>
  <c r="B978" i="27"/>
  <c r="C977" i="27"/>
  <c r="D978" i="27" l="1"/>
  <c r="C978" i="27"/>
  <c r="B979" i="27"/>
  <c r="D979" i="27" l="1"/>
  <c r="C979" i="27"/>
  <c r="B980" i="27"/>
  <c r="D980" i="27" l="1"/>
  <c r="C980" i="27"/>
  <c r="B981" i="27"/>
  <c r="D981" i="27" l="1"/>
  <c r="B982" i="27"/>
  <c r="C981" i="27"/>
  <c r="D982" i="27" l="1"/>
  <c r="C982" i="27"/>
  <c r="B983" i="27"/>
  <c r="D983" i="27" l="1"/>
  <c r="C983" i="27"/>
  <c r="B984" i="27"/>
  <c r="D984" i="27" l="1"/>
  <c r="C984" i="27"/>
  <c r="B985" i="27"/>
  <c r="D985" i="27" l="1"/>
  <c r="B986" i="27"/>
  <c r="C985" i="27"/>
  <c r="D986" i="27" l="1"/>
  <c r="C986" i="27"/>
  <c r="B987" i="27"/>
  <c r="D987" i="27" l="1"/>
  <c r="C987" i="27"/>
  <c r="B988" i="27"/>
  <c r="D988" i="27" l="1"/>
  <c r="C988" i="27"/>
  <c r="B989" i="27"/>
  <c r="D989" i="27" l="1"/>
  <c r="B990" i="27"/>
  <c r="C989" i="27"/>
  <c r="D990" i="27" l="1"/>
  <c r="C990" i="27"/>
  <c r="B991" i="27"/>
  <c r="D991" i="27" l="1"/>
  <c r="C991" i="27"/>
  <c r="B992" i="27"/>
  <c r="D992" i="27" l="1"/>
  <c r="C992" i="27"/>
  <c r="B993" i="27"/>
  <c r="D993" i="27" l="1"/>
  <c r="B994" i="27"/>
  <c r="C993" i="27"/>
  <c r="D994" i="27" l="1"/>
  <c r="C994" i="27"/>
</calcChain>
</file>

<file path=xl/sharedStrings.xml><?xml version="1.0" encoding="utf-8"?>
<sst xmlns="http://schemas.openxmlformats.org/spreadsheetml/2006/main" count="351" uniqueCount="179">
  <si>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</si>
  <si>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</si>
  <si>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</si>
  <si>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</si>
  <si>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</si>
  <si>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</si>
  <si>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</si>
  <si>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散らばりの統計量</t>
    <rPh sb="0" eb="1">
      <t>チ</t>
    </rPh>
    <rPh sb="5" eb="8">
      <t>トウケイリョウ</t>
    </rPh>
    <phoneticPr fontId="2"/>
  </si>
  <si>
    <t>標準偏差</t>
    <rPh sb="0" eb="2">
      <t>ヒョウジュン</t>
    </rPh>
    <rPh sb="2" eb="4">
      <t>ヘンサ</t>
    </rPh>
    <phoneticPr fontId="2"/>
  </si>
  <si>
    <t>:standard deviation</t>
    <phoneticPr fontId="2"/>
  </si>
  <si>
    <t>:variance</t>
    <phoneticPr fontId="2"/>
  </si>
  <si>
    <t>分散</t>
    <rPh sb="0" eb="2">
      <t>ブンサン</t>
    </rPh>
    <phoneticPr fontId="2"/>
  </si>
  <si>
    <t>平均値からの偏差平方の平均</t>
    <rPh sb="0" eb="3">
      <t>ヘイキンチ</t>
    </rPh>
    <rPh sb="6" eb="8">
      <t>ヘンサ</t>
    </rPh>
    <rPh sb="8" eb="10">
      <t>ヘイホウ</t>
    </rPh>
    <rPh sb="11" eb="13">
      <t>ヘイキン</t>
    </rPh>
    <phoneticPr fontId="2"/>
  </si>
  <si>
    <t>分散の正の平方根</t>
    <rPh sb="0" eb="2">
      <t>ブンサン</t>
    </rPh>
    <rPh sb="3" eb="4">
      <t>セイ</t>
    </rPh>
    <rPh sb="5" eb="8">
      <t>ヘイホウコン</t>
    </rPh>
    <phoneticPr fontId="2"/>
  </si>
  <si>
    <t>絶対偏差</t>
    <rPh sb="0" eb="2">
      <t>ゼッタイ</t>
    </rPh>
    <rPh sb="2" eb="4">
      <t>ヘンサ</t>
    </rPh>
    <phoneticPr fontId="2"/>
  </si>
  <si>
    <t>：偏差の絶対値</t>
    <rPh sb="1" eb="3">
      <t>ヘンサ</t>
    </rPh>
    <rPh sb="4" eb="7">
      <t>ゼッタイチ</t>
    </rPh>
    <phoneticPr fontId="2"/>
  </si>
  <si>
    <t>偏差平方</t>
    <rPh sb="0" eb="2">
      <t>ヘンサ</t>
    </rPh>
    <rPh sb="2" eb="4">
      <t>ヘイホウ</t>
    </rPh>
    <phoneticPr fontId="2"/>
  </si>
  <si>
    <t>：偏差の二乗</t>
    <rPh sb="1" eb="3">
      <t>ヘンサ</t>
    </rPh>
    <rPh sb="4" eb="6">
      <t>ジジョウ</t>
    </rPh>
    <phoneticPr fontId="2"/>
  </si>
  <si>
    <t>偏差</t>
    <rPh sb="0" eb="2">
      <t>ヘンサ</t>
    </rPh>
    <phoneticPr fontId="2"/>
  </si>
  <si>
    <r>
      <t>：データx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と点aとの差（x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-a）→pp. 58</t>
    </r>
    <rPh sb="7" eb="8">
      <t>テン</t>
    </rPh>
    <rPh sb="11" eb="12">
      <t>サ</t>
    </rPh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</si>
  <si>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</si>
  <si>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2019/06/14(金)17:00まで</t>
    <rPh sb="11" eb="12">
      <t>キン</t>
    </rPh>
    <phoneticPr fontId="2"/>
  </si>
  <si>
    <t>母集団と標本の違いを理解します。</t>
    <rPh sb="0" eb="3">
      <t>ボシュウダン</t>
    </rPh>
    <rPh sb="4" eb="6">
      <t>ヒョウホン</t>
    </rPh>
    <rPh sb="7" eb="8">
      <t>チガ</t>
    </rPh>
    <rPh sb="10" eb="12">
      <t>リカイ</t>
    </rPh>
    <phoneticPr fontId="2"/>
  </si>
  <si>
    <t>推測統計学（統計学B）の目的を理解します。</t>
    <rPh sb="0" eb="2">
      <t>スイソク</t>
    </rPh>
    <rPh sb="2" eb="5">
      <t>トウケイガク</t>
    </rPh>
    <rPh sb="6" eb="9">
      <t>トウケイガク</t>
    </rPh>
    <rPh sb="12" eb="14">
      <t>モクテキ</t>
    </rPh>
    <rPh sb="15" eb="17">
      <t>リカイ</t>
    </rPh>
    <phoneticPr fontId="2"/>
  </si>
  <si>
    <t>無作為抽出の重要性を理解します。</t>
    <rPh sb="0" eb="3">
      <t>ムサクイ</t>
    </rPh>
    <rPh sb="3" eb="5">
      <t>チュウシュツ</t>
    </rPh>
    <rPh sb="6" eb="9">
      <t>ジュウヨウセイ</t>
    </rPh>
    <rPh sb="10" eb="12">
      <t>リカイ</t>
    </rPh>
    <phoneticPr fontId="2"/>
  </si>
  <si>
    <t>pp.8</t>
    <phoneticPr fontId="2"/>
  </si>
  <si>
    <t>pp.</t>
    <phoneticPr fontId="2"/>
  </si>
  <si>
    <t>→Google classroomから回答</t>
    <rPh sb="19" eb="21">
      <t>カイトウ</t>
    </rPh>
    <phoneticPr fontId="2"/>
  </si>
  <si>
    <t>Google classroom: u26iot3</t>
    <phoneticPr fontId="2"/>
  </si>
  <si>
    <t>確率</t>
    <rPh sb="0" eb="2">
      <t>カクリツ</t>
    </rPh>
    <phoneticPr fontId="2"/>
  </si>
  <si>
    <t>平均</t>
    <rPh sb="0" eb="2">
      <t>ヘイキン</t>
    </rPh>
    <phoneticPr fontId="2"/>
  </si>
  <si>
    <t>問１</t>
    <rPh sb="0" eb="1">
      <t>ト</t>
    </rPh>
    <phoneticPr fontId="2"/>
  </si>
  <si>
    <t>打率3割2分8厘（0.328）の野球選手が、今日の試合で5回打席に立つときの</t>
    <rPh sb="0" eb="2">
      <t>ダリツ</t>
    </rPh>
    <rPh sb="3" eb="4">
      <t>ワリ</t>
    </rPh>
    <rPh sb="5" eb="6">
      <t>ブ</t>
    </rPh>
    <rPh sb="7" eb="8">
      <t>リン</t>
    </rPh>
    <rPh sb="16" eb="18">
      <t>ヤキュウ</t>
    </rPh>
    <rPh sb="18" eb="20">
      <t>センシュ</t>
    </rPh>
    <rPh sb="22" eb="24">
      <t>キョウ</t>
    </rPh>
    <rPh sb="25" eb="27">
      <t>シアイ</t>
    </rPh>
    <rPh sb="29" eb="30">
      <t>カイ</t>
    </rPh>
    <rPh sb="30" eb="32">
      <t>ダセキ</t>
    </rPh>
    <rPh sb="33" eb="34">
      <t>タ</t>
    </rPh>
    <phoneticPr fontId="2"/>
  </si>
  <si>
    <t>ヒットの本数（x）の確率を考える。</t>
    <rPh sb="4" eb="6">
      <t>ホンスウ</t>
    </rPh>
    <rPh sb="10" eb="12">
      <t>カクリツ</t>
    </rPh>
    <rPh sb="13" eb="14">
      <t>カンガ</t>
    </rPh>
    <phoneticPr fontId="2"/>
  </si>
  <si>
    <t>①</t>
    <phoneticPr fontId="2"/>
  </si>
  <si>
    <t>確率分布関数を示しなさい。</t>
    <rPh sb="0" eb="2">
      <t>カクリツ</t>
    </rPh>
    <rPh sb="2" eb="4">
      <t>ブンプ</t>
    </rPh>
    <rPh sb="4" eb="6">
      <t>カンスウ</t>
    </rPh>
    <rPh sb="7" eb="8">
      <t>シメ</t>
    </rPh>
    <phoneticPr fontId="2"/>
  </si>
  <si>
    <t>②</t>
    <phoneticPr fontId="2"/>
  </si>
  <si>
    <t>以下の表から、ヒットの本数の期待値（平均）と分散を求めなさい。</t>
    <rPh sb="0" eb="2">
      <t>イカ</t>
    </rPh>
    <rPh sb="3" eb="4">
      <t>ヒョウ</t>
    </rPh>
    <rPh sb="11" eb="13">
      <t>ホンスウ</t>
    </rPh>
    <rPh sb="14" eb="17">
      <t>キタイチ</t>
    </rPh>
    <rPh sb="18" eb="20">
      <t>ヘイキン</t>
    </rPh>
    <rPh sb="22" eb="24">
      <t>ブンサン</t>
    </rPh>
    <rPh sb="25" eb="26">
      <t>モト</t>
    </rPh>
    <phoneticPr fontId="2"/>
  </si>
  <si>
    <t>計</t>
    <rPh sb="0" eb="1">
      <t>ケイ</t>
    </rPh>
    <phoneticPr fontId="2"/>
  </si>
  <si>
    <t>問２</t>
    <rPh sb="0" eb="1">
      <t>ト</t>
    </rPh>
    <phoneticPr fontId="2"/>
  </si>
  <si>
    <t>ある試験の問題の正答率は0.683であった。</t>
    <rPh sb="2" eb="4">
      <t>シケン</t>
    </rPh>
    <rPh sb="5" eb="7">
      <t>モンダイ</t>
    </rPh>
    <rPh sb="8" eb="10">
      <t>セイトウ</t>
    </rPh>
    <rPh sb="10" eb="11">
      <t>リツ</t>
    </rPh>
    <phoneticPr fontId="2"/>
  </si>
  <si>
    <t>これから採点する5人の正答（x）の確率を考える。</t>
    <rPh sb="17" eb="19">
      <t>カクリツ</t>
    </rPh>
    <rPh sb="20" eb="21">
      <t>カンガ</t>
    </rPh>
    <phoneticPr fontId="2"/>
  </si>
  <si>
    <t>問３</t>
    <rPh sb="0" eb="1">
      <t>ト</t>
    </rPh>
    <phoneticPr fontId="2"/>
  </si>
  <si>
    <t>ヒント：</t>
    <phoneticPr fontId="2"/>
  </si>
  <si>
    <t>1から6の目が同じ確率で出るサイコロと、表と裏が同じ確率で出るコインがある。</t>
    <rPh sb="5" eb="6">
      <t>メ</t>
    </rPh>
    <rPh sb="7" eb="8">
      <t>オナ</t>
    </rPh>
    <rPh sb="9" eb="11">
      <t>カクリツ</t>
    </rPh>
    <rPh sb="12" eb="13">
      <t>デ</t>
    </rPh>
    <rPh sb="20" eb="21">
      <t>オモテ</t>
    </rPh>
    <rPh sb="22" eb="23">
      <t>ウラ</t>
    </rPh>
    <rPh sb="24" eb="25">
      <t>オナ</t>
    </rPh>
    <rPh sb="26" eb="28">
      <t>カクリツ</t>
    </rPh>
    <rPh sb="29" eb="30">
      <t>デ</t>
    </rPh>
    <phoneticPr fontId="2"/>
  </si>
  <si>
    <t>サイコロを1回投げた後に、コインを1回投げる試行を考えるものとする。</t>
    <rPh sb="6" eb="7">
      <t>カイ</t>
    </rPh>
    <rPh sb="7" eb="8">
      <t>ナ</t>
    </rPh>
    <rPh sb="10" eb="11">
      <t>アト</t>
    </rPh>
    <rPh sb="18" eb="19">
      <t>カイ</t>
    </rPh>
    <rPh sb="19" eb="20">
      <t>ナ</t>
    </rPh>
    <rPh sb="22" eb="24">
      <t>シコウ</t>
    </rPh>
    <rPh sb="25" eb="26">
      <t>カンガ</t>
    </rPh>
    <phoneticPr fontId="2"/>
  </si>
  <si>
    <t>サイコロを1回投げたときに、出た目を得点とする。</t>
    <rPh sb="6" eb="7">
      <t>カイ</t>
    </rPh>
    <rPh sb="7" eb="8">
      <t>ナ</t>
    </rPh>
    <rPh sb="14" eb="15">
      <t>デ</t>
    </rPh>
    <rPh sb="16" eb="17">
      <t>メ</t>
    </rPh>
    <rPh sb="18" eb="20">
      <t>トクテン</t>
    </rPh>
    <phoneticPr fontId="2"/>
  </si>
  <si>
    <t>その後コインを投げたときに、表が出たときは得点を2倍に、</t>
    <rPh sb="2" eb="3">
      <t>ゴ</t>
    </rPh>
    <rPh sb="7" eb="8">
      <t>ナ</t>
    </rPh>
    <rPh sb="14" eb="15">
      <t>オモテ</t>
    </rPh>
    <rPh sb="16" eb="17">
      <t>デ</t>
    </rPh>
    <rPh sb="21" eb="23">
      <t>トクテン</t>
    </rPh>
    <rPh sb="25" eb="26">
      <t>バイ</t>
    </rPh>
    <phoneticPr fontId="2"/>
  </si>
  <si>
    <t>裏が出たときは得点を2倍にして1点を足す。</t>
    <rPh sb="0" eb="1">
      <t>ウラ</t>
    </rPh>
    <rPh sb="2" eb="3">
      <t>デ</t>
    </rPh>
    <rPh sb="7" eb="9">
      <t>トクテン</t>
    </rPh>
    <rPh sb="11" eb="12">
      <t>バイ</t>
    </rPh>
    <rPh sb="16" eb="17">
      <t>テン</t>
    </rPh>
    <rPh sb="18" eb="19">
      <t>タ</t>
    </rPh>
    <phoneticPr fontId="2"/>
  </si>
  <si>
    <t>この操作によって得られた得点が、素数になる確率は？（分数で表示）</t>
    <rPh sb="2" eb="4">
      <t>ソウサ</t>
    </rPh>
    <rPh sb="8" eb="9">
      <t>エ</t>
    </rPh>
    <rPh sb="12" eb="14">
      <t>トクテン</t>
    </rPh>
    <rPh sb="16" eb="18">
      <t>ソスウ</t>
    </rPh>
    <rPh sb="21" eb="23">
      <t>カクリツ</t>
    </rPh>
    <rPh sb="26" eb="28">
      <t>ブンスウ</t>
    </rPh>
    <rPh sb="29" eb="31">
      <t>ヒョウジ</t>
    </rPh>
    <phoneticPr fontId="2"/>
  </si>
  <si>
    <t>素数とは、「1とその数自身以外には約数がない正の整数」のこと。</t>
    <rPh sb="0" eb="2">
      <t>ソスウ</t>
    </rPh>
    <rPh sb="13" eb="15">
      <t>イガイ</t>
    </rPh>
    <phoneticPr fontId="2"/>
  </si>
  <si>
    <t>素数は「1とその数以外に約数がない正の整数」</t>
    <rPh sb="0" eb="2">
      <t>ソスウ</t>
    </rPh>
    <rPh sb="8" eb="9">
      <t>カズ</t>
    </rPh>
    <rPh sb="9" eb="11">
      <t>イガイ</t>
    </rPh>
    <rPh sb="12" eb="13">
      <t>ヤク</t>
    </rPh>
    <rPh sb="13" eb="14">
      <t>スウ</t>
    </rPh>
    <rPh sb="17" eb="18">
      <t>セイ</t>
    </rPh>
    <rPh sb="19" eb="21">
      <t>セイスウ</t>
    </rPh>
    <phoneticPr fontId="2"/>
  </si>
  <si>
    <t>つまり、1とその数以外では割り切れない数。</t>
    <rPh sb="8" eb="9">
      <t>カズ</t>
    </rPh>
    <rPh sb="9" eb="11">
      <t>イガイ</t>
    </rPh>
    <rPh sb="13" eb="14">
      <t>ワ</t>
    </rPh>
    <rPh sb="15" eb="16">
      <t>キ</t>
    </rPh>
    <rPh sb="19" eb="20">
      <t>カズ</t>
    </rPh>
    <phoneticPr fontId="2"/>
  </si>
  <si>
    <t>「2で割れる＝素数ではない」ことがわかる。</t>
    <rPh sb="3" eb="4">
      <t>ワ</t>
    </rPh>
    <rPh sb="7" eb="9">
      <t>ソスウ</t>
    </rPh>
    <phoneticPr fontId="2"/>
  </si>
  <si>
    <t>コインの裏が出たときだけを考えると、得点は</t>
    <rPh sb="4" eb="5">
      <t>ウラ</t>
    </rPh>
    <rPh sb="6" eb="7">
      <t>デ</t>
    </rPh>
    <rPh sb="13" eb="14">
      <t>カンガ</t>
    </rPh>
    <rPh sb="18" eb="20">
      <t>トクテン</t>
    </rPh>
    <phoneticPr fontId="2"/>
  </si>
  <si>
    <t>サイコロ5→11点　サイコロ6→13点</t>
    <rPh sb="8" eb="9">
      <t>テン</t>
    </rPh>
    <rPh sb="18" eb="19">
      <t>テン</t>
    </rPh>
    <phoneticPr fontId="2"/>
  </si>
  <si>
    <t>問４</t>
    <rPh sb="0" eb="1">
      <t>ト</t>
    </rPh>
    <phoneticPr fontId="2"/>
  </si>
  <si>
    <t>袋の中に赤玉2個と白玉2個が入っている。この袋の中から1個の玉を取り出し、</t>
    <rPh sb="0" eb="1">
      <t>フクロ</t>
    </rPh>
    <rPh sb="2" eb="3">
      <t>ナカ</t>
    </rPh>
    <rPh sb="4" eb="5">
      <t>アカ</t>
    </rPh>
    <rPh sb="5" eb="6">
      <t>ダマ</t>
    </rPh>
    <rPh sb="7" eb="8">
      <t>コ</t>
    </rPh>
    <rPh sb="9" eb="11">
      <t>シラタマ</t>
    </rPh>
    <rPh sb="12" eb="13">
      <t>コ</t>
    </rPh>
    <rPh sb="14" eb="15">
      <t>ハイ</t>
    </rPh>
    <rPh sb="22" eb="23">
      <t>フクロ</t>
    </rPh>
    <rPh sb="24" eb="25">
      <t>ナカ</t>
    </rPh>
    <rPh sb="28" eb="29">
      <t>コ</t>
    </rPh>
    <rPh sb="30" eb="31">
      <t>タマ</t>
    </rPh>
    <rPh sb="32" eb="33">
      <t>ト</t>
    </rPh>
    <rPh sb="34" eb="35">
      <t>ダ</t>
    </rPh>
    <phoneticPr fontId="2"/>
  </si>
  <si>
    <t>それぞれの事象が起こる確率が1/3であるものをすべて選びなさい。</t>
    <rPh sb="5" eb="7">
      <t>ジショウ</t>
    </rPh>
    <rPh sb="8" eb="9">
      <t>オ</t>
    </rPh>
    <rPh sb="11" eb="13">
      <t>カクリツ</t>
    </rPh>
    <rPh sb="26" eb="27">
      <t>エラ</t>
    </rPh>
    <phoneticPr fontId="2"/>
  </si>
  <si>
    <t>それを戻さずもう1個の玉を取り出す。この時、以下の中から、</t>
    <rPh sb="3" eb="4">
      <t>モド</t>
    </rPh>
    <rPh sb="9" eb="10">
      <t>コ</t>
    </rPh>
    <rPh sb="11" eb="12">
      <t>タマ</t>
    </rPh>
    <rPh sb="13" eb="14">
      <t>ト</t>
    </rPh>
    <rPh sb="15" eb="16">
      <t>ダ</t>
    </rPh>
    <phoneticPr fontId="2"/>
  </si>
  <si>
    <t>取り出した1個目が赤、2個目が白</t>
    <rPh sb="0" eb="1">
      <t>ト</t>
    </rPh>
    <rPh sb="2" eb="3">
      <t>ダ</t>
    </rPh>
    <rPh sb="6" eb="7">
      <t>コ</t>
    </rPh>
    <rPh sb="7" eb="8">
      <t>メ</t>
    </rPh>
    <rPh sb="9" eb="10">
      <t>アカ</t>
    </rPh>
    <rPh sb="12" eb="13">
      <t>コ</t>
    </rPh>
    <rPh sb="13" eb="14">
      <t>メ</t>
    </rPh>
    <rPh sb="15" eb="16">
      <t>シロ</t>
    </rPh>
    <phoneticPr fontId="2"/>
  </si>
  <si>
    <t>②</t>
    <phoneticPr fontId="2"/>
  </si>
  <si>
    <t>取り出した1個目が白、2個目が赤</t>
    <rPh sb="0" eb="1">
      <t>ト</t>
    </rPh>
    <rPh sb="2" eb="3">
      <t>ダ</t>
    </rPh>
    <rPh sb="6" eb="7">
      <t>コ</t>
    </rPh>
    <rPh sb="7" eb="8">
      <t>メ</t>
    </rPh>
    <rPh sb="9" eb="10">
      <t>シロ</t>
    </rPh>
    <rPh sb="12" eb="13">
      <t>コ</t>
    </rPh>
    <rPh sb="13" eb="14">
      <t>メ</t>
    </rPh>
    <rPh sb="15" eb="16">
      <t>アカ</t>
    </rPh>
    <phoneticPr fontId="2"/>
  </si>
  <si>
    <t>取り出した2個が、どちらも赤</t>
    <rPh sb="0" eb="1">
      <t>ト</t>
    </rPh>
    <rPh sb="2" eb="3">
      <t>ダ</t>
    </rPh>
    <rPh sb="6" eb="7">
      <t>コ</t>
    </rPh>
    <rPh sb="13" eb="14">
      <t>アカ</t>
    </rPh>
    <phoneticPr fontId="2"/>
  </si>
  <si>
    <t>取り出した2個が、どちらも白</t>
    <rPh sb="0" eb="1">
      <t>ト</t>
    </rPh>
    <rPh sb="2" eb="3">
      <t>ダ</t>
    </rPh>
    <rPh sb="6" eb="7">
      <t>コ</t>
    </rPh>
    <rPh sb="13" eb="14">
      <t>シロ</t>
    </rPh>
    <phoneticPr fontId="2"/>
  </si>
  <si>
    <t>取り出した2個の色が違う</t>
    <rPh sb="0" eb="1">
      <t>ト</t>
    </rPh>
    <rPh sb="2" eb="3">
      <t>ダ</t>
    </rPh>
    <rPh sb="6" eb="7">
      <t>コ</t>
    </rPh>
    <rPh sb="8" eb="9">
      <t>イロ</t>
    </rPh>
    <rPh sb="10" eb="11">
      <t>チガ</t>
    </rPh>
    <phoneticPr fontId="2"/>
  </si>
  <si>
    <t>取り出した2個の色が同じ</t>
    <rPh sb="0" eb="1">
      <t>ト</t>
    </rPh>
    <rPh sb="2" eb="3">
      <t>ダ</t>
    </rPh>
    <rPh sb="6" eb="7">
      <t>コ</t>
    </rPh>
    <rPh sb="8" eb="9">
      <t>イロ</t>
    </rPh>
    <rPh sb="10" eb="11">
      <t>オナ</t>
    </rPh>
    <phoneticPr fontId="2"/>
  </si>
  <si>
    <t>③</t>
    <phoneticPr fontId="2"/>
  </si>
  <si>
    <t>④</t>
    <phoneticPr fontId="2"/>
  </si>
  <si>
    <t>⑤</t>
    <phoneticPr fontId="2"/>
  </si>
  <si>
    <t>⑥</t>
    <phoneticPr fontId="2"/>
  </si>
  <si>
    <t>①②</t>
    <phoneticPr fontId="2"/>
  </si>
  <si>
    <t>③④</t>
    <phoneticPr fontId="2"/>
  </si>
  <si>
    <t>問５</t>
    <rPh sb="0" eb="1">
      <t>ト</t>
    </rPh>
    <phoneticPr fontId="2"/>
  </si>
  <si>
    <t>袋Aには赤玉が2個、白玉が3個入っており、</t>
    <rPh sb="0" eb="1">
      <t>フクロ</t>
    </rPh>
    <rPh sb="4" eb="5">
      <t>アカ</t>
    </rPh>
    <rPh sb="5" eb="6">
      <t>タマ</t>
    </rPh>
    <rPh sb="8" eb="9">
      <t>コ</t>
    </rPh>
    <rPh sb="10" eb="11">
      <t>シロ</t>
    </rPh>
    <rPh sb="11" eb="12">
      <t>タマ</t>
    </rPh>
    <rPh sb="14" eb="15">
      <t>コ</t>
    </rPh>
    <rPh sb="15" eb="16">
      <t>ハイ</t>
    </rPh>
    <phoneticPr fontId="2"/>
  </si>
  <si>
    <t>袋Bには赤玉が1個、白玉が4個入っている。</t>
    <phoneticPr fontId="2"/>
  </si>
  <si>
    <t>1から6の目が等しい確率で出るサイコロを1回投げて、</t>
    <rPh sb="5" eb="6">
      <t>メ</t>
    </rPh>
    <rPh sb="7" eb="8">
      <t>ヒト</t>
    </rPh>
    <rPh sb="10" eb="12">
      <t>カクリツ</t>
    </rPh>
    <rPh sb="13" eb="14">
      <t>デ</t>
    </rPh>
    <rPh sb="21" eb="22">
      <t>カイ</t>
    </rPh>
    <rPh sb="22" eb="23">
      <t>ナ</t>
    </rPh>
    <phoneticPr fontId="2"/>
  </si>
  <si>
    <t>2以下の目が出たら袋Aから2回を取り出し、</t>
    <rPh sb="14" eb="15">
      <t>カイ</t>
    </rPh>
    <rPh sb="16" eb="17">
      <t>ト</t>
    </rPh>
    <rPh sb="18" eb="19">
      <t>ダ</t>
    </rPh>
    <phoneticPr fontId="2"/>
  </si>
  <si>
    <t>3以上の目が出たら袋Bから2回取り出すこととする。</t>
    <phoneticPr fontId="2"/>
  </si>
  <si>
    <t>玉を取り出す際はその都度、袋に戻すものとする。</t>
    <rPh sb="0" eb="1">
      <t>タマ</t>
    </rPh>
    <rPh sb="2" eb="3">
      <t>ト</t>
    </rPh>
    <rPh sb="4" eb="5">
      <t>ダ</t>
    </rPh>
    <rPh sb="6" eb="7">
      <t>サイ</t>
    </rPh>
    <rPh sb="10" eb="12">
      <t>ツド</t>
    </rPh>
    <rPh sb="13" eb="14">
      <t>フクロ</t>
    </rPh>
    <rPh sb="15" eb="16">
      <t>モド</t>
    </rPh>
    <phoneticPr fontId="2"/>
  </si>
  <si>
    <t>サイコロを1回投げるとき、袋Bから赤玉が1個だけ取り出される確率は？</t>
    <rPh sb="6" eb="7">
      <t>カイ</t>
    </rPh>
    <rPh sb="7" eb="8">
      <t>ナ</t>
    </rPh>
    <rPh sb="13" eb="14">
      <t>フクロ</t>
    </rPh>
    <rPh sb="17" eb="18">
      <t>アカ</t>
    </rPh>
    <rPh sb="18" eb="19">
      <t>タマ</t>
    </rPh>
    <rPh sb="21" eb="22">
      <t>コ</t>
    </rPh>
    <rPh sb="24" eb="25">
      <t>ト</t>
    </rPh>
    <rPh sb="26" eb="27">
      <t>ダ</t>
    </rPh>
    <rPh sb="30" eb="32">
      <t>カクリツ</t>
    </rPh>
    <phoneticPr fontId="2"/>
  </si>
  <si>
    <t>（分数で表示）</t>
    <rPh sb="1" eb="3">
      <t>ブンスウ</t>
    </rPh>
    <rPh sb="4" eb="6">
      <t>ヒョウジ</t>
    </rPh>
    <phoneticPr fontId="2"/>
  </si>
  <si>
    <t>まず、「袋Bから取り出す」ので、サイコロは3以上の目が出ることが条件</t>
    <rPh sb="4" eb="5">
      <t>フクロ</t>
    </rPh>
    <rPh sb="8" eb="9">
      <t>ト</t>
    </rPh>
    <rPh sb="10" eb="11">
      <t>ダ</t>
    </rPh>
    <rPh sb="22" eb="24">
      <t>イジョウ</t>
    </rPh>
    <rPh sb="25" eb="26">
      <t>メ</t>
    </rPh>
    <rPh sb="27" eb="28">
      <t>デ</t>
    </rPh>
    <rPh sb="32" eb="34">
      <t>ジョウケン</t>
    </rPh>
    <phoneticPr fontId="2"/>
  </si>
  <si>
    <t>そして、2個取り出すうち「1個だけ」赤の確率なので</t>
    <rPh sb="5" eb="6">
      <t>コ</t>
    </rPh>
    <rPh sb="6" eb="7">
      <t>ト</t>
    </rPh>
    <rPh sb="8" eb="9">
      <t>ダ</t>
    </rPh>
    <rPh sb="14" eb="15">
      <t>コ</t>
    </rPh>
    <rPh sb="18" eb="19">
      <t>アカ</t>
    </rPh>
    <rPh sb="20" eb="22">
      <t>カクリツ</t>
    </rPh>
    <phoneticPr fontId="2"/>
  </si>
  <si>
    <t>サイコロを1回投げたとき、赤玉が取り出される回数をXとする。</t>
    <rPh sb="6" eb="7">
      <t>カイ</t>
    </rPh>
    <rPh sb="7" eb="8">
      <t>ナ</t>
    </rPh>
    <rPh sb="13" eb="14">
      <t>アカ</t>
    </rPh>
    <rPh sb="14" eb="15">
      <t>タマ</t>
    </rPh>
    <rPh sb="16" eb="17">
      <t>ト</t>
    </rPh>
    <rPh sb="18" eb="19">
      <t>ダ</t>
    </rPh>
    <rPh sb="22" eb="24">
      <t>カイスウ</t>
    </rPh>
    <phoneticPr fontId="2"/>
  </si>
  <si>
    <t>Xの期待値は？（分数で表示）</t>
    <rPh sb="2" eb="5">
      <t>キタイチ</t>
    </rPh>
    <rPh sb="8" eb="10">
      <t>ブンスウ</t>
    </rPh>
    <rPh sb="11" eb="13">
      <t>ヒョウジ</t>
    </rPh>
    <phoneticPr fontId="2"/>
  </si>
  <si>
    <t>赤玉が取り出されるパターンは</t>
    <rPh sb="0" eb="1">
      <t>アカ</t>
    </rPh>
    <rPh sb="1" eb="2">
      <t>タマ</t>
    </rPh>
    <rPh sb="3" eb="4">
      <t>ト</t>
    </rPh>
    <rPh sb="5" eb="6">
      <t>ダ</t>
    </rPh>
    <phoneticPr fontId="2"/>
  </si>
  <si>
    <t>Aから1個</t>
    <rPh sb="4" eb="5">
      <t>コ</t>
    </rPh>
    <phoneticPr fontId="2"/>
  </si>
  <si>
    <t>「Aから1個」「Aから2個」「Bから1個」</t>
    <rPh sb="5" eb="6">
      <t>コ</t>
    </rPh>
    <rPh sb="12" eb="13">
      <t>コ</t>
    </rPh>
    <rPh sb="19" eb="20">
      <t>コ</t>
    </rPh>
    <phoneticPr fontId="2"/>
  </si>
  <si>
    <t>の3パターン。まずそれぞれの確率について計算する。</t>
    <rPh sb="14" eb="16">
      <t>カクリツ</t>
    </rPh>
    <rPh sb="20" eb="22">
      <t>ケイサン</t>
    </rPh>
    <phoneticPr fontId="2"/>
  </si>
  <si>
    <t>Aから2個</t>
    <rPh sb="4" eb="5">
      <t>コ</t>
    </rPh>
    <phoneticPr fontId="2"/>
  </si>
  <si>
    <t>Bから1個</t>
    <rPh sb="4" eb="5">
      <t>コ</t>
    </rPh>
    <phoneticPr fontId="2"/>
  </si>
  <si>
    <t>求めた確率と値の積和から平均を求める。</t>
    <rPh sb="0" eb="1">
      <t>モト</t>
    </rPh>
    <rPh sb="3" eb="5">
      <t>カクリツ</t>
    </rPh>
    <rPh sb="6" eb="7">
      <t>アタイ</t>
    </rPh>
    <rPh sb="8" eb="10">
      <t>セキワ</t>
    </rPh>
    <rPh sb="12" eb="14">
      <t>ヘイキン</t>
    </rPh>
    <rPh sb="15" eb="16">
      <t>モト</t>
    </rPh>
    <phoneticPr fontId="2"/>
  </si>
  <si>
    <t>（1個目が赤、2個目が赤の2パターンあるので×2）</t>
    <rPh sb="2" eb="3">
      <t>コ</t>
    </rPh>
    <rPh sb="3" eb="4">
      <t>メ</t>
    </rPh>
    <rPh sb="5" eb="6">
      <t>アカ</t>
    </rPh>
    <rPh sb="8" eb="9">
      <t>コ</t>
    </rPh>
    <rPh sb="9" eb="10">
      <t>メ</t>
    </rPh>
    <rPh sb="11" eb="12">
      <t>アカ</t>
    </rPh>
    <phoneticPr fontId="2"/>
  </si>
  <si>
    <t>以上より、求める期待値は</t>
    <rPh sb="0" eb="2">
      <t>イジョウ</t>
    </rPh>
    <rPh sb="5" eb="6">
      <t>モト</t>
    </rPh>
    <rPh sb="8" eb="11">
      <t>キタイチ</t>
    </rPh>
    <phoneticPr fontId="2"/>
  </si>
  <si>
    <t>この場合の期待値は平均値で表すことができる。</t>
    <rPh sb="2" eb="4">
      <t>バアイ</t>
    </rPh>
    <rPh sb="5" eb="8">
      <t>キタイチ</t>
    </rPh>
    <rPh sb="9" eb="12">
      <t>ヘイキンチ</t>
    </rPh>
    <rPh sb="13" eb="14">
      <t>アラワ</t>
    </rPh>
    <phoneticPr fontId="2"/>
  </si>
  <si>
    <t>n</t>
  </si>
  <si>
    <t>n</t>
    <phoneticPr fontId="2"/>
  </si>
  <si>
    <t>π</t>
  </si>
  <si>
    <t>π</t>
    <phoneticPr fontId="2"/>
  </si>
  <si>
    <t>Pr</t>
  </si>
  <si>
    <t>Pr</t>
    <phoneticPr fontId="2"/>
  </si>
  <si>
    <t>n回すべてで失敗</t>
    <rPh sb="1" eb="2">
      <t>カイ</t>
    </rPh>
    <rPh sb="6" eb="8">
      <t>シッパイ</t>
    </rPh>
    <phoneticPr fontId="2"/>
  </si>
  <si>
    <t>&lt;0.1</t>
  </si>
  <si>
    <t>&lt;0.1</t>
    <phoneticPr fontId="2"/>
  </si>
  <si>
    <t>試行にかかる金額</t>
    <rPh sb="0" eb="2">
      <t>シコウ</t>
    </rPh>
    <rPh sb="6" eb="8">
      <t>キンガク</t>
    </rPh>
    <phoneticPr fontId="2"/>
  </si>
  <si>
    <r>
      <rPr>
        <sz val="9"/>
        <color theme="1"/>
        <rFont val="ＭＳ Ｐゴシック"/>
        <family val="3"/>
        <charset val="128"/>
      </rPr>
      <t>手に入る確率</t>
    </r>
    <rPh sb="0" eb="1">
      <t>テ</t>
    </rPh>
    <rPh sb="2" eb="3">
      <t>ハイ</t>
    </rPh>
    <rPh sb="4" eb="6">
      <t>カクリツ</t>
    </rPh>
    <phoneticPr fontId="2"/>
  </si>
  <si>
    <r>
      <rPr>
        <sz val="8"/>
        <color theme="1"/>
        <rFont val="ＭＳ Ｐゴシック"/>
        <family val="3"/>
        <charset val="128"/>
      </rPr>
      <t>試行回数</t>
    </r>
    <rPh sb="0" eb="2">
      <t>シコウ</t>
    </rPh>
    <rPh sb="2" eb="4">
      <t>カイスウ</t>
    </rPh>
    <phoneticPr fontId="2"/>
  </si>
  <si>
    <r>
      <rPr>
        <sz val="8"/>
        <color theme="1"/>
        <rFont val="ＭＳ Ｐゴシック"/>
        <family val="3"/>
        <charset val="128"/>
      </rPr>
      <t>出現率</t>
    </r>
    <rPh sb="0" eb="2">
      <t>シュツゲン</t>
    </rPh>
    <rPh sb="2" eb="3">
      <t>リツ</t>
    </rPh>
    <phoneticPr fontId="2"/>
  </si>
  <si>
    <r>
      <rPr>
        <sz val="8"/>
        <color theme="1"/>
        <rFont val="ＭＳ Ｐゴシック"/>
        <family val="3"/>
        <charset val="128"/>
      </rPr>
      <t>手に入る確率</t>
    </r>
    <rPh sb="0" eb="1">
      <t>テ</t>
    </rPh>
    <rPh sb="2" eb="3">
      <t>ハイ</t>
    </rPh>
    <rPh sb="4" eb="6">
      <t>カクリツ</t>
    </rPh>
    <phoneticPr fontId="2"/>
  </si>
  <si>
    <r>
      <t>1</t>
    </r>
    <r>
      <rPr>
        <sz val="8"/>
        <color theme="1"/>
        <rFont val="ＭＳ Ｐゴシック"/>
        <family val="3"/>
        <charset val="128"/>
      </rPr>
      <t>回あたり金額</t>
    </r>
    <rPh sb="1" eb="2">
      <t>カイ</t>
    </rPh>
    <rPh sb="5" eb="7">
      <t>キンガク</t>
    </rPh>
    <phoneticPr fontId="2"/>
  </si>
  <si>
    <t>全敗確率10%未満</t>
    <rPh sb="0" eb="2">
      <t>ゼンパイ</t>
    </rPh>
    <rPh sb="2" eb="4">
      <t>カクリツ</t>
    </rPh>
    <rPh sb="7" eb="9">
      <t>ミマン</t>
    </rPh>
    <phoneticPr fontId="2"/>
  </si>
  <si>
    <t>***</t>
    <phoneticPr fontId="2"/>
  </si>
  <si>
    <t>問６</t>
    <rPh sb="0" eb="1">
      <t>ト</t>
    </rPh>
    <phoneticPr fontId="2"/>
  </si>
  <si>
    <t>とあるソシャゲでガチャを引こうと考えている。</t>
    <rPh sb="12" eb="13">
      <t>ヒ</t>
    </rPh>
    <rPh sb="16" eb="17">
      <t>カンガ</t>
    </rPh>
    <phoneticPr fontId="2"/>
  </si>
  <si>
    <t>欲しいURキャラクターのガチャでの出現率は0.02%だが、</t>
    <rPh sb="0" eb="1">
      <t>ホ</t>
    </rPh>
    <rPh sb="17" eb="19">
      <t>シュツゲン</t>
    </rPh>
    <rPh sb="19" eb="20">
      <t>リツ</t>
    </rPh>
    <phoneticPr fontId="2"/>
  </si>
  <si>
    <t>限界突破をしたいため、少なくとも2体引きたい。</t>
    <rPh sb="0" eb="2">
      <t>ゲンカイ</t>
    </rPh>
    <rPh sb="2" eb="4">
      <t>トッパ</t>
    </rPh>
    <rPh sb="11" eb="12">
      <t>スク</t>
    </rPh>
    <rPh sb="17" eb="18">
      <t>タイ</t>
    </rPh>
    <rPh sb="18" eb="19">
      <t>ヒ</t>
    </rPh>
    <phoneticPr fontId="2"/>
  </si>
  <si>
    <t>100回ガチャを引いたときに、2体以上引ける確率は？</t>
    <rPh sb="3" eb="4">
      <t>カイ</t>
    </rPh>
    <rPh sb="8" eb="9">
      <t>ヒ</t>
    </rPh>
    <rPh sb="16" eb="17">
      <t>タイ</t>
    </rPh>
    <rPh sb="17" eb="19">
      <t>イジョウ</t>
    </rPh>
    <rPh sb="19" eb="20">
      <t>ヒ</t>
    </rPh>
    <rPh sb="22" eb="24">
      <t>カクリツ</t>
    </rPh>
    <phoneticPr fontId="2"/>
  </si>
  <si>
    <t>（小数点以下2桁程度のパーセント表示）</t>
    <rPh sb="16" eb="18">
      <t>ヒョウジ</t>
    </rPh>
    <phoneticPr fontId="2"/>
  </si>
  <si>
    <t>出現率π=0.0002</t>
    <rPh sb="0" eb="2">
      <t>シュツゲン</t>
    </rPh>
    <rPh sb="2" eb="3">
      <t>リツ</t>
    </rPh>
    <phoneticPr fontId="2"/>
  </si>
  <si>
    <t>試行回数n=100</t>
    <rPh sb="0" eb="2">
      <t>シコウ</t>
    </rPh>
    <rPh sb="2" eb="4">
      <t>カイスウ</t>
    </rPh>
    <phoneticPr fontId="2"/>
  </si>
  <si>
    <t>とすると、二項分布の公式で解くことができる</t>
    <rPh sb="5" eb="7">
      <t>ニコウ</t>
    </rPh>
    <rPh sb="7" eb="9">
      <t>ブンプ</t>
    </rPh>
    <rPh sb="10" eb="12">
      <t>コウシキ</t>
    </rPh>
    <rPh sb="13" eb="14">
      <t>ト</t>
    </rPh>
    <phoneticPr fontId="2"/>
  </si>
  <si>
    <t>100回中2回当たる確率なので</t>
    <rPh sb="3" eb="4">
      <t>カイ</t>
    </rPh>
    <rPh sb="4" eb="5">
      <t>チュウ</t>
    </rPh>
    <rPh sb="6" eb="7">
      <t>カイ</t>
    </rPh>
    <rPh sb="7" eb="8">
      <t>ア</t>
    </rPh>
    <rPh sb="10" eb="12">
      <t>カクリツ</t>
    </rPh>
    <phoneticPr fontId="2"/>
  </si>
  <si>
    <t>なので、答えは約0.02%</t>
    <rPh sb="4" eb="5">
      <t>コタ</t>
    </rPh>
    <rPh sb="7" eb="8">
      <t>ヤク</t>
    </rPh>
    <phoneticPr fontId="2"/>
  </si>
  <si>
    <t>10回ガチャを引いたときに、2体以上引ける確率は？</t>
    <rPh sb="2" eb="3">
      <t>カイ</t>
    </rPh>
    <rPh sb="7" eb="8">
      <t>ヒ</t>
    </rPh>
    <rPh sb="15" eb="16">
      <t>タイ</t>
    </rPh>
    <rPh sb="16" eb="18">
      <t>イジョウ</t>
    </rPh>
    <rPh sb="18" eb="19">
      <t>ヒ</t>
    </rPh>
    <rPh sb="21" eb="23">
      <t>カクリツ</t>
    </rPh>
    <phoneticPr fontId="2"/>
  </si>
  <si>
    <t>試行回数n=10</t>
    <rPh sb="0" eb="2">
      <t>シコウ</t>
    </rPh>
    <rPh sb="2" eb="4">
      <t>カイスウ</t>
    </rPh>
    <phoneticPr fontId="2"/>
  </si>
  <si>
    <t>10回中2回当たる確率なので</t>
    <rPh sb="2" eb="3">
      <t>カイ</t>
    </rPh>
    <rPh sb="3" eb="4">
      <t>チュウ</t>
    </rPh>
    <rPh sb="5" eb="6">
      <t>カイ</t>
    </rPh>
    <rPh sb="6" eb="7">
      <t>ア</t>
    </rPh>
    <rPh sb="9" eb="11">
      <t>カクリツ</t>
    </rPh>
    <phoneticPr fontId="2"/>
  </si>
  <si>
    <t>なので、答えは約0.0002%</t>
    <rPh sb="4" eb="5">
      <t>コタ</t>
    </rPh>
    <rPh sb="7" eb="8">
      <t>ヤク</t>
    </rPh>
    <phoneticPr fontId="2"/>
  </si>
  <si>
    <t>（小数点以下4桁程度のパーセント表示）</t>
    <rPh sb="16" eb="18">
      <t>ヒョウジ</t>
    </rPh>
    <phoneticPr fontId="2"/>
  </si>
  <si>
    <t>URキャラクターは出現率がシビアなので、</t>
    <rPh sb="9" eb="11">
      <t>シュツゲン</t>
    </rPh>
    <rPh sb="11" eb="12">
      <t>リツ</t>
    </rPh>
    <phoneticPr fontId="2"/>
  </si>
  <si>
    <t>出現率0.1%のSRキャラクターを狙うことにした。</t>
    <rPh sb="17" eb="18">
      <t>ネラ</t>
    </rPh>
    <phoneticPr fontId="2"/>
  </si>
  <si>
    <t>90%以上の確率で手に入れるために必要な金額は？</t>
    <rPh sb="17" eb="19">
      <t>ヒツヨウ</t>
    </rPh>
    <rPh sb="20" eb="22">
      <t>キンガク</t>
    </rPh>
    <phoneticPr fontId="2"/>
  </si>
  <si>
    <t>なお、ガチャを引くために必要な課金アイテムは</t>
    <rPh sb="7" eb="8">
      <t>ヒ</t>
    </rPh>
    <rPh sb="12" eb="14">
      <t>ヒツヨウ</t>
    </rPh>
    <rPh sb="15" eb="17">
      <t>カキン</t>
    </rPh>
    <phoneticPr fontId="2"/>
  </si>
  <si>
    <t>ガチャ50回分で9800円とする。</t>
    <rPh sb="5" eb="7">
      <t>カイブン</t>
    </rPh>
    <rPh sb="12" eb="13">
      <t>エン</t>
    </rPh>
    <phoneticPr fontId="2"/>
  </si>
  <si>
    <t>※</t>
    <phoneticPr fontId="2"/>
  </si>
  <si>
    <t>興味のある人はエクセルで計算してみよう。</t>
    <rPh sb="0" eb="2">
      <t>キョウミ</t>
    </rPh>
    <rPh sb="5" eb="6">
      <t>ヒト</t>
    </rPh>
    <rPh sb="12" eb="14">
      <t>ケイサン</t>
    </rPh>
    <phoneticPr fontId="2"/>
  </si>
  <si>
    <t>（次ページにヒントを掲載しておきます）</t>
    <rPh sb="1" eb="2">
      <t>ツギ</t>
    </rPh>
    <rPh sb="10" eb="12">
      <t>ケイサイ</t>
    </rPh>
    <phoneticPr fontId="2"/>
  </si>
  <si>
    <t>計算はものすごく大変なので、余力があったら解いてみよう</t>
    <rPh sb="0" eb="2">
      <t>ケイサン</t>
    </rPh>
    <rPh sb="8" eb="10">
      <t>タイヘン</t>
    </rPh>
    <rPh sb="14" eb="16">
      <t>ヨリョク</t>
    </rPh>
    <rPh sb="21" eb="22">
      <t>ト</t>
    </rPh>
    <phoneticPr fontId="2"/>
  </si>
  <si>
    <t>※</t>
    <phoneticPr fontId="2"/>
  </si>
  <si>
    <t>これは電卓など手計算で計算することはかなり困難なので、</t>
    <rPh sb="3" eb="5">
      <t>デンタク</t>
    </rPh>
    <rPh sb="7" eb="8">
      <t>テ</t>
    </rPh>
    <rPh sb="8" eb="10">
      <t>ケイサン</t>
    </rPh>
    <rPh sb="11" eb="13">
      <t>ケイサン</t>
    </rPh>
    <rPh sb="21" eb="23">
      <t>コンナン</t>
    </rPh>
    <phoneticPr fontId="2"/>
  </si>
  <si>
    <t>なし</t>
    <phoneticPr fontId="2"/>
  </si>
  <si>
    <t>問６③のヒント</t>
    <rPh sb="0" eb="1">
      <t>ト</t>
    </rPh>
    <phoneticPr fontId="2"/>
  </si>
  <si>
    <t>10%以下（0.1以下）になれば良いということになります。</t>
    <rPh sb="3" eb="5">
      <t>イカ</t>
    </rPh>
    <rPh sb="9" eb="11">
      <t>イカ</t>
    </rPh>
    <rPh sb="16" eb="17">
      <t>ヨ</t>
    </rPh>
    <phoneticPr fontId="2"/>
  </si>
  <si>
    <t/>
  </si>
  <si>
    <r>
      <rPr>
        <sz val="12"/>
        <color theme="1"/>
        <rFont val="ＭＳ Ｐゴシック"/>
        <family val="3"/>
        <charset val="128"/>
      </rPr>
      <t>試行回数</t>
    </r>
    <rPh sb="0" eb="2">
      <t>シコウ</t>
    </rPh>
    <rPh sb="2" eb="4">
      <t>カイスウ</t>
    </rPh>
    <phoneticPr fontId="2"/>
  </si>
  <si>
    <r>
      <rPr>
        <sz val="12"/>
        <color theme="1"/>
        <rFont val="ＭＳ Ｐゴシック"/>
        <family val="3"/>
        <charset val="128"/>
      </rPr>
      <t>出現率</t>
    </r>
    <rPh sb="0" eb="2">
      <t>シュツゲン</t>
    </rPh>
    <rPh sb="2" eb="3">
      <t>リツ</t>
    </rPh>
    <phoneticPr fontId="2"/>
  </si>
  <si>
    <r>
      <t>n</t>
    </r>
    <r>
      <rPr>
        <sz val="9"/>
        <color theme="1"/>
        <rFont val="メイリオ"/>
        <family val="3"/>
        <charset val="128"/>
      </rPr>
      <t>回すべてで</t>
    </r>
    <rPh sb="1" eb="2">
      <t>カイ</t>
    </rPh>
    <phoneticPr fontId="2"/>
  </si>
  <si>
    <r>
      <rPr>
        <sz val="9"/>
        <color theme="1"/>
        <rFont val="メイリオ"/>
        <family val="3"/>
        <charset val="128"/>
      </rPr>
      <t>失敗する確率</t>
    </r>
    <rPh sb="0" eb="2">
      <t>シッパイ</t>
    </rPh>
    <rPh sb="4" eb="6">
      <t>カクリツ</t>
    </rPh>
    <phoneticPr fontId="2"/>
  </si>
  <si>
    <r>
      <rPr>
        <sz val="9"/>
        <color theme="1"/>
        <rFont val="メイリオ"/>
        <family val="3"/>
        <charset val="128"/>
      </rPr>
      <t>試行にかかる</t>
    </r>
    <rPh sb="0" eb="2">
      <t>シコウ</t>
    </rPh>
    <phoneticPr fontId="2"/>
  </si>
  <si>
    <r>
      <rPr>
        <sz val="9"/>
        <color theme="1"/>
        <rFont val="メイリオ"/>
        <family val="3"/>
        <charset val="128"/>
      </rPr>
      <t>金額</t>
    </r>
    <rPh sb="0" eb="2">
      <t>キンガク</t>
    </rPh>
    <phoneticPr fontId="2"/>
  </si>
  <si>
    <r>
      <t>1</t>
    </r>
    <r>
      <rPr>
        <sz val="9"/>
        <color theme="1"/>
        <rFont val="ＭＳ Ｐゴシック"/>
        <family val="3"/>
        <charset val="128"/>
      </rPr>
      <t>回あたり</t>
    </r>
    <rPh sb="1" eb="2">
      <t>カイ</t>
    </rPh>
    <phoneticPr fontId="2"/>
  </si>
  <si>
    <t>金額</t>
    <phoneticPr fontId="2"/>
  </si>
  <si>
    <t>試行回数n回すべてで失敗する（手に入らない）確率は</t>
    <rPh sb="0" eb="2">
      <t>シコウ</t>
    </rPh>
    <rPh sb="2" eb="4">
      <t>カイスウ</t>
    </rPh>
    <rPh sb="5" eb="6">
      <t>カイ</t>
    </rPh>
    <rPh sb="10" eb="12">
      <t>シッパイ</t>
    </rPh>
    <rPh sb="15" eb="16">
      <t>テ</t>
    </rPh>
    <rPh sb="17" eb="18">
      <t>ハイ</t>
    </rPh>
    <rPh sb="22" eb="24">
      <t>カクリツ</t>
    </rPh>
    <phoneticPr fontId="2"/>
  </si>
  <si>
    <t>すなわち今回のケースでは</t>
    <rPh sb="4" eb="6">
      <t>コンカイ</t>
    </rPh>
    <phoneticPr fontId="2"/>
  </si>
  <si>
    <t>で求めることができます。</t>
    <rPh sb="1" eb="2">
      <t>モト</t>
    </rPh>
    <phoneticPr fontId="2"/>
  </si>
  <si>
    <t>また、「ガチャ50回分で9800円」とのことなので、</t>
    <phoneticPr fontId="2"/>
  </si>
  <si>
    <t>試行1回あたりの金額は196円になります。</t>
    <rPh sb="0" eb="2">
      <t>シコウ</t>
    </rPh>
    <rPh sb="3" eb="4">
      <t>カイ</t>
    </rPh>
    <rPh sb="8" eb="10">
      <t>キンガク</t>
    </rPh>
    <rPh sb="14" eb="15">
      <t>エン</t>
    </rPh>
    <phoneticPr fontId="2"/>
  </si>
  <si>
    <t>これらの情報を踏まえて</t>
    <rPh sb="4" eb="6">
      <t>ジョウホウ</t>
    </rPh>
    <rPh sb="7" eb="8">
      <t>フ</t>
    </rPh>
    <phoneticPr fontId="2"/>
  </si>
  <si>
    <t>試行回数を増やしてそれぞれ</t>
    <rPh sb="0" eb="2">
      <t>シコウ</t>
    </rPh>
    <rPh sb="2" eb="4">
      <t>カイスウ</t>
    </rPh>
    <rPh sb="5" eb="6">
      <t>フ</t>
    </rPh>
    <phoneticPr fontId="2"/>
  </si>
  <si>
    <t>計算してみた結果の一例が左図です。</t>
    <rPh sb="0" eb="2">
      <t>ケイサン</t>
    </rPh>
    <rPh sb="6" eb="8">
      <t>ケッカ</t>
    </rPh>
    <rPh sb="9" eb="11">
      <t>イチレイ</t>
    </rPh>
    <rPh sb="12" eb="13">
      <t>ヒダリ</t>
    </rPh>
    <rPh sb="13" eb="14">
      <t>ズ</t>
    </rPh>
    <phoneticPr fontId="2"/>
  </si>
  <si>
    <t>「n回すべてで失敗する確率」が0.1よりも</t>
    <rPh sb="2" eb="3">
      <t>カイ</t>
    </rPh>
    <rPh sb="7" eb="9">
      <t>シッパイ</t>
    </rPh>
    <rPh sb="11" eb="13">
      <t>カクリツ</t>
    </rPh>
    <phoneticPr fontId="2"/>
  </si>
  <si>
    <t>小さくなるまで、試行回数を増やしてみます。</t>
    <rPh sb="0" eb="1">
      <t>チイ</t>
    </rPh>
    <rPh sb="8" eb="10">
      <t>シコウ</t>
    </rPh>
    <rPh sb="10" eb="12">
      <t>カイスウ</t>
    </rPh>
    <rPh sb="13" eb="14">
      <t>フ</t>
    </rPh>
    <phoneticPr fontId="2"/>
  </si>
  <si>
    <t>・・・</t>
    <phoneticPr fontId="2"/>
  </si>
  <si>
    <t>・・・</t>
    <phoneticPr fontId="2"/>
  </si>
  <si>
    <t>・・・</t>
    <phoneticPr fontId="2"/>
  </si>
  <si>
    <t>その結果が下段になります。</t>
    <rPh sb="2" eb="4">
      <t>ケッカ</t>
    </rPh>
    <rPh sb="5" eb="7">
      <t>カダン</t>
    </rPh>
    <phoneticPr fontId="2"/>
  </si>
  <si>
    <t>初めて0.1を下回る、つまり</t>
    <rPh sb="0" eb="1">
      <t>ハジ</t>
    </rPh>
    <rPh sb="7" eb="8">
      <t>シタ</t>
    </rPh>
    <rPh sb="8" eb="9">
      <t>マワ</t>
    </rPh>
    <phoneticPr fontId="2"/>
  </si>
  <si>
    <t>「90%以上の確率で手に入れる」には</t>
    <phoneticPr fontId="2"/>
  </si>
  <si>
    <t>最低でも45万円程度が必要になることが</t>
    <rPh sb="0" eb="2">
      <t>サイテイ</t>
    </rPh>
    <rPh sb="6" eb="8">
      <t>マンエン</t>
    </rPh>
    <rPh sb="8" eb="10">
      <t>テイド</t>
    </rPh>
    <rPh sb="11" eb="13">
      <t>ヒツヨウ</t>
    </rPh>
    <phoneticPr fontId="2"/>
  </si>
  <si>
    <t>計算からわかります。</t>
    <rPh sb="0" eb="2">
      <t>ケイサン</t>
    </rPh>
    <phoneticPr fontId="2"/>
  </si>
  <si>
    <t>これらの値段設定、出現率の場合は</t>
    <rPh sb="4" eb="6">
      <t>ネダン</t>
    </rPh>
    <rPh sb="6" eb="8">
      <t>セッテイ</t>
    </rPh>
    <rPh sb="9" eb="11">
      <t>シュツゲン</t>
    </rPh>
    <rPh sb="11" eb="12">
      <t>リツ</t>
    </rPh>
    <rPh sb="13" eb="15">
      <t>バアイ</t>
    </rPh>
    <phoneticPr fontId="2"/>
  </si>
  <si>
    <t>ちなみに手計算でやってみたい場合は</t>
    <rPh sb="4" eb="5">
      <t>テ</t>
    </rPh>
    <rPh sb="5" eb="7">
      <t>ケイサン</t>
    </rPh>
    <rPh sb="14" eb="16">
      <t>バアイ</t>
    </rPh>
    <phoneticPr fontId="2"/>
  </si>
  <si>
    <t>logの計算ができれば可能です。</t>
    <rPh sb="4" eb="6">
      <t>ケイサン</t>
    </rPh>
    <rPh sb="11" eb="13">
      <t>カノウ</t>
    </rPh>
    <phoneticPr fontId="2"/>
  </si>
  <si>
    <t>「90%以上の確率で手に入れるため」ということは、余事象（手に入らない確率）が</t>
    <rPh sb="25" eb="28">
      <t>ヨジショウ</t>
    </rPh>
    <phoneticPr fontId="2"/>
  </si>
  <si>
    <t>コインの表が出たときは、得点を2倍にしているのでほとんどの得点は</t>
    <rPh sb="4" eb="5">
      <t>オモテ</t>
    </rPh>
    <rPh sb="6" eb="7">
      <t>デ</t>
    </rPh>
    <rPh sb="12" eb="14">
      <t>トクテン</t>
    </rPh>
    <rPh sb="16" eb="17">
      <t>バイ</t>
    </rPh>
    <rPh sb="29" eb="31">
      <t>トクテン</t>
    </rPh>
    <phoneticPr fontId="2"/>
  </si>
  <si>
    <t>となり、サイコロが4のとき以外は</t>
    <rPh sb="13" eb="15">
      <t>イガイ</t>
    </rPh>
    <phoneticPr fontId="2"/>
  </si>
  <si>
    <t>素数であることが確認できる。つまり、求める確率は、</t>
    <rPh sb="18" eb="19">
      <t>モト</t>
    </rPh>
    <rPh sb="21" eb="23">
      <t>カクリツ</t>
    </rPh>
    <phoneticPr fontId="2"/>
  </si>
  <si>
    <r>
      <t>サイコロ1→3点　サイコロ2→5点　サイコロ3→7点　</t>
    </r>
    <r>
      <rPr>
        <sz val="12"/>
        <color theme="1"/>
        <rFont val="メイリオ"/>
        <family val="3"/>
        <charset val="128"/>
      </rPr>
      <t>サイコロ4→9点</t>
    </r>
    <rPh sb="7" eb="8">
      <t>テン</t>
    </rPh>
    <rPh sb="16" eb="17">
      <t>テン</t>
    </rPh>
    <rPh sb="25" eb="26">
      <t>テン</t>
    </rPh>
    <rPh sb="34" eb="35">
      <t>テン</t>
    </rPh>
    <phoneticPr fontId="2"/>
  </si>
  <si>
    <r>
      <t>例外は</t>
    </r>
    <r>
      <rPr>
        <sz val="12"/>
        <color theme="1"/>
        <rFont val="メイリオ"/>
        <family val="3"/>
        <charset val="128"/>
      </rPr>
      <t>サイコロが1の目のとき（2は素数）</t>
    </r>
    <r>
      <rPr>
        <sz val="12"/>
        <color rgb="FFFF0000"/>
        <rFont val="メイリオ"/>
        <family val="3"/>
        <charset val="128"/>
      </rPr>
      <t>。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</si>
</sst>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000"/>
    <numFmt numFmtId="178" formatCode="0.0000_);[Red]\(0.0000\)"/>
    <numFmt numFmtId="179" formatCode="0.00000000_);[Red]\(0.00000000\)"/>
  </numFmts>
  <fonts count="18" x14ac:knownFonts="1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sz val="11"/>
      <color theme="1"/>
      <name val="Trebuchet MS"/>
      <family val="2"/>
    </font>
    <font>
      <sz val="11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8"/>
      <color theme="1"/>
      <name val="Trebuchet MS"/>
      <family val="2"/>
    </font>
    <font>
      <sz val="9"/>
      <color theme="1"/>
      <name val="Trebuchet MS"/>
      <family val="2"/>
    </font>
    <font>
      <sz val="9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2"/>
      <color theme="1"/>
      <name val="Trebuchet MS"/>
      <family val="2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13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shrinkToFit="1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shrinkToFit="1"/>
    </xf>
    <xf numFmtId="176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vertical="center"/>
    </xf>
    <xf numFmtId="0" fontId="1" fillId="0" borderId="2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6" fillId="0" borderId="18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shrinkToFit="1"/>
    </xf>
    <xf numFmtId="0" fontId="6" fillId="0" borderId="9" xfId="0" applyFont="1" applyFill="1" applyBorder="1" applyAlignment="1">
      <alignment vertical="center" shrinkToFit="1"/>
    </xf>
    <xf numFmtId="0" fontId="6" fillId="0" borderId="1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9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0" fontId="11" fillId="0" borderId="0" xfId="0" applyFont="1" applyAlignment="1">
      <alignment horizontal="center" vertical="center"/>
    </xf>
    <xf numFmtId="179" fontId="6" fillId="0" borderId="0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shrinkToFit="1"/>
    </xf>
    <xf numFmtId="0" fontId="16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8" fontId="6" fillId="0" borderId="25" xfId="0" applyNumberFormat="1" applyFont="1" applyFill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 shrinkToFit="1"/>
    </xf>
    <xf numFmtId="0" fontId="15" fillId="0" borderId="24" xfId="0" applyFont="1" applyFill="1" applyBorder="1" applyAlignment="1">
      <alignment horizontal="center" vertical="center" shrinkToFit="1"/>
    </xf>
    <xf numFmtId="0" fontId="16" fillId="0" borderId="2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 shrinkToFit="1"/>
    </xf>
    <xf numFmtId="0" fontId="16" fillId="0" borderId="2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178" fontId="1" fillId="3" borderId="25" xfId="0" applyNumberFormat="1" applyFont="1" applyFill="1" applyBorder="1" applyAlignment="1">
      <alignment horizontal="center" vertical="center"/>
    </xf>
    <xf numFmtId="178" fontId="1" fillId="3" borderId="26" xfId="0" applyNumberFormat="1" applyFont="1" applyFill="1" applyBorder="1" applyAlignment="1">
      <alignment horizontal="center" vertical="center"/>
    </xf>
    <xf numFmtId="178" fontId="1" fillId="3" borderId="27" xfId="0" applyNumberFormat="1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8" fontId="6" fillId="0" borderId="15" xfId="0" applyNumberFormat="1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shrinkToFit="1"/>
    </xf>
    <xf numFmtId="0" fontId="1" fillId="0" borderId="2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3" xfId="0" applyFont="1" applyFill="1" applyBorder="1">
      <alignment vertical="center"/>
    </xf>
  </cellXfs>
  <cellStyles count="3">
    <cellStyle name="常规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238126</xdr:colOff>
      <xdr:row>8</xdr:row>
      <xdr:rowOff>47618</xdr:rowOff>
    </xdr:from>
    <xdr:ext cx="3143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/>
            <xdr:cNvSpPr txBox="1"/>
          </xdr:nvSpPr>
          <xdr:spPr>
            <a:xfrm>
              <a:off x="238126" y="2562218"/>
              <a:ext cx="314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238126" y="2562218"/>
              <a:ext cx="314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8</xdr:row>
      <xdr:rowOff>0</xdr:rowOff>
    </xdr:from>
    <xdr:ext cx="1047750" cy="2738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/>
            <xdr:cNvSpPr txBox="1"/>
          </xdr:nvSpPr>
          <xdr:spPr>
            <a:xfrm>
              <a:off x="4000500" y="25146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4000500" y="25146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Pr⁡(𝑥)𝑥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8</xdr:row>
      <xdr:rowOff>0</xdr:rowOff>
    </xdr:from>
    <xdr:ext cx="1047750" cy="2738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/>
            <xdr:cNvSpPr txBox="1"/>
          </xdr:nvSpPr>
          <xdr:spPr>
            <a:xfrm>
              <a:off x="2933700" y="25146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2933700" y="25146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Pr⁡(𝑥)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8</xdr:row>
      <xdr:rowOff>0</xdr:rowOff>
    </xdr:from>
    <xdr:ext cx="773906" cy="2377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/>
            <xdr:cNvSpPr txBox="1"/>
          </xdr:nvSpPr>
          <xdr:spPr>
            <a:xfrm>
              <a:off x="2133600" y="2514600"/>
              <a:ext cx="773906" cy="237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9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9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900" b="0" i="1"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900" b="0" i="1"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900" b="0" i="1">
                            <a:latin typeface="Cambria Math"/>
                          </a:rPr>
                          <m:t>5−</m:t>
                        </m:r>
                        <m:r>
                          <a:rPr kumimoji="1" lang="en-US" altLang="ja-JP" sz="9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9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2133600" y="2514600"/>
              <a:ext cx="773906" cy="237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9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900" b="0" i="0">
                  <a:latin typeface="Cambria Math"/>
                </a:rPr>
                <a:t>1−𝜋</a:t>
              </a:r>
              <a:r>
                <a:rPr kumimoji="1" lang="en-US" altLang="ja-JP" sz="900" b="0" i="0">
                  <a:latin typeface="Cambria Math" panose="02040503050406030204" pitchFamily="18" charset="0"/>
                </a:rPr>
                <a:t>)^(</a:t>
              </a:r>
              <a:r>
                <a:rPr kumimoji="1" lang="en-US" altLang="ja-JP" sz="900" b="0" i="0">
                  <a:latin typeface="Cambria Math"/>
                </a:rPr>
                <a:t>5−</a:t>
              </a:r>
              <a:r>
                <a:rPr kumimoji="1" lang="en-US" altLang="ja-JP" sz="900" b="0" i="0">
                  <a:latin typeface="Cambria Math" panose="02040503050406030204" pitchFamily="18" charset="0"/>
                </a:rPr>
                <a:t>𝑥)</a:t>
              </a:r>
              <a:endParaRPr kumimoji="1" lang="ja-JP" altLang="en-US" sz="900"/>
            </a:p>
          </xdr:txBody>
        </xdr:sp>
      </mc:Fallback>
    </mc:AlternateContent>
    <xdr:clientData/>
  </xdr:oneCellAnchor>
  <xdr:oneCellAnchor>
    <xdr:from>
      <xdr:col>5</xdr:col>
      <xdr:colOff>0</xdr:colOff>
      <xdr:row>8</xdr:row>
      <xdr:rowOff>0</xdr:rowOff>
    </xdr:from>
    <xdr:ext cx="77390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/>
            <xdr:cNvSpPr txBox="1"/>
          </xdr:nvSpPr>
          <xdr:spPr>
            <a:xfrm>
              <a:off x="1333500" y="25146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1333500" y="25146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𝜋^𝑥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8</xdr:row>
      <xdr:rowOff>0</xdr:rowOff>
    </xdr:from>
    <xdr:ext cx="77390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/>
            <xdr:cNvSpPr txBox="1"/>
          </xdr:nvSpPr>
          <xdr:spPr>
            <a:xfrm>
              <a:off x="533400" y="25146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533400" y="25146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 _5 𝐶_𝑥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8</xdr:row>
      <xdr:rowOff>0</xdr:rowOff>
    </xdr:from>
    <xdr:ext cx="797718" cy="251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/>
            <xdr:cNvSpPr txBox="1"/>
          </xdr:nvSpPr>
          <xdr:spPr>
            <a:xfrm>
              <a:off x="5067300" y="2514600"/>
              <a:ext cx="797718" cy="251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0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0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0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0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000" b="0" i="1">
                                <a:latin typeface="Cambria Math"/>
                              </a:rPr>
                              <m:t>𝜇</m:t>
                            </m:r>
                          </m:e>
                        </m:d>
                      </m:e>
                      <m:sup>
                        <m:r>
                          <a:rPr kumimoji="1" lang="en-US" altLang="ja-JP" sz="10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0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5067300" y="2514600"/>
              <a:ext cx="797718" cy="251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000" b="0" i="0">
                  <a:latin typeface="Cambria Math"/>
                </a:rPr>
                <a:t>(𝑥−𝜇)^2</a:t>
              </a:r>
              <a:endParaRPr kumimoji="1" lang="ja-JP" altLang="en-US" sz="1000"/>
            </a:p>
          </xdr:txBody>
        </xdr:sp>
      </mc:Fallback>
    </mc:AlternateContent>
    <xdr:clientData/>
  </xdr:oneCellAnchor>
  <xdr:oneCellAnchor>
    <xdr:from>
      <xdr:col>21</xdr:col>
      <xdr:colOff>214313</xdr:colOff>
      <xdr:row>8</xdr:row>
      <xdr:rowOff>0</xdr:rowOff>
    </xdr:from>
    <xdr:ext cx="869155" cy="2198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/>
            <xdr:cNvSpPr txBox="1"/>
          </xdr:nvSpPr>
          <xdr:spPr>
            <a:xfrm>
              <a:off x="5815013" y="2514600"/>
              <a:ext cx="869155" cy="2198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8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8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8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8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800" b="0" i="1">
                                <a:latin typeface="Cambria Math"/>
                              </a:rPr>
                              <m:t>𝜇</m:t>
                            </m:r>
                          </m:e>
                        </m:d>
                      </m:e>
                      <m:sup>
                        <m:r>
                          <a:rPr kumimoji="1" lang="en-US" altLang="ja-JP" sz="800" b="0" i="1">
                            <a:latin typeface="Cambria Math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kumimoji="1" lang="en-US" altLang="ja-JP" sz="8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8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8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8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5815013" y="2514600"/>
              <a:ext cx="869155" cy="2198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800" b="0" i="0">
                  <a:latin typeface="Cambria Math"/>
                </a:rPr>
                <a:t>(𝑥−𝜇)^2  Pr⁡(𝑥)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26</xdr:col>
      <xdr:colOff>238126</xdr:colOff>
      <xdr:row>8</xdr:row>
      <xdr:rowOff>47618</xdr:rowOff>
    </xdr:from>
    <xdr:ext cx="3143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/>
            <xdr:cNvSpPr txBox="1"/>
          </xdr:nvSpPr>
          <xdr:spPr>
            <a:xfrm>
              <a:off x="7172326" y="2562218"/>
              <a:ext cx="314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7172326" y="2562218"/>
              <a:ext cx="314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41</xdr:col>
      <xdr:colOff>0</xdr:colOff>
      <xdr:row>8</xdr:row>
      <xdr:rowOff>0</xdr:rowOff>
    </xdr:from>
    <xdr:ext cx="1047750" cy="2738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/>
            <xdr:cNvSpPr txBox="1"/>
          </xdr:nvSpPr>
          <xdr:spPr>
            <a:xfrm>
              <a:off x="10934700" y="25146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10934700" y="25146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Pr⁡(𝑥)𝑥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8</xdr:row>
      <xdr:rowOff>0</xdr:rowOff>
    </xdr:from>
    <xdr:ext cx="1047750" cy="2738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/>
            <xdr:cNvSpPr txBox="1"/>
          </xdr:nvSpPr>
          <xdr:spPr>
            <a:xfrm>
              <a:off x="9867900" y="25146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9867900" y="25146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Pr⁡(𝑥)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34</xdr:col>
      <xdr:colOff>0</xdr:colOff>
      <xdr:row>8</xdr:row>
      <xdr:rowOff>0</xdr:rowOff>
    </xdr:from>
    <xdr:ext cx="773906" cy="2377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/>
            <xdr:cNvSpPr txBox="1"/>
          </xdr:nvSpPr>
          <xdr:spPr>
            <a:xfrm>
              <a:off x="9067800" y="2514600"/>
              <a:ext cx="773906" cy="237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9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9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900" b="0" i="1"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900" b="0" i="1"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900" b="0" i="1">
                            <a:latin typeface="Cambria Math"/>
                          </a:rPr>
                          <m:t>5−</m:t>
                        </m:r>
                        <m:r>
                          <a:rPr kumimoji="1" lang="en-US" altLang="ja-JP" sz="9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9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9067800" y="2514600"/>
              <a:ext cx="773906" cy="237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9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900" b="0" i="0">
                  <a:latin typeface="Cambria Math"/>
                </a:rPr>
                <a:t>1−𝜋</a:t>
              </a:r>
              <a:r>
                <a:rPr kumimoji="1" lang="en-US" altLang="ja-JP" sz="900" b="0" i="0">
                  <a:latin typeface="Cambria Math" panose="02040503050406030204" pitchFamily="18" charset="0"/>
                </a:rPr>
                <a:t>)^(</a:t>
              </a:r>
              <a:r>
                <a:rPr kumimoji="1" lang="en-US" altLang="ja-JP" sz="900" b="0" i="0">
                  <a:latin typeface="Cambria Math"/>
                </a:rPr>
                <a:t>5−</a:t>
              </a:r>
              <a:r>
                <a:rPr kumimoji="1" lang="en-US" altLang="ja-JP" sz="900" b="0" i="0">
                  <a:latin typeface="Cambria Math" panose="02040503050406030204" pitchFamily="18" charset="0"/>
                </a:rPr>
                <a:t>𝑥)</a:t>
              </a:r>
              <a:endParaRPr kumimoji="1" lang="ja-JP" altLang="en-US" sz="900"/>
            </a:p>
          </xdr:txBody>
        </xdr:sp>
      </mc:Fallback>
    </mc:AlternateContent>
    <xdr:clientData/>
  </xdr:oneCellAnchor>
  <xdr:oneCellAnchor>
    <xdr:from>
      <xdr:col>31</xdr:col>
      <xdr:colOff>0</xdr:colOff>
      <xdr:row>8</xdr:row>
      <xdr:rowOff>0</xdr:rowOff>
    </xdr:from>
    <xdr:ext cx="77390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/>
            <xdr:cNvSpPr txBox="1"/>
          </xdr:nvSpPr>
          <xdr:spPr>
            <a:xfrm>
              <a:off x="8267700" y="25146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8267700" y="25146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𝜋^𝑥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8</xdr:row>
      <xdr:rowOff>0</xdr:rowOff>
    </xdr:from>
    <xdr:ext cx="77390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/>
            <xdr:cNvSpPr txBox="1"/>
          </xdr:nvSpPr>
          <xdr:spPr>
            <a:xfrm>
              <a:off x="7467600" y="25146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7467600" y="25146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 _5 𝐶_𝑥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45</xdr:col>
      <xdr:colOff>0</xdr:colOff>
      <xdr:row>8</xdr:row>
      <xdr:rowOff>0</xdr:rowOff>
    </xdr:from>
    <xdr:ext cx="797718" cy="251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/>
            <xdr:cNvSpPr txBox="1"/>
          </xdr:nvSpPr>
          <xdr:spPr>
            <a:xfrm>
              <a:off x="12001500" y="2514600"/>
              <a:ext cx="797718" cy="251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0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0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0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0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000" b="0" i="1">
                                <a:latin typeface="Cambria Math"/>
                              </a:rPr>
                              <m:t>𝜇</m:t>
                            </m:r>
                          </m:e>
                        </m:d>
                      </m:e>
                      <m:sup>
                        <m:r>
                          <a:rPr kumimoji="1" lang="en-US" altLang="ja-JP" sz="10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0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2001500" y="2514600"/>
              <a:ext cx="797718" cy="251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000" b="0" i="0">
                  <a:latin typeface="Cambria Math"/>
                </a:rPr>
                <a:t>(𝑥−𝜇)^2</a:t>
              </a:r>
              <a:endParaRPr kumimoji="1" lang="ja-JP" altLang="en-US" sz="1000"/>
            </a:p>
          </xdr:txBody>
        </xdr:sp>
      </mc:Fallback>
    </mc:AlternateContent>
    <xdr:clientData/>
  </xdr:oneCellAnchor>
  <xdr:oneCellAnchor>
    <xdr:from>
      <xdr:col>47</xdr:col>
      <xdr:colOff>214313</xdr:colOff>
      <xdr:row>8</xdr:row>
      <xdr:rowOff>0</xdr:rowOff>
    </xdr:from>
    <xdr:ext cx="869155" cy="2198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/>
            <xdr:cNvSpPr txBox="1"/>
          </xdr:nvSpPr>
          <xdr:spPr>
            <a:xfrm>
              <a:off x="12749213" y="2514600"/>
              <a:ext cx="869155" cy="2198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8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8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8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8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800" b="0" i="1">
                                <a:latin typeface="Cambria Math"/>
                              </a:rPr>
                              <m:t>𝜇</m:t>
                            </m:r>
                          </m:e>
                        </m:d>
                      </m:e>
                      <m:sup>
                        <m:r>
                          <a:rPr kumimoji="1" lang="en-US" altLang="ja-JP" sz="800" b="0" i="1">
                            <a:latin typeface="Cambria Math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kumimoji="1" lang="en-US" altLang="ja-JP" sz="8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8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8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8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12749213" y="2514600"/>
              <a:ext cx="869155" cy="2198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800" b="0" i="0">
                  <a:latin typeface="Cambria Math"/>
                </a:rPr>
                <a:t>(𝑥−𝜇)^2  Pr⁡(𝑥)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131</xdr:col>
      <xdr:colOff>0</xdr:colOff>
      <xdr:row>5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テキスト ボックス 34"/>
            <xdr:cNvSpPr txBox="1"/>
          </xdr:nvSpPr>
          <xdr:spPr>
            <a:xfrm>
              <a:off x="34937700" y="157162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𝑃</m:t>
                            </m:r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5" name="テキスト ボックス 34"/>
            <xdr:cNvSpPr txBox="1"/>
          </xdr:nvSpPr>
          <xdr:spPr>
            <a:xfrm>
              <a:off x="34937700" y="157162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(1−𝑃)^𝑛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141</xdr:col>
      <xdr:colOff>261936</xdr:colOff>
      <xdr:row>5</xdr:row>
      <xdr:rowOff>0</xdr:rowOff>
    </xdr:from>
    <xdr:ext cx="1178719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/>
            <xdr:cNvSpPr txBox="1"/>
          </xdr:nvSpPr>
          <xdr:spPr>
            <a:xfrm>
              <a:off x="37866636" y="1571625"/>
              <a:ext cx="117871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1−0.001</m:t>
                            </m:r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>
              <a:off x="37866636" y="1571625"/>
              <a:ext cx="117871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(1−0.001)^𝑛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238126</xdr:colOff>
      <xdr:row>8</xdr:row>
      <xdr:rowOff>47618</xdr:rowOff>
    </xdr:from>
    <xdr:ext cx="3143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/>
            <xdr:cNvSpPr txBox="1"/>
          </xdr:nvSpPr>
          <xdr:spPr>
            <a:xfrm>
              <a:off x="7143751" y="2524118"/>
              <a:ext cx="314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7143751" y="2524118"/>
              <a:ext cx="314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8</xdr:row>
      <xdr:rowOff>0</xdr:rowOff>
    </xdr:from>
    <xdr:ext cx="1047750" cy="2738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テキスト ボックス 34"/>
            <xdr:cNvSpPr txBox="1"/>
          </xdr:nvSpPr>
          <xdr:spPr>
            <a:xfrm>
              <a:off x="10834688" y="24765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5" name="テキスト ボックス 34"/>
            <xdr:cNvSpPr txBox="1"/>
          </xdr:nvSpPr>
          <xdr:spPr>
            <a:xfrm>
              <a:off x="10834688" y="24765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Pr⁡(𝑥)𝑥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8</xdr:row>
      <xdr:rowOff>0</xdr:rowOff>
    </xdr:from>
    <xdr:ext cx="1047750" cy="2738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/>
            <xdr:cNvSpPr txBox="1"/>
          </xdr:nvSpPr>
          <xdr:spPr>
            <a:xfrm>
              <a:off x="9786938" y="24765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>
              <a:off x="9786938" y="24765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Pr⁡(𝑥)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8</xdr:row>
      <xdr:rowOff>0</xdr:rowOff>
    </xdr:from>
    <xdr:ext cx="773906" cy="2377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/>
            <xdr:cNvSpPr txBox="1"/>
          </xdr:nvSpPr>
          <xdr:spPr>
            <a:xfrm>
              <a:off x="9001125" y="2476500"/>
              <a:ext cx="773906" cy="237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9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9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900" b="0" i="1"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900" b="0" i="1"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900" b="0" i="1">
                            <a:latin typeface="Cambria Math"/>
                          </a:rPr>
                          <m:t>5−</m:t>
                        </m:r>
                        <m:r>
                          <a:rPr kumimoji="1" lang="en-US" altLang="ja-JP" sz="9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900"/>
            </a:p>
          </xdr:txBody>
        </xdr:sp>
      </mc:Choice>
      <mc:Fallback xmlns="">
        <xdr:sp macro="" textlink="">
          <xdr:nvSpPr>
            <xdr:cNvPr id="37" name="テキスト ボックス 36"/>
            <xdr:cNvSpPr txBox="1"/>
          </xdr:nvSpPr>
          <xdr:spPr>
            <a:xfrm>
              <a:off x="9001125" y="2476500"/>
              <a:ext cx="773906" cy="237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9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900" b="0" i="0">
                  <a:latin typeface="Cambria Math"/>
                </a:rPr>
                <a:t>1−𝜋</a:t>
              </a:r>
              <a:r>
                <a:rPr kumimoji="1" lang="en-US" altLang="ja-JP" sz="900" b="0" i="0">
                  <a:latin typeface="Cambria Math" panose="02040503050406030204" pitchFamily="18" charset="0"/>
                </a:rPr>
                <a:t>)^(</a:t>
              </a:r>
              <a:r>
                <a:rPr kumimoji="1" lang="en-US" altLang="ja-JP" sz="900" b="0" i="0">
                  <a:latin typeface="Cambria Math"/>
                </a:rPr>
                <a:t>5−</a:t>
              </a:r>
              <a:r>
                <a:rPr kumimoji="1" lang="en-US" altLang="ja-JP" sz="900" b="0" i="0">
                  <a:latin typeface="Cambria Math" panose="02040503050406030204" pitchFamily="18" charset="0"/>
                </a:rPr>
                <a:t>𝑥)</a:t>
              </a:r>
              <a:endParaRPr kumimoji="1" lang="ja-JP" altLang="en-US" sz="900"/>
            </a:p>
          </xdr:txBody>
        </xdr:sp>
      </mc:Fallback>
    </mc:AlternateContent>
    <xdr:clientData/>
  </xdr:oneCellAnchor>
  <xdr:oneCellAnchor>
    <xdr:from>
      <xdr:col>5</xdr:col>
      <xdr:colOff>0</xdr:colOff>
      <xdr:row>8</xdr:row>
      <xdr:rowOff>0</xdr:rowOff>
    </xdr:from>
    <xdr:ext cx="77390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テキスト ボックス 37"/>
            <xdr:cNvSpPr txBox="1"/>
          </xdr:nvSpPr>
          <xdr:spPr>
            <a:xfrm>
              <a:off x="8215313" y="24765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8" name="テキスト ボックス 37"/>
            <xdr:cNvSpPr txBox="1"/>
          </xdr:nvSpPr>
          <xdr:spPr>
            <a:xfrm>
              <a:off x="8215313" y="24765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𝜋^𝑥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8</xdr:row>
      <xdr:rowOff>0</xdr:rowOff>
    </xdr:from>
    <xdr:ext cx="77390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テキスト ボックス 38"/>
            <xdr:cNvSpPr txBox="1"/>
          </xdr:nvSpPr>
          <xdr:spPr>
            <a:xfrm>
              <a:off x="7429500" y="24765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9" name="テキスト ボックス 38"/>
            <xdr:cNvSpPr txBox="1"/>
          </xdr:nvSpPr>
          <xdr:spPr>
            <a:xfrm>
              <a:off x="7429500" y="24765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 _5 𝐶_𝑥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8</xdr:row>
      <xdr:rowOff>0</xdr:rowOff>
    </xdr:from>
    <xdr:ext cx="797718" cy="251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テキスト ボックス 39"/>
            <xdr:cNvSpPr txBox="1"/>
          </xdr:nvSpPr>
          <xdr:spPr>
            <a:xfrm>
              <a:off x="11882438" y="2476500"/>
              <a:ext cx="797718" cy="251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0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0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0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0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000" b="0" i="1">
                                <a:latin typeface="Cambria Math"/>
                              </a:rPr>
                              <m:t>𝜇</m:t>
                            </m:r>
                          </m:e>
                        </m:d>
                      </m:e>
                      <m:sup>
                        <m:r>
                          <a:rPr kumimoji="1" lang="en-US" altLang="ja-JP" sz="10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000"/>
            </a:p>
          </xdr:txBody>
        </xdr:sp>
      </mc:Choice>
      <mc:Fallback xmlns="">
        <xdr:sp macro="" textlink="">
          <xdr:nvSpPr>
            <xdr:cNvPr id="40" name="テキスト ボックス 39"/>
            <xdr:cNvSpPr txBox="1"/>
          </xdr:nvSpPr>
          <xdr:spPr>
            <a:xfrm>
              <a:off x="11882438" y="2476500"/>
              <a:ext cx="797718" cy="251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000" b="0" i="0">
                  <a:latin typeface="Cambria Math"/>
                </a:rPr>
                <a:t>(𝑥−𝜇)^2</a:t>
              </a:r>
              <a:endParaRPr kumimoji="1" lang="ja-JP" altLang="en-US" sz="1000"/>
            </a:p>
          </xdr:txBody>
        </xdr:sp>
      </mc:Fallback>
    </mc:AlternateContent>
    <xdr:clientData/>
  </xdr:oneCellAnchor>
  <xdr:oneCellAnchor>
    <xdr:from>
      <xdr:col>21</xdr:col>
      <xdr:colOff>214313</xdr:colOff>
      <xdr:row>8</xdr:row>
      <xdr:rowOff>0</xdr:rowOff>
    </xdr:from>
    <xdr:ext cx="869155" cy="2198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/>
            <xdr:cNvSpPr txBox="1"/>
          </xdr:nvSpPr>
          <xdr:spPr>
            <a:xfrm>
              <a:off x="12620626" y="2476500"/>
              <a:ext cx="869155" cy="2198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8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8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8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8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800" b="0" i="1">
                                <a:latin typeface="Cambria Math"/>
                              </a:rPr>
                              <m:t>𝜇</m:t>
                            </m:r>
                          </m:e>
                        </m:d>
                      </m:e>
                      <m:sup>
                        <m:r>
                          <a:rPr kumimoji="1" lang="en-US" altLang="ja-JP" sz="800" b="0" i="1">
                            <a:latin typeface="Cambria Math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kumimoji="1" lang="en-US" altLang="ja-JP" sz="8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8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8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8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12620626" y="2476500"/>
              <a:ext cx="869155" cy="2198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800" b="0" i="0">
                  <a:latin typeface="Cambria Math"/>
                </a:rPr>
                <a:t>(𝑥−𝜇)^2  Pr⁡(𝑥)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3</xdr:col>
      <xdr:colOff>-1</xdr:colOff>
      <xdr:row>4</xdr:row>
      <xdr:rowOff>119059</xdr:rowOff>
    </xdr:from>
    <xdr:ext cx="5226844" cy="383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テキスト ボックス 44"/>
            <xdr:cNvSpPr txBox="1"/>
          </xdr:nvSpPr>
          <xdr:spPr>
            <a:xfrm>
              <a:off x="7691437" y="1357309"/>
              <a:ext cx="5226844" cy="383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8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0.328</m:t>
                            </m:r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1−0.328</m:t>
                            </m:r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5−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5" name="テキスト ボックス 44"/>
            <xdr:cNvSpPr txBox="1"/>
          </xdr:nvSpPr>
          <xdr:spPr>
            <a:xfrm>
              <a:off x="7691437" y="1357309"/>
              <a:ext cx="5226844" cy="383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Pr⁡(𝑥) =_5 𝐶_𝑥 (0.328)^𝑥 (1−0.328)^(5−𝑥)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26</xdr:col>
      <xdr:colOff>238126</xdr:colOff>
      <xdr:row>8</xdr:row>
      <xdr:rowOff>47618</xdr:rowOff>
    </xdr:from>
    <xdr:ext cx="3143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テキスト ボックス 45"/>
            <xdr:cNvSpPr txBox="1"/>
          </xdr:nvSpPr>
          <xdr:spPr>
            <a:xfrm>
              <a:off x="238126" y="2524118"/>
              <a:ext cx="314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6" name="テキスト ボックス 45"/>
            <xdr:cNvSpPr txBox="1"/>
          </xdr:nvSpPr>
          <xdr:spPr>
            <a:xfrm>
              <a:off x="238126" y="2524118"/>
              <a:ext cx="314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41</xdr:col>
      <xdr:colOff>0</xdr:colOff>
      <xdr:row>8</xdr:row>
      <xdr:rowOff>0</xdr:rowOff>
    </xdr:from>
    <xdr:ext cx="1047750" cy="2738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テキスト ボックス 46"/>
            <xdr:cNvSpPr txBox="1"/>
          </xdr:nvSpPr>
          <xdr:spPr>
            <a:xfrm>
              <a:off x="3929063" y="24765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7" name="テキスト ボックス 46"/>
            <xdr:cNvSpPr txBox="1"/>
          </xdr:nvSpPr>
          <xdr:spPr>
            <a:xfrm>
              <a:off x="3929063" y="24765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Pr⁡(𝑥)𝑥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8</xdr:row>
      <xdr:rowOff>0</xdr:rowOff>
    </xdr:from>
    <xdr:ext cx="1047750" cy="2738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テキスト ボックス 47"/>
            <xdr:cNvSpPr txBox="1"/>
          </xdr:nvSpPr>
          <xdr:spPr>
            <a:xfrm>
              <a:off x="2881313" y="24765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8" name="テキスト ボックス 47"/>
            <xdr:cNvSpPr txBox="1"/>
          </xdr:nvSpPr>
          <xdr:spPr>
            <a:xfrm>
              <a:off x="2881313" y="24765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Pr⁡(𝑥)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34</xdr:col>
      <xdr:colOff>0</xdr:colOff>
      <xdr:row>8</xdr:row>
      <xdr:rowOff>0</xdr:rowOff>
    </xdr:from>
    <xdr:ext cx="773906" cy="2377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テキスト ボックス 48"/>
            <xdr:cNvSpPr txBox="1"/>
          </xdr:nvSpPr>
          <xdr:spPr>
            <a:xfrm>
              <a:off x="2095500" y="2476500"/>
              <a:ext cx="773906" cy="237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9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9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900" b="0" i="1"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900" b="0" i="1"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900" b="0" i="1">
                            <a:latin typeface="Cambria Math"/>
                          </a:rPr>
                          <m:t>5−</m:t>
                        </m:r>
                        <m:r>
                          <a:rPr kumimoji="1" lang="en-US" altLang="ja-JP" sz="9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900"/>
            </a:p>
          </xdr:txBody>
        </xdr:sp>
      </mc:Choice>
      <mc:Fallback xmlns="">
        <xdr:sp macro="" textlink="">
          <xdr:nvSpPr>
            <xdr:cNvPr id="49" name="テキスト ボックス 48"/>
            <xdr:cNvSpPr txBox="1"/>
          </xdr:nvSpPr>
          <xdr:spPr>
            <a:xfrm>
              <a:off x="2095500" y="2476500"/>
              <a:ext cx="773906" cy="237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9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900" b="0" i="0">
                  <a:latin typeface="Cambria Math"/>
                </a:rPr>
                <a:t>1−𝜋</a:t>
              </a:r>
              <a:r>
                <a:rPr kumimoji="1" lang="en-US" altLang="ja-JP" sz="900" b="0" i="0">
                  <a:latin typeface="Cambria Math" panose="02040503050406030204" pitchFamily="18" charset="0"/>
                </a:rPr>
                <a:t>)^(</a:t>
              </a:r>
              <a:r>
                <a:rPr kumimoji="1" lang="en-US" altLang="ja-JP" sz="900" b="0" i="0">
                  <a:latin typeface="Cambria Math"/>
                </a:rPr>
                <a:t>5−</a:t>
              </a:r>
              <a:r>
                <a:rPr kumimoji="1" lang="en-US" altLang="ja-JP" sz="900" b="0" i="0">
                  <a:latin typeface="Cambria Math" panose="02040503050406030204" pitchFamily="18" charset="0"/>
                </a:rPr>
                <a:t>𝑥)</a:t>
              </a:r>
              <a:endParaRPr kumimoji="1" lang="ja-JP" altLang="en-US" sz="900"/>
            </a:p>
          </xdr:txBody>
        </xdr:sp>
      </mc:Fallback>
    </mc:AlternateContent>
    <xdr:clientData/>
  </xdr:oneCellAnchor>
  <xdr:oneCellAnchor>
    <xdr:from>
      <xdr:col>31</xdr:col>
      <xdr:colOff>0</xdr:colOff>
      <xdr:row>8</xdr:row>
      <xdr:rowOff>0</xdr:rowOff>
    </xdr:from>
    <xdr:ext cx="77390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テキスト ボックス 49"/>
            <xdr:cNvSpPr txBox="1"/>
          </xdr:nvSpPr>
          <xdr:spPr>
            <a:xfrm>
              <a:off x="1309688" y="24765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0" name="テキスト ボックス 49"/>
            <xdr:cNvSpPr txBox="1"/>
          </xdr:nvSpPr>
          <xdr:spPr>
            <a:xfrm>
              <a:off x="1309688" y="24765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𝜋^𝑥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8</xdr:row>
      <xdr:rowOff>0</xdr:rowOff>
    </xdr:from>
    <xdr:ext cx="77390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テキスト ボックス 50"/>
            <xdr:cNvSpPr txBox="1"/>
          </xdr:nvSpPr>
          <xdr:spPr>
            <a:xfrm>
              <a:off x="523875" y="24765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1" name="テキスト ボックス 50"/>
            <xdr:cNvSpPr txBox="1"/>
          </xdr:nvSpPr>
          <xdr:spPr>
            <a:xfrm>
              <a:off x="523875" y="24765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 _5 𝐶_𝑥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45</xdr:col>
      <xdr:colOff>0</xdr:colOff>
      <xdr:row>8</xdr:row>
      <xdr:rowOff>0</xdr:rowOff>
    </xdr:from>
    <xdr:ext cx="797718" cy="251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テキスト ボックス 51"/>
            <xdr:cNvSpPr txBox="1"/>
          </xdr:nvSpPr>
          <xdr:spPr>
            <a:xfrm>
              <a:off x="4976813" y="2476500"/>
              <a:ext cx="797718" cy="251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0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0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0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0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000" b="0" i="1">
                                <a:latin typeface="Cambria Math"/>
                              </a:rPr>
                              <m:t>𝜇</m:t>
                            </m:r>
                          </m:e>
                        </m:d>
                      </m:e>
                      <m:sup>
                        <m:r>
                          <a:rPr kumimoji="1" lang="en-US" altLang="ja-JP" sz="10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000"/>
            </a:p>
          </xdr:txBody>
        </xdr:sp>
      </mc:Choice>
      <mc:Fallback xmlns="">
        <xdr:sp macro="" textlink="">
          <xdr:nvSpPr>
            <xdr:cNvPr id="52" name="テキスト ボックス 51"/>
            <xdr:cNvSpPr txBox="1"/>
          </xdr:nvSpPr>
          <xdr:spPr>
            <a:xfrm>
              <a:off x="4976813" y="2476500"/>
              <a:ext cx="797718" cy="251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000" b="0" i="0">
                  <a:latin typeface="Cambria Math"/>
                </a:rPr>
                <a:t>(𝑥−𝜇)^2</a:t>
              </a:r>
              <a:endParaRPr kumimoji="1" lang="ja-JP" altLang="en-US" sz="1000"/>
            </a:p>
          </xdr:txBody>
        </xdr:sp>
      </mc:Fallback>
    </mc:AlternateContent>
    <xdr:clientData/>
  </xdr:oneCellAnchor>
  <xdr:oneCellAnchor>
    <xdr:from>
      <xdr:col>47</xdr:col>
      <xdr:colOff>214313</xdr:colOff>
      <xdr:row>8</xdr:row>
      <xdr:rowOff>0</xdr:rowOff>
    </xdr:from>
    <xdr:ext cx="869155" cy="2198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テキスト ボックス 52"/>
            <xdr:cNvSpPr txBox="1"/>
          </xdr:nvSpPr>
          <xdr:spPr>
            <a:xfrm>
              <a:off x="5715001" y="2476500"/>
              <a:ext cx="869155" cy="2198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8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8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8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8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800" b="0" i="1">
                                <a:latin typeface="Cambria Math"/>
                              </a:rPr>
                              <m:t>𝜇</m:t>
                            </m:r>
                          </m:e>
                        </m:d>
                      </m:e>
                      <m:sup>
                        <m:r>
                          <a:rPr kumimoji="1" lang="en-US" altLang="ja-JP" sz="800" b="0" i="1">
                            <a:latin typeface="Cambria Math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kumimoji="1" lang="en-US" altLang="ja-JP" sz="8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8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8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8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53" name="テキスト ボックス 52"/>
            <xdr:cNvSpPr txBox="1"/>
          </xdr:nvSpPr>
          <xdr:spPr>
            <a:xfrm>
              <a:off x="5715001" y="2476500"/>
              <a:ext cx="869155" cy="2198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800" b="0" i="0">
                  <a:latin typeface="Cambria Math"/>
                </a:rPr>
                <a:t>(𝑥−𝜇)^2  Pr⁡(𝑥)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29</xdr:col>
      <xdr:colOff>-1</xdr:colOff>
      <xdr:row>4</xdr:row>
      <xdr:rowOff>119059</xdr:rowOff>
    </xdr:from>
    <xdr:ext cx="5226844" cy="383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テキスト ボックス 53"/>
            <xdr:cNvSpPr txBox="1"/>
          </xdr:nvSpPr>
          <xdr:spPr>
            <a:xfrm>
              <a:off x="785812" y="1357309"/>
              <a:ext cx="5226844" cy="383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8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0.683</m:t>
                            </m:r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1−0.683</m:t>
                            </m:r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5−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4" name="テキスト ボックス 53"/>
            <xdr:cNvSpPr txBox="1"/>
          </xdr:nvSpPr>
          <xdr:spPr>
            <a:xfrm>
              <a:off x="785812" y="1357309"/>
              <a:ext cx="5226844" cy="383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Pr⁡(𝑥) =_5 𝐶_𝑥 (0.683)^𝑥 (1−0.683)^(5−𝑥)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70</xdr:col>
      <xdr:colOff>28575</xdr:colOff>
      <xdr:row>15</xdr:row>
      <xdr:rowOff>123825</xdr:rowOff>
    </xdr:from>
    <xdr:ext cx="1162050" cy="7838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テキスト ボックス 60"/>
            <xdr:cNvSpPr txBox="1"/>
          </xdr:nvSpPr>
          <xdr:spPr>
            <a:xfrm>
              <a:off x="18697575" y="4838700"/>
              <a:ext cx="1162050" cy="783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6</m:t>
                        </m:r>
                      </m:num>
                      <m:den>
                        <m: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</m:oMath>
                </m:oMathPara>
              </a14:m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1" name="テキスト ボックス 60"/>
            <xdr:cNvSpPr txBox="1"/>
          </xdr:nvSpPr>
          <xdr:spPr>
            <a:xfrm>
              <a:off x="18697575" y="4838700"/>
              <a:ext cx="1162050" cy="783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2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6/12=</a:t>
              </a:r>
              <a:r>
                <a:rPr kumimoji="1" lang="en-US" altLang="ja-JP" sz="2400" b="0" i="0">
                  <a:solidFill>
                    <a:srgbClr val="FF0000"/>
                  </a:solidFill>
                  <a:latin typeface="Cambria Math"/>
                </a:rPr>
                <a:t>1</a:t>
              </a:r>
              <a:r>
                <a:rPr kumimoji="1" lang="en-US" altLang="ja-JP" sz="2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/</a:t>
              </a:r>
              <a:r>
                <a:rPr kumimoji="1" lang="en-US" altLang="ja-JP" sz="2400" b="0" i="0">
                  <a:solidFill>
                    <a:srgbClr val="FF0000"/>
                  </a:solidFill>
                  <a:latin typeface="Cambria Math"/>
                </a:rPr>
                <a:t>2</a:t>
              </a:r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68</xdr:col>
      <xdr:colOff>0</xdr:colOff>
      <xdr:row>23</xdr:row>
      <xdr:rowOff>0</xdr:rowOff>
    </xdr:from>
    <xdr:ext cx="1262063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テキスト ボックス 64"/>
            <xdr:cNvSpPr txBox="1"/>
          </xdr:nvSpPr>
          <xdr:spPr>
            <a:xfrm>
              <a:off x="17811750" y="7119938"/>
              <a:ext cx="126206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4</m:t>
                            </m:r>
                          </m:den>
                        </m:f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3</m:t>
                            </m:r>
                          </m:den>
                        </m:f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3</m:t>
                        </m:r>
                      </m:den>
                    </m:f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5" name="テキスト ボックス 64"/>
            <xdr:cNvSpPr txBox="1"/>
          </xdr:nvSpPr>
          <xdr:spPr>
            <a:xfrm>
              <a:off x="17811750" y="7119938"/>
              <a:ext cx="126206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(2/4)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×(2/3)=1/3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68</xdr:col>
      <xdr:colOff>0</xdr:colOff>
      <xdr:row>25</xdr:row>
      <xdr:rowOff>0</xdr:rowOff>
    </xdr:from>
    <xdr:ext cx="1262063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テキスト ボックス 65"/>
            <xdr:cNvSpPr txBox="1"/>
          </xdr:nvSpPr>
          <xdr:spPr>
            <a:xfrm>
              <a:off x="17811750" y="7739063"/>
              <a:ext cx="126206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4</m:t>
                            </m:r>
                          </m:den>
                        </m:f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3</m:t>
                            </m:r>
                          </m:den>
                        </m:f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6</m:t>
                        </m:r>
                      </m:den>
                    </m:f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6" name="テキスト ボックス 65"/>
            <xdr:cNvSpPr txBox="1"/>
          </xdr:nvSpPr>
          <xdr:spPr>
            <a:xfrm>
              <a:off x="17811750" y="7739063"/>
              <a:ext cx="126206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(2/4)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×(1/3)=1/6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68</xdr:col>
      <xdr:colOff>0</xdr:colOff>
      <xdr:row>27</xdr:row>
      <xdr:rowOff>0</xdr:rowOff>
    </xdr:from>
    <xdr:ext cx="2309812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テキスト ボックス 67"/>
            <xdr:cNvSpPr txBox="1"/>
          </xdr:nvSpPr>
          <xdr:spPr>
            <a:xfrm>
              <a:off x="17811750" y="8358188"/>
              <a:ext cx="2309812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4</m:t>
                            </m:r>
                          </m:den>
                        </m:f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3</m:t>
                            </m:r>
                          </m:den>
                        </m:f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×2=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3</m:t>
                        </m:r>
                      </m:den>
                    </m:f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8" name="テキスト ボックス 67"/>
            <xdr:cNvSpPr txBox="1"/>
          </xdr:nvSpPr>
          <xdr:spPr>
            <a:xfrm>
              <a:off x="17811750" y="8358188"/>
              <a:ext cx="2309812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(2/4)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×(2/3)×2=2/3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68</xdr:col>
      <xdr:colOff>0</xdr:colOff>
      <xdr:row>28</xdr:row>
      <xdr:rowOff>166691</xdr:rowOff>
    </xdr:from>
    <xdr:ext cx="2309812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テキスト ボックス 68"/>
            <xdr:cNvSpPr txBox="1"/>
          </xdr:nvSpPr>
          <xdr:spPr>
            <a:xfrm>
              <a:off x="17811750" y="8834441"/>
              <a:ext cx="2309812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4</m:t>
                            </m:r>
                          </m:den>
                        </m:f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3</m:t>
                            </m:r>
                          </m:den>
                        </m:f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3</m:t>
                        </m:r>
                      </m:den>
                    </m:f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9" name="テキスト ボックス 68"/>
            <xdr:cNvSpPr txBox="1"/>
          </xdr:nvSpPr>
          <xdr:spPr>
            <a:xfrm>
              <a:off x="17811750" y="8834441"/>
              <a:ext cx="2309812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(2/4)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×(2/3)=1/3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81</xdr:col>
      <xdr:colOff>-1</xdr:colOff>
      <xdr:row>11</xdr:row>
      <xdr:rowOff>0</xdr:rowOff>
    </xdr:from>
    <xdr:ext cx="3393281" cy="5057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テキスト ボックス 70"/>
            <xdr:cNvSpPr txBox="1"/>
          </xdr:nvSpPr>
          <xdr:spPr>
            <a:xfrm>
              <a:off x="21216937" y="3405188"/>
              <a:ext cx="3393281" cy="5057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4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6</m:t>
                        </m:r>
                      </m:den>
                    </m:f>
                    <m:sSub>
                      <m:sSub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×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</m:t>
                        </m:r>
                      </m:sub>
                    </m:sSub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</m:t>
                        </m:r>
                      </m:sup>
                    </m:sSup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4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2−1</m:t>
                        </m:r>
                      </m:sup>
                    </m:sSup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4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6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×2×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5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4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5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16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75</m:t>
                        </m:r>
                      </m:den>
                    </m:f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1" name="テキスト ボックス 70"/>
            <xdr:cNvSpPr txBox="1"/>
          </xdr:nvSpPr>
          <xdr:spPr>
            <a:xfrm>
              <a:off x="21216937" y="3405188"/>
              <a:ext cx="3393281" cy="5057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4/6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 ×_2 𝐶_1 (1/5)^1 (4/5)^(2−1)=4/6×2×1/5×4/5=16/75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85</xdr:col>
      <xdr:colOff>-1</xdr:colOff>
      <xdr:row>20</xdr:row>
      <xdr:rowOff>202409</xdr:rowOff>
    </xdr:from>
    <xdr:ext cx="3417093" cy="5057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テキスト ボックス 72"/>
            <xdr:cNvSpPr txBox="1"/>
          </xdr:nvSpPr>
          <xdr:spPr>
            <a:xfrm>
              <a:off x="22264687" y="6393659"/>
              <a:ext cx="3417093" cy="5057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6</m:t>
                        </m:r>
                      </m:den>
                    </m:f>
                    <m:sSub>
                      <m:sSub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×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</m:t>
                        </m:r>
                      </m:sub>
                    </m:sSub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</m:t>
                        </m:r>
                      </m:sup>
                    </m:sSup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4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2−1</m:t>
                        </m:r>
                      </m:sup>
                    </m:sSup>
                    <m:r>
                      <a:rPr kumimoji="1" lang="en-US" altLang="ja-JP" sz="1100" b="1" i="1">
                        <a:solidFill>
                          <a:schemeClr val="accent1"/>
                        </a:solidFill>
                        <a:latin typeface="Cambria Math"/>
                        <a:ea typeface="Cambria Math"/>
                      </a:rPr>
                      <m:t>×</m:t>
                    </m:r>
                    <m:r>
                      <a:rPr kumimoji="1" lang="en-US" altLang="ja-JP" sz="1100" b="1" i="1">
                        <a:solidFill>
                          <a:schemeClr val="accent1"/>
                        </a:solidFill>
                        <a:latin typeface="Cambria Math"/>
                        <a:ea typeface="Cambria Math"/>
                      </a:rPr>
                      <m:t>𝟐</m:t>
                    </m:r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6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×2×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5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4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5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chemeClr val="accent1"/>
                        </a:solidFill>
                        <a:latin typeface="Cambria Math"/>
                        <a:ea typeface="Cambria Math"/>
                      </a:rPr>
                      <m:t>×2</m:t>
                    </m:r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16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75</m:t>
                        </m:r>
                      </m:den>
                    </m:f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3" name="テキスト ボックス 72"/>
            <xdr:cNvSpPr txBox="1"/>
          </xdr:nvSpPr>
          <xdr:spPr>
            <a:xfrm>
              <a:off x="22264687" y="6393659"/>
              <a:ext cx="3417093" cy="5057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2/6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 ×_2 𝐶_1 (1/5)^1 (4/5)^(2−1)</a:t>
              </a:r>
              <a:r>
                <a:rPr kumimoji="1" lang="en-US" altLang="ja-JP" sz="1100" b="1" i="0">
                  <a:solidFill>
                    <a:schemeClr val="accent1"/>
                  </a:solidFill>
                  <a:latin typeface="Cambria Math"/>
                  <a:ea typeface="Cambria Math"/>
                </a:rPr>
                <a:t>×𝟐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=2/6×2×1/5×4/5</a:t>
              </a:r>
              <a:r>
                <a:rPr kumimoji="1" lang="en-US" altLang="ja-JP" sz="1100" b="0" i="0">
                  <a:solidFill>
                    <a:schemeClr val="accent1"/>
                  </a:solidFill>
                  <a:latin typeface="Cambria Math"/>
                  <a:ea typeface="Cambria Math"/>
                </a:rPr>
                <a:t>×2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=16/75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85</xdr:col>
      <xdr:colOff>0</xdr:colOff>
      <xdr:row>23</xdr:row>
      <xdr:rowOff>0</xdr:rowOff>
    </xdr:from>
    <xdr:ext cx="3417093" cy="5057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テキスト ボックス 73"/>
            <xdr:cNvSpPr txBox="1"/>
          </xdr:nvSpPr>
          <xdr:spPr>
            <a:xfrm>
              <a:off x="22264688" y="7119938"/>
              <a:ext cx="3417093" cy="5057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6</m:t>
                        </m:r>
                      </m:den>
                    </m:f>
                    <m:sSub>
                      <m:sSub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×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</m:t>
                        </m:r>
                      </m:sub>
                    </m:sSub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2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2−2</m:t>
                        </m:r>
                      </m:sup>
                    </m:sSup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6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×1×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4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25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×1=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4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75</m:t>
                        </m:r>
                      </m:den>
                    </m:f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4" name="テキスト ボックス 73"/>
            <xdr:cNvSpPr txBox="1"/>
          </xdr:nvSpPr>
          <xdr:spPr>
            <a:xfrm>
              <a:off x="22264688" y="7119938"/>
              <a:ext cx="3417093" cy="5057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2/6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 ×_2 𝐶_2 (2/5)^2 (3/5)^(2−2)=2/6×1×4/25×1=4/75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85</xdr:col>
      <xdr:colOff>0</xdr:colOff>
      <xdr:row>25</xdr:row>
      <xdr:rowOff>0</xdr:rowOff>
    </xdr:from>
    <xdr:ext cx="3417093" cy="5057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テキスト ボックス 74"/>
            <xdr:cNvSpPr txBox="1"/>
          </xdr:nvSpPr>
          <xdr:spPr>
            <a:xfrm>
              <a:off x="22264688" y="7739063"/>
              <a:ext cx="3417093" cy="5057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4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6</m:t>
                        </m:r>
                      </m:den>
                    </m:f>
                    <m:sSub>
                      <m:sSub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×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</m:t>
                        </m:r>
                      </m:sub>
                    </m:sSub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</m:t>
                        </m:r>
                      </m:sup>
                    </m:sSup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4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2−1</m:t>
                        </m:r>
                      </m:sup>
                    </m:sSup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4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6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×2×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5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4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5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16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75</m:t>
                        </m:r>
                      </m:den>
                    </m:f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5" name="テキスト ボックス 74"/>
            <xdr:cNvSpPr txBox="1"/>
          </xdr:nvSpPr>
          <xdr:spPr>
            <a:xfrm>
              <a:off x="22264688" y="7739063"/>
              <a:ext cx="3417093" cy="5057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4/6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 ×_2 𝐶_1 (1/5)^1 (4/5)^(2−1)=4/6×2×1/5×4/5=16/75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85</xdr:col>
      <xdr:colOff>0</xdr:colOff>
      <xdr:row>28</xdr:row>
      <xdr:rowOff>0</xdr:rowOff>
    </xdr:from>
    <xdr:ext cx="3417093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テキスト ボックス 75"/>
            <xdr:cNvSpPr txBox="1"/>
          </xdr:nvSpPr>
          <xdr:spPr>
            <a:xfrm>
              <a:off x="22264688" y="8667750"/>
              <a:ext cx="341709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16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75</m:t>
                            </m:r>
                          </m:den>
                        </m:f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×1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+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4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75</m:t>
                            </m:r>
                          </m:den>
                        </m:f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×2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+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16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75</m:t>
                            </m:r>
                          </m:den>
                        </m:f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×1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40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75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8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15</m:t>
                        </m:r>
                      </m:den>
                    </m:f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6" name="テキスト ボックス 75"/>
            <xdr:cNvSpPr txBox="1"/>
          </xdr:nvSpPr>
          <xdr:spPr>
            <a:xfrm>
              <a:off x="22264688" y="8667750"/>
              <a:ext cx="341709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(16/75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×1)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+(4/75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×2)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+(16/75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×1)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=40/75=8/15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97</xdr:col>
      <xdr:colOff>0</xdr:colOff>
      <xdr:row>30</xdr:row>
      <xdr:rowOff>0</xdr:rowOff>
    </xdr:from>
    <xdr:ext cx="914400" cy="7838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テキスト ボックス 76"/>
            <xdr:cNvSpPr txBox="1"/>
          </xdr:nvSpPr>
          <xdr:spPr>
            <a:xfrm>
              <a:off x="25407938" y="9286875"/>
              <a:ext cx="914400" cy="783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8</m:t>
                        </m:r>
                      </m:num>
                      <m:den>
                        <m: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15</m:t>
                        </m:r>
                      </m:den>
                    </m:f>
                  </m:oMath>
                </m:oMathPara>
              </a14:m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7" name="テキスト ボックス 76"/>
            <xdr:cNvSpPr txBox="1"/>
          </xdr:nvSpPr>
          <xdr:spPr>
            <a:xfrm>
              <a:off x="25407938" y="9286875"/>
              <a:ext cx="914400" cy="783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2400" b="0" i="0">
                  <a:solidFill>
                    <a:srgbClr val="FF0000"/>
                  </a:solidFill>
                  <a:latin typeface="Cambria Math"/>
                </a:rPr>
                <a:t>8/15</a:t>
              </a:r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107</xdr:col>
      <xdr:colOff>0</xdr:colOff>
      <xdr:row>9</xdr:row>
      <xdr:rowOff>309561</xdr:rowOff>
    </xdr:from>
    <xdr:ext cx="523875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テキスト ボックス 78"/>
            <xdr:cNvSpPr txBox="1"/>
          </xdr:nvSpPr>
          <xdr:spPr>
            <a:xfrm>
              <a:off x="28027313" y="3095624"/>
              <a:ext cx="523875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0.0002</m:t>
                            </m:r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</m:t>
                        </m:r>
                      </m:sup>
                    </m:sSup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1−0.0002</m:t>
                            </m:r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8</m:t>
                        </m:r>
                      </m:sup>
                    </m:sSup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=45×0.00000004×0.99840112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9" name="テキスト ボックス 78"/>
            <xdr:cNvSpPr txBox="1"/>
          </xdr:nvSpPr>
          <xdr:spPr>
            <a:xfrm>
              <a:off x="28027313" y="3095624"/>
              <a:ext cx="523875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 _10 𝐶_2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×(0.0002)^2×(1−0.0002)^8=45×0.00000004×0.99840112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107</xdr:col>
      <xdr:colOff>0</xdr:colOff>
      <xdr:row>11</xdr:row>
      <xdr:rowOff>0</xdr:rowOff>
    </xdr:from>
    <xdr:ext cx="523875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テキスト ボックス 79"/>
            <xdr:cNvSpPr txBox="1"/>
          </xdr:nvSpPr>
          <xdr:spPr>
            <a:xfrm>
              <a:off x="28027313" y="3405188"/>
              <a:ext cx="523875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=0.00000180…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0" name="テキスト ボックス 79"/>
            <xdr:cNvSpPr txBox="1"/>
          </xdr:nvSpPr>
          <xdr:spPr>
            <a:xfrm>
              <a:off x="28027313" y="3405188"/>
              <a:ext cx="523875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=0.00000180…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107</xdr:col>
      <xdr:colOff>0</xdr:colOff>
      <xdr:row>20</xdr:row>
      <xdr:rowOff>309561</xdr:rowOff>
    </xdr:from>
    <xdr:ext cx="523875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テキスト ボックス 80"/>
            <xdr:cNvSpPr txBox="1"/>
          </xdr:nvSpPr>
          <xdr:spPr>
            <a:xfrm>
              <a:off x="28027313" y="3095624"/>
              <a:ext cx="523875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100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0.0002</m:t>
                            </m:r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</m:t>
                        </m:r>
                      </m:sup>
                    </m:sSup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1−0.0002</m:t>
                            </m:r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98</m:t>
                        </m:r>
                      </m:sup>
                    </m:sSup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=4950×0.00000004×0.980588909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1" name="テキスト ボックス 80"/>
            <xdr:cNvSpPr txBox="1"/>
          </xdr:nvSpPr>
          <xdr:spPr>
            <a:xfrm>
              <a:off x="28027313" y="3095624"/>
              <a:ext cx="523875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 _100 𝐶_2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×(0.0002)^2×(1−0.0002)^98=4950×0.00000004×0.980588909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107</xdr:col>
      <xdr:colOff>0</xdr:colOff>
      <xdr:row>22</xdr:row>
      <xdr:rowOff>0</xdr:rowOff>
    </xdr:from>
    <xdr:ext cx="523875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テキスト ボックス 81"/>
            <xdr:cNvSpPr txBox="1"/>
          </xdr:nvSpPr>
          <xdr:spPr>
            <a:xfrm>
              <a:off x="28027313" y="3405188"/>
              <a:ext cx="523875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=0.00019…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2" name="テキスト ボックス 81"/>
            <xdr:cNvSpPr txBox="1"/>
          </xdr:nvSpPr>
          <xdr:spPr>
            <a:xfrm>
              <a:off x="28027313" y="3405188"/>
              <a:ext cx="523875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=0.00019…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131</xdr:col>
      <xdr:colOff>0</xdr:colOff>
      <xdr:row>5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テキスト ボックス 83"/>
            <xdr:cNvSpPr txBox="1"/>
          </xdr:nvSpPr>
          <xdr:spPr>
            <a:xfrm>
              <a:off x="34313813" y="1547813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𝑃</m:t>
                            </m:r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4" name="テキスト ボックス 83"/>
            <xdr:cNvSpPr txBox="1"/>
          </xdr:nvSpPr>
          <xdr:spPr>
            <a:xfrm>
              <a:off x="34313813" y="1547813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(1−𝑃)^𝑛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141</xdr:col>
      <xdr:colOff>261936</xdr:colOff>
      <xdr:row>5</xdr:row>
      <xdr:rowOff>0</xdr:rowOff>
    </xdr:from>
    <xdr:ext cx="1178719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テキスト ボックス 84"/>
            <xdr:cNvSpPr txBox="1"/>
          </xdr:nvSpPr>
          <xdr:spPr>
            <a:xfrm>
              <a:off x="37195124" y="1547813"/>
              <a:ext cx="117871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1−0.001</m:t>
                            </m:r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5" name="テキスト ボックス 84"/>
            <xdr:cNvSpPr txBox="1"/>
          </xdr:nvSpPr>
          <xdr:spPr>
            <a:xfrm>
              <a:off x="37195124" y="1547813"/>
              <a:ext cx="117871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(1−0.001)^𝑛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37"/>
  <sheetViews>
    <sheetView showGridLines="0" view="pageLayout" topLeftCell="AX3" zoomScaleNormal="90" workbookViewId="0">
      <selection activeCell="AD5" sqref="AD5:AW6"/>
    </sheetView>
  </sheetViews>
  <sheetFormatPr defaultColWidth="3.625" defaultRowHeight="24.95" customHeight="1" x14ac:dyDescent="0.3"/>
  <cols>
    <col min="1" max="156" width="3.625" style="5"/>
    <col min="157" max="16384" width="3.625" style="1"/>
  </cols>
  <sheetData>
    <row r="2" spans="1:156" ht="24.95" customHeight="1" x14ac:dyDescent="0.3">
      <c r="A2" s="70" t="s">
        <v>31</v>
      </c>
      <c r="B2" s="70"/>
      <c r="C2" s="70"/>
      <c r="D2" s="5" t="s">
        <v>32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70" t="s">
        <v>39</v>
      </c>
      <c r="AB2" s="70"/>
      <c r="AC2" s="70"/>
      <c r="AD2" s="5" t="s">
        <v>40</v>
      </c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70" t="s">
        <v>42</v>
      </c>
      <c r="BB2" s="70"/>
      <c r="BC2" s="70"/>
      <c r="BD2" s="5" t="s">
        <v>44</v>
      </c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70" t="s">
        <v>73</v>
      </c>
      <c r="CB2" s="70"/>
      <c r="CC2" s="70"/>
      <c r="CD2" s="5" t="s">
        <v>74</v>
      </c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70" t="s">
        <v>113</v>
      </c>
      <c r="DB2" s="70"/>
      <c r="DC2" s="70"/>
      <c r="DD2" s="5" t="s">
        <v>114</v>
      </c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1" t="s">
        <v>141</v>
      </c>
      <c r="EB2" s="1"/>
      <c r="EC2" s="1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</row>
    <row r="3" spans="1:156" ht="24.95" customHeight="1" x14ac:dyDescent="0.3">
      <c r="A3" s="36"/>
      <c r="B3" s="36"/>
      <c r="C3" s="36"/>
      <c r="D3" s="36" t="s">
        <v>33</v>
      </c>
      <c r="W3" s="36"/>
      <c r="X3" s="36"/>
      <c r="Y3" s="36"/>
      <c r="Z3" s="36"/>
      <c r="AA3" s="36"/>
      <c r="AB3" s="36"/>
      <c r="AC3" s="36"/>
      <c r="AD3" s="36" t="s">
        <v>41</v>
      </c>
      <c r="AW3" s="36"/>
      <c r="AX3" s="36"/>
      <c r="AY3" s="36"/>
      <c r="AZ3" s="36"/>
      <c r="BA3" s="36"/>
      <c r="BB3" s="36"/>
      <c r="BC3" s="36"/>
      <c r="BD3" s="36" t="s">
        <v>45</v>
      </c>
      <c r="BW3" s="36"/>
      <c r="BX3" s="36"/>
      <c r="BY3" s="36"/>
      <c r="BZ3" s="36"/>
      <c r="CA3" s="36"/>
      <c r="CB3" s="36"/>
      <c r="CC3" s="36"/>
      <c r="CD3" s="36" t="s">
        <v>75</v>
      </c>
      <c r="CW3" s="36"/>
      <c r="CX3" s="36"/>
      <c r="CY3" s="36"/>
      <c r="CZ3" s="36"/>
      <c r="DA3" s="36"/>
      <c r="DB3" s="36"/>
      <c r="DC3" s="36"/>
      <c r="DD3" s="36" t="s">
        <v>115</v>
      </c>
      <c r="DW3" s="36"/>
      <c r="DX3" s="36"/>
      <c r="DY3" s="36"/>
      <c r="DZ3" s="36"/>
      <c r="EA3" s="36"/>
      <c r="EB3" s="5" t="s">
        <v>173</v>
      </c>
      <c r="EC3" s="36"/>
      <c r="ED3" s="36"/>
      <c r="EW3" s="36"/>
      <c r="EX3" s="36"/>
      <c r="EY3" s="36"/>
      <c r="EZ3" s="36"/>
    </row>
    <row r="4" spans="1:156" ht="24.95" customHeight="1" x14ac:dyDescent="0.3">
      <c r="A4" s="70" t="s">
        <v>34</v>
      </c>
      <c r="B4" s="70"/>
      <c r="C4" s="70"/>
      <c r="D4" s="36" t="s">
        <v>35</v>
      </c>
      <c r="W4" s="36"/>
      <c r="X4" s="36"/>
      <c r="Y4" s="36"/>
      <c r="Z4" s="36"/>
      <c r="AA4" s="70" t="s">
        <v>34</v>
      </c>
      <c r="AB4" s="70"/>
      <c r="AC4" s="70"/>
      <c r="AD4" s="36" t="s">
        <v>35</v>
      </c>
      <c r="AW4" s="36"/>
      <c r="AX4" s="36"/>
      <c r="AY4" s="36"/>
      <c r="AZ4" s="36"/>
      <c r="BA4" s="1"/>
      <c r="BB4" s="1"/>
      <c r="BC4" s="1"/>
      <c r="BD4" s="36" t="s">
        <v>46</v>
      </c>
      <c r="BW4" s="36"/>
      <c r="BX4" s="36"/>
      <c r="BY4" s="36"/>
      <c r="BZ4" s="36"/>
      <c r="CA4" s="36"/>
      <c r="CB4" s="36"/>
      <c r="CC4" s="36"/>
      <c r="CD4" s="36" t="s">
        <v>76</v>
      </c>
      <c r="CW4" s="36"/>
      <c r="CX4" s="36"/>
      <c r="CY4" s="36"/>
      <c r="CZ4" s="36"/>
      <c r="DA4" s="36"/>
      <c r="DB4" s="36"/>
      <c r="DC4" s="36"/>
      <c r="DD4" s="36" t="s">
        <v>116</v>
      </c>
      <c r="DW4" s="36"/>
      <c r="DX4" s="36"/>
      <c r="DY4" s="36"/>
      <c r="DZ4" s="36"/>
      <c r="EA4" s="36"/>
      <c r="EB4" s="36" t="s">
        <v>142</v>
      </c>
      <c r="EC4" s="36"/>
      <c r="ED4" s="36"/>
      <c r="EW4" s="36"/>
      <c r="EX4" s="36"/>
      <c r="EY4" s="36"/>
      <c r="EZ4" s="36"/>
    </row>
    <row r="5" spans="1:156" ht="24.95" customHeight="1" x14ac:dyDescent="0.3">
      <c r="A5" s="36"/>
      <c r="B5" s="36"/>
      <c r="C5" s="36"/>
      <c r="D5" s="71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3"/>
      <c r="X5" s="36"/>
      <c r="Y5" s="36"/>
      <c r="Z5" s="36"/>
      <c r="AA5" s="36"/>
      <c r="AB5" s="36"/>
      <c r="AC5" s="36"/>
      <c r="AD5" s="71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3"/>
      <c r="AX5" s="36"/>
      <c r="AY5" s="36"/>
      <c r="AZ5" s="36"/>
      <c r="BA5" s="36"/>
      <c r="BB5" s="36"/>
      <c r="BC5" s="36"/>
      <c r="BD5" s="36" t="s">
        <v>47</v>
      </c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 t="s">
        <v>77</v>
      </c>
      <c r="CW5" s="36"/>
      <c r="CX5" s="36"/>
      <c r="CY5" s="36"/>
      <c r="CZ5" s="36"/>
      <c r="DA5" s="70" t="s">
        <v>34</v>
      </c>
      <c r="DB5" s="70"/>
      <c r="DC5" s="70"/>
      <c r="DD5" s="36" t="s">
        <v>124</v>
      </c>
      <c r="DW5" s="36"/>
      <c r="DX5" s="36"/>
      <c r="DY5" s="36"/>
      <c r="DZ5" s="36"/>
      <c r="EA5" s="36"/>
      <c r="EB5" s="36" t="s">
        <v>152</v>
      </c>
      <c r="EC5" s="36"/>
      <c r="ED5" s="36"/>
      <c r="EW5" s="36"/>
      <c r="EX5" s="36"/>
      <c r="EY5" s="36"/>
      <c r="EZ5" s="36"/>
    </row>
    <row r="6" spans="1:156" ht="24.95" customHeight="1" x14ac:dyDescent="0.3">
      <c r="A6" s="36"/>
      <c r="B6" s="36"/>
      <c r="C6" s="36"/>
      <c r="D6" s="74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6"/>
      <c r="X6" s="36"/>
      <c r="Y6" s="36"/>
      <c r="Z6" s="36"/>
      <c r="AA6" s="36"/>
      <c r="AB6" s="36"/>
      <c r="AC6" s="36"/>
      <c r="AD6" s="74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6"/>
      <c r="AX6" s="36"/>
      <c r="AY6" s="36"/>
      <c r="AZ6" s="36"/>
      <c r="BA6" s="36"/>
      <c r="BB6" s="36"/>
      <c r="BC6" s="36"/>
      <c r="BD6" s="36" t="s">
        <v>48</v>
      </c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 t="s">
        <v>78</v>
      </c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 t="s">
        <v>128</v>
      </c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 t="s">
        <v>153</v>
      </c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 t="s">
        <v>154</v>
      </c>
      <c r="ER6" s="36"/>
      <c r="ES6" s="36"/>
      <c r="ET6" s="36"/>
      <c r="EU6" s="36"/>
      <c r="EV6" s="36"/>
      <c r="EW6" s="36"/>
      <c r="EX6" s="36"/>
      <c r="EY6" s="36"/>
      <c r="EZ6" s="36"/>
    </row>
    <row r="7" spans="1:156" ht="24.95" customHeight="1" x14ac:dyDescent="0.3">
      <c r="A7" s="70" t="s">
        <v>36</v>
      </c>
      <c r="B7" s="70"/>
      <c r="C7" s="70"/>
      <c r="D7" s="36" t="s">
        <v>37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70" t="s">
        <v>36</v>
      </c>
      <c r="AB7" s="70"/>
      <c r="AC7" s="70"/>
      <c r="AD7" s="36" t="s">
        <v>37</v>
      </c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 t="s">
        <v>49</v>
      </c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 t="s">
        <v>79</v>
      </c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49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1"/>
      <c r="DX7" s="36"/>
      <c r="DY7" s="36"/>
      <c r="DZ7" s="36"/>
      <c r="EA7" s="36"/>
      <c r="EB7" s="36" t="s">
        <v>155</v>
      </c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</row>
    <row r="8" spans="1:156" ht="24.95" customHeight="1" x14ac:dyDescent="0.3">
      <c r="A8" s="36"/>
      <c r="B8" s="44"/>
      <c r="C8" s="77"/>
      <c r="D8" s="78"/>
      <c r="E8" s="79"/>
      <c r="F8" s="77"/>
      <c r="G8" s="78"/>
      <c r="H8" s="79"/>
      <c r="I8" s="77"/>
      <c r="J8" s="78"/>
      <c r="K8" s="79"/>
      <c r="L8" s="77" t="s">
        <v>29</v>
      </c>
      <c r="M8" s="78"/>
      <c r="N8" s="78"/>
      <c r="O8" s="79"/>
      <c r="P8" s="77"/>
      <c r="Q8" s="78"/>
      <c r="R8" s="78"/>
      <c r="S8" s="79"/>
      <c r="T8" s="77"/>
      <c r="U8" s="78"/>
      <c r="V8" s="79"/>
      <c r="W8" s="77"/>
      <c r="X8" s="78"/>
      <c r="Y8" s="79"/>
      <c r="Z8" s="36"/>
      <c r="AA8" s="36"/>
      <c r="AB8" s="44"/>
      <c r="AC8" s="77"/>
      <c r="AD8" s="78"/>
      <c r="AE8" s="79"/>
      <c r="AF8" s="77"/>
      <c r="AG8" s="78"/>
      <c r="AH8" s="79"/>
      <c r="AI8" s="77"/>
      <c r="AJ8" s="78"/>
      <c r="AK8" s="79"/>
      <c r="AL8" s="77" t="s">
        <v>29</v>
      </c>
      <c r="AM8" s="78"/>
      <c r="AN8" s="78"/>
      <c r="AO8" s="79"/>
      <c r="AP8" s="77"/>
      <c r="AQ8" s="78"/>
      <c r="AR8" s="78"/>
      <c r="AS8" s="79"/>
      <c r="AT8" s="77"/>
      <c r="AU8" s="78"/>
      <c r="AV8" s="79"/>
      <c r="AW8" s="77"/>
      <c r="AX8" s="78"/>
      <c r="AY8" s="79"/>
      <c r="AZ8" s="36"/>
      <c r="BA8" s="36"/>
      <c r="BB8" s="36"/>
      <c r="BC8" s="36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36"/>
      <c r="BY8" s="36"/>
      <c r="BZ8" s="36"/>
      <c r="CA8" s="70" t="s">
        <v>34</v>
      </c>
      <c r="CB8" s="70"/>
      <c r="CC8" s="70"/>
      <c r="CD8" s="36" t="s">
        <v>80</v>
      </c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52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4"/>
      <c r="DX8" s="36"/>
      <c r="DY8" s="36"/>
      <c r="DZ8" s="36"/>
      <c r="EA8" s="36"/>
      <c r="EB8" s="36" t="s">
        <v>156</v>
      </c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</row>
    <row r="9" spans="1:156" ht="24.95" customHeight="1" x14ac:dyDescent="0.3">
      <c r="A9" s="36"/>
      <c r="B9" s="45"/>
      <c r="C9" s="80"/>
      <c r="D9" s="81"/>
      <c r="E9" s="82"/>
      <c r="F9" s="80"/>
      <c r="G9" s="81"/>
      <c r="H9" s="82"/>
      <c r="I9" s="80"/>
      <c r="J9" s="81"/>
      <c r="K9" s="82"/>
      <c r="L9" s="80"/>
      <c r="M9" s="81"/>
      <c r="N9" s="81"/>
      <c r="O9" s="82"/>
      <c r="P9" s="80"/>
      <c r="Q9" s="81"/>
      <c r="R9" s="81"/>
      <c r="S9" s="82"/>
      <c r="T9" s="80"/>
      <c r="U9" s="81"/>
      <c r="V9" s="82"/>
      <c r="W9" s="80"/>
      <c r="X9" s="81"/>
      <c r="Y9" s="82"/>
      <c r="Z9" s="36"/>
      <c r="AA9" s="36"/>
      <c r="AB9" s="45"/>
      <c r="AC9" s="80"/>
      <c r="AD9" s="81"/>
      <c r="AE9" s="82"/>
      <c r="AF9" s="80"/>
      <c r="AG9" s="81"/>
      <c r="AH9" s="82"/>
      <c r="AI9" s="80"/>
      <c r="AJ9" s="81"/>
      <c r="AK9" s="82"/>
      <c r="AL9" s="80"/>
      <c r="AM9" s="81"/>
      <c r="AN9" s="81"/>
      <c r="AO9" s="82"/>
      <c r="AP9" s="80"/>
      <c r="AQ9" s="81"/>
      <c r="AR9" s="81"/>
      <c r="AS9" s="82"/>
      <c r="AT9" s="80"/>
      <c r="AU9" s="81"/>
      <c r="AV9" s="82"/>
      <c r="AW9" s="80"/>
      <c r="AX9" s="81"/>
      <c r="AY9" s="82"/>
      <c r="AZ9" s="36"/>
      <c r="BA9" s="36"/>
      <c r="BB9" s="36"/>
      <c r="BC9" s="36"/>
      <c r="BD9" s="49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1"/>
      <c r="BX9" s="36"/>
      <c r="BY9" s="36"/>
      <c r="BZ9" s="36"/>
      <c r="CA9" s="36"/>
      <c r="CB9" s="36"/>
      <c r="CC9" s="36"/>
      <c r="CD9" s="36" t="s">
        <v>81</v>
      </c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52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4"/>
      <c r="DX9" s="36"/>
      <c r="DY9" s="36"/>
      <c r="DZ9" s="36"/>
      <c r="EA9" s="36"/>
      <c r="EB9" s="90" t="s">
        <v>144</v>
      </c>
      <c r="EC9" s="90"/>
      <c r="ED9" s="90"/>
      <c r="EE9" s="83" t="s">
        <v>146</v>
      </c>
      <c r="EF9" s="83"/>
      <c r="EG9" s="83"/>
      <c r="EH9" s="83" t="s">
        <v>148</v>
      </c>
      <c r="EI9" s="83"/>
      <c r="EJ9" s="83"/>
      <c r="EK9" s="67"/>
      <c r="EL9" s="67"/>
      <c r="EM9" s="90" t="s">
        <v>145</v>
      </c>
      <c r="EN9" s="90"/>
      <c r="EO9" s="90"/>
      <c r="EP9" s="83" t="s">
        <v>106</v>
      </c>
      <c r="EQ9" s="83"/>
      <c r="ER9" s="83"/>
      <c r="ES9" s="83" t="s">
        <v>150</v>
      </c>
      <c r="ET9" s="83"/>
      <c r="EU9" s="83"/>
      <c r="EV9" s="36"/>
      <c r="EW9" s="36"/>
      <c r="EX9" s="36"/>
      <c r="EY9" s="36"/>
      <c r="EZ9" s="36"/>
    </row>
    <row r="10" spans="1:156" ht="24.95" customHeight="1" x14ac:dyDescent="0.3">
      <c r="A10" s="36"/>
      <c r="B10" s="43">
        <v>0</v>
      </c>
      <c r="C10" s="84"/>
      <c r="D10" s="85"/>
      <c r="E10" s="86"/>
      <c r="F10" s="87"/>
      <c r="G10" s="88"/>
      <c r="H10" s="89"/>
      <c r="I10" s="87"/>
      <c r="J10" s="88"/>
      <c r="K10" s="89"/>
      <c r="L10" s="87"/>
      <c r="M10" s="88"/>
      <c r="N10" s="88"/>
      <c r="O10" s="89"/>
      <c r="P10" s="87"/>
      <c r="Q10" s="88"/>
      <c r="R10" s="88"/>
      <c r="S10" s="89"/>
      <c r="T10" s="87"/>
      <c r="U10" s="88"/>
      <c r="V10" s="89"/>
      <c r="W10" s="87"/>
      <c r="X10" s="88"/>
      <c r="Y10" s="89"/>
      <c r="Z10" s="36"/>
      <c r="AA10" s="36"/>
      <c r="AB10" s="43">
        <v>0</v>
      </c>
      <c r="AC10" s="84"/>
      <c r="AD10" s="85"/>
      <c r="AE10" s="86"/>
      <c r="AF10" s="87"/>
      <c r="AG10" s="88"/>
      <c r="AH10" s="89"/>
      <c r="AI10" s="87"/>
      <c r="AJ10" s="88"/>
      <c r="AK10" s="89"/>
      <c r="AL10" s="87"/>
      <c r="AM10" s="88"/>
      <c r="AN10" s="88"/>
      <c r="AO10" s="89"/>
      <c r="AP10" s="87"/>
      <c r="AQ10" s="88"/>
      <c r="AR10" s="88"/>
      <c r="AS10" s="89"/>
      <c r="AT10" s="87"/>
      <c r="AU10" s="88"/>
      <c r="AV10" s="89"/>
      <c r="AW10" s="87"/>
      <c r="AX10" s="88"/>
      <c r="AY10" s="89"/>
      <c r="AZ10" s="36"/>
      <c r="BA10" s="36"/>
      <c r="BB10" s="36"/>
      <c r="BC10" s="36"/>
      <c r="BD10" s="52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4"/>
      <c r="BX10" s="36"/>
      <c r="BY10" s="36"/>
      <c r="BZ10" s="36"/>
      <c r="CA10" s="36"/>
      <c r="CB10" s="36"/>
      <c r="CC10" s="36"/>
      <c r="CD10" s="49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1"/>
      <c r="CX10" s="36"/>
      <c r="CY10" s="36"/>
      <c r="CZ10" s="36"/>
      <c r="DA10" s="36"/>
      <c r="DB10" s="36"/>
      <c r="DC10" s="36"/>
      <c r="DD10" s="52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4"/>
      <c r="DX10" s="36"/>
      <c r="DY10" s="36"/>
      <c r="DZ10" s="36"/>
      <c r="EA10" s="36"/>
      <c r="EB10" s="91"/>
      <c r="EC10" s="91"/>
      <c r="ED10" s="91"/>
      <c r="EE10" s="92" t="s">
        <v>147</v>
      </c>
      <c r="EF10" s="92"/>
      <c r="EG10" s="92"/>
      <c r="EH10" s="92" t="s">
        <v>149</v>
      </c>
      <c r="EI10" s="92"/>
      <c r="EJ10" s="92"/>
      <c r="EK10" s="67"/>
      <c r="EL10" s="67"/>
      <c r="EM10" s="91" t="s">
        <v>98</v>
      </c>
      <c r="EN10" s="91"/>
      <c r="EO10" s="91"/>
      <c r="EP10" s="93" t="s">
        <v>100</v>
      </c>
      <c r="EQ10" s="93"/>
      <c r="ER10" s="93"/>
      <c r="ES10" s="94" t="s">
        <v>151</v>
      </c>
      <c r="ET10" s="93"/>
      <c r="EU10" s="93"/>
      <c r="EV10" s="36"/>
      <c r="EW10" s="36"/>
      <c r="EX10" s="36"/>
      <c r="EY10" s="36"/>
      <c r="EZ10" s="36"/>
    </row>
    <row r="11" spans="1:156" ht="24.95" customHeight="1" x14ac:dyDescent="0.3">
      <c r="A11" s="36"/>
      <c r="B11" s="43">
        <v>1</v>
      </c>
      <c r="C11" s="84"/>
      <c r="D11" s="85"/>
      <c r="E11" s="86"/>
      <c r="F11" s="87"/>
      <c r="G11" s="88"/>
      <c r="H11" s="89"/>
      <c r="I11" s="87"/>
      <c r="J11" s="88"/>
      <c r="K11" s="89"/>
      <c r="L11" s="87"/>
      <c r="M11" s="88"/>
      <c r="N11" s="88"/>
      <c r="O11" s="89"/>
      <c r="P11" s="87"/>
      <c r="Q11" s="88"/>
      <c r="R11" s="88"/>
      <c r="S11" s="89"/>
      <c r="T11" s="87"/>
      <c r="U11" s="88"/>
      <c r="V11" s="89"/>
      <c r="W11" s="87"/>
      <c r="X11" s="88"/>
      <c r="Y11" s="89"/>
      <c r="Z11" s="37"/>
      <c r="AA11" s="36"/>
      <c r="AB11" s="43">
        <v>1</v>
      </c>
      <c r="AC11" s="84"/>
      <c r="AD11" s="85"/>
      <c r="AE11" s="86"/>
      <c r="AF11" s="87"/>
      <c r="AG11" s="88"/>
      <c r="AH11" s="89"/>
      <c r="AI11" s="87"/>
      <c r="AJ11" s="88"/>
      <c r="AK11" s="89"/>
      <c r="AL11" s="87"/>
      <c r="AM11" s="88"/>
      <c r="AN11" s="88"/>
      <c r="AO11" s="89"/>
      <c r="AP11" s="87"/>
      <c r="AQ11" s="88"/>
      <c r="AR11" s="88"/>
      <c r="AS11" s="89"/>
      <c r="AT11" s="87"/>
      <c r="AU11" s="88"/>
      <c r="AV11" s="89"/>
      <c r="AW11" s="87"/>
      <c r="AX11" s="88"/>
      <c r="AY11" s="89"/>
      <c r="AZ11" s="37"/>
      <c r="BA11" s="36"/>
      <c r="BB11" s="36"/>
      <c r="BC11" s="37"/>
      <c r="BD11" s="52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4"/>
      <c r="BX11" s="37"/>
      <c r="BY11" s="37"/>
      <c r="BZ11" s="37"/>
      <c r="CA11" s="36"/>
      <c r="CB11" s="36"/>
      <c r="CC11" s="37"/>
      <c r="CD11" s="52"/>
      <c r="CE11" s="55"/>
      <c r="CF11" s="55"/>
      <c r="CG11" s="53"/>
      <c r="CH11" s="55"/>
      <c r="CI11" s="55"/>
      <c r="CJ11" s="55"/>
      <c r="CK11" s="55"/>
      <c r="CL11" s="55"/>
      <c r="CM11" s="55"/>
      <c r="CN11" s="55"/>
      <c r="CO11" s="55"/>
      <c r="CP11" s="53"/>
      <c r="CQ11" s="53"/>
      <c r="CR11" s="53"/>
      <c r="CS11" s="53"/>
      <c r="CT11" s="55"/>
      <c r="CU11" s="55"/>
      <c r="CV11" s="55"/>
      <c r="CW11" s="56"/>
      <c r="CX11" s="37"/>
      <c r="CY11" s="37"/>
      <c r="CZ11" s="37"/>
      <c r="DA11" s="36"/>
      <c r="DB11" s="36"/>
      <c r="DC11" s="37"/>
      <c r="DD11" s="52"/>
      <c r="DE11" s="55"/>
      <c r="DF11" s="55"/>
      <c r="DG11" s="53"/>
      <c r="DH11" s="55"/>
      <c r="DI11" s="55"/>
      <c r="DJ11" s="55"/>
      <c r="DK11" s="55"/>
      <c r="DL11" s="55"/>
      <c r="DM11" s="55"/>
      <c r="DN11" s="55"/>
      <c r="DO11" s="55"/>
      <c r="DP11" s="53"/>
      <c r="DQ11" s="53"/>
      <c r="DR11" s="53"/>
      <c r="DS11" s="53"/>
      <c r="DT11" s="55"/>
      <c r="DU11" s="55"/>
      <c r="DV11" s="55"/>
      <c r="DW11" s="56"/>
      <c r="DX11" s="37"/>
      <c r="DY11" s="37"/>
      <c r="DZ11" s="37"/>
      <c r="EA11" s="36"/>
      <c r="EB11" s="95" t="s">
        <v>96</v>
      </c>
      <c r="EC11" s="95"/>
      <c r="ED11" s="95"/>
      <c r="EE11" s="96" t="s">
        <v>103</v>
      </c>
      <c r="EF11" s="96"/>
      <c r="EG11" s="96"/>
      <c r="EH11" s="95"/>
      <c r="EI11" s="95"/>
      <c r="EJ11" s="95"/>
      <c r="EK11" s="68"/>
      <c r="EL11" s="68"/>
      <c r="EM11" s="95">
        <v>1E-3</v>
      </c>
      <c r="EN11" s="95"/>
      <c r="EO11" s="95"/>
      <c r="EP11" s="95">
        <v>0.9</v>
      </c>
      <c r="EQ11" s="95"/>
      <c r="ER11" s="95"/>
      <c r="ES11" s="95">
        <v>196</v>
      </c>
      <c r="ET11" s="95"/>
      <c r="EU11" s="95"/>
      <c r="EV11" s="37"/>
      <c r="EW11" s="37"/>
      <c r="EX11" s="37"/>
      <c r="EY11" s="37"/>
      <c r="EZ11" s="37"/>
    </row>
    <row r="12" spans="1:156" ht="24.95" customHeight="1" x14ac:dyDescent="0.3">
      <c r="A12" s="36"/>
      <c r="B12" s="43">
        <v>2</v>
      </c>
      <c r="C12" s="84"/>
      <c r="D12" s="85"/>
      <c r="E12" s="86"/>
      <c r="F12" s="87"/>
      <c r="G12" s="88"/>
      <c r="H12" s="89"/>
      <c r="I12" s="87"/>
      <c r="J12" s="88"/>
      <c r="K12" s="89"/>
      <c r="L12" s="87"/>
      <c r="M12" s="88"/>
      <c r="N12" s="88"/>
      <c r="O12" s="89"/>
      <c r="P12" s="87"/>
      <c r="Q12" s="88"/>
      <c r="R12" s="88"/>
      <c r="S12" s="89"/>
      <c r="T12" s="87"/>
      <c r="U12" s="88"/>
      <c r="V12" s="89"/>
      <c r="W12" s="87"/>
      <c r="X12" s="88"/>
      <c r="Y12" s="89"/>
      <c r="Z12" s="36"/>
      <c r="AA12" s="36"/>
      <c r="AB12" s="43">
        <v>2</v>
      </c>
      <c r="AC12" s="84"/>
      <c r="AD12" s="85"/>
      <c r="AE12" s="86"/>
      <c r="AF12" s="87"/>
      <c r="AG12" s="88"/>
      <c r="AH12" s="89"/>
      <c r="AI12" s="87"/>
      <c r="AJ12" s="88"/>
      <c r="AK12" s="89"/>
      <c r="AL12" s="87"/>
      <c r="AM12" s="88"/>
      <c r="AN12" s="88"/>
      <c r="AO12" s="89"/>
      <c r="AP12" s="87"/>
      <c r="AQ12" s="88"/>
      <c r="AR12" s="88"/>
      <c r="AS12" s="89"/>
      <c r="AT12" s="87"/>
      <c r="AU12" s="88"/>
      <c r="AV12" s="89"/>
      <c r="AW12" s="87"/>
      <c r="AX12" s="88"/>
      <c r="AY12" s="89"/>
      <c r="AZ12" s="36"/>
      <c r="BA12" s="36"/>
      <c r="BB12" s="36"/>
      <c r="BC12" s="36"/>
      <c r="BD12" s="52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4"/>
      <c r="BX12" s="36"/>
      <c r="BY12" s="36"/>
      <c r="BZ12" s="36"/>
      <c r="CA12" s="36"/>
      <c r="CB12" s="36"/>
      <c r="CC12" s="36"/>
      <c r="CD12" s="52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4"/>
      <c r="CX12" s="36"/>
      <c r="CY12" s="36"/>
      <c r="CZ12" s="36"/>
      <c r="DA12" s="36"/>
      <c r="DB12" s="36"/>
      <c r="DC12" s="36"/>
      <c r="DD12" s="52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4"/>
      <c r="DX12" s="36"/>
      <c r="DY12" s="36"/>
      <c r="DZ12" s="36"/>
      <c r="EA12" s="36"/>
      <c r="EB12" s="97">
        <v>100</v>
      </c>
      <c r="EC12" s="97"/>
      <c r="ED12" s="97"/>
      <c r="EE12" s="97">
        <v>0.9047921471137097</v>
      </c>
      <c r="EF12" s="97"/>
      <c r="EG12" s="97"/>
      <c r="EH12" s="97">
        <v>19600</v>
      </c>
      <c r="EI12" s="97"/>
      <c r="EJ12" s="97"/>
      <c r="EK12" s="67" t="s">
        <v>143</v>
      </c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36"/>
      <c r="EW12" s="36"/>
      <c r="EX12" s="36"/>
      <c r="EY12" s="36"/>
      <c r="EZ12" s="36"/>
    </row>
    <row r="13" spans="1:156" ht="24.95" customHeight="1" x14ac:dyDescent="0.3">
      <c r="A13" s="36"/>
      <c r="B13" s="43">
        <v>3</v>
      </c>
      <c r="C13" s="84"/>
      <c r="D13" s="85"/>
      <c r="E13" s="86"/>
      <c r="F13" s="87"/>
      <c r="G13" s="88"/>
      <c r="H13" s="89"/>
      <c r="I13" s="87"/>
      <c r="J13" s="88"/>
      <c r="K13" s="89"/>
      <c r="L13" s="87"/>
      <c r="M13" s="88"/>
      <c r="N13" s="88"/>
      <c r="O13" s="89"/>
      <c r="P13" s="87"/>
      <c r="Q13" s="88"/>
      <c r="R13" s="88"/>
      <c r="S13" s="89"/>
      <c r="T13" s="87"/>
      <c r="U13" s="88"/>
      <c r="V13" s="89"/>
      <c r="W13" s="87"/>
      <c r="X13" s="88"/>
      <c r="Y13" s="89"/>
      <c r="Z13" s="36"/>
      <c r="AA13" s="36"/>
      <c r="AB13" s="43">
        <v>3</v>
      </c>
      <c r="AC13" s="84"/>
      <c r="AD13" s="85"/>
      <c r="AE13" s="86"/>
      <c r="AF13" s="87"/>
      <c r="AG13" s="88"/>
      <c r="AH13" s="89"/>
      <c r="AI13" s="87"/>
      <c r="AJ13" s="88"/>
      <c r="AK13" s="89"/>
      <c r="AL13" s="87"/>
      <c r="AM13" s="88"/>
      <c r="AN13" s="88"/>
      <c r="AO13" s="89"/>
      <c r="AP13" s="87"/>
      <c r="AQ13" s="88"/>
      <c r="AR13" s="88"/>
      <c r="AS13" s="89"/>
      <c r="AT13" s="87"/>
      <c r="AU13" s="88"/>
      <c r="AV13" s="89"/>
      <c r="AW13" s="87"/>
      <c r="AX13" s="88"/>
      <c r="AY13" s="89"/>
      <c r="AZ13" s="36"/>
      <c r="BA13" s="36"/>
      <c r="BB13" s="36"/>
      <c r="BC13" s="36"/>
      <c r="BD13" s="52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4"/>
      <c r="BX13" s="36"/>
      <c r="BY13" s="36"/>
      <c r="BZ13" s="36"/>
      <c r="CA13" s="36"/>
      <c r="CB13" s="36"/>
      <c r="CC13" s="36"/>
      <c r="CD13" s="52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4"/>
      <c r="CX13" s="36"/>
      <c r="CY13" s="36"/>
      <c r="CZ13" s="36"/>
      <c r="DA13" s="36"/>
      <c r="DB13" s="36"/>
      <c r="DC13" s="36"/>
      <c r="DD13" s="52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66"/>
      <c r="DP13" s="66"/>
      <c r="DQ13" s="66"/>
      <c r="DR13" s="66"/>
      <c r="DS13" s="66"/>
      <c r="DT13" s="66"/>
      <c r="DU13" s="53"/>
      <c r="DV13" s="53"/>
      <c r="DW13" s="54"/>
      <c r="DX13" s="36"/>
      <c r="DY13" s="36"/>
      <c r="DZ13" s="36"/>
      <c r="EA13" s="36"/>
      <c r="EB13" s="97">
        <v>110</v>
      </c>
      <c r="EC13" s="97"/>
      <c r="ED13" s="97"/>
      <c r="EE13" s="97">
        <v>0.89578483290391375</v>
      </c>
      <c r="EF13" s="97"/>
      <c r="EG13" s="97"/>
      <c r="EH13" s="97">
        <v>21560</v>
      </c>
      <c r="EI13" s="97"/>
      <c r="EJ13" s="97"/>
      <c r="EK13" s="67"/>
      <c r="EL13" s="67"/>
      <c r="EM13" s="36" t="s">
        <v>157</v>
      </c>
      <c r="EN13" s="67"/>
      <c r="EO13" s="67"/>
      <c r="EP13" s="67"/>
      <c r="EQ13" s="67"/>
      <c r="ER13" s="67"/>
      <c r="ES13" s="67"/>
      <c r="ET13" s="67"/>
      <c r="EU13" s="67"/>
      <c r="EV13" s="36"/>
      <c r="EW13" s="36"/>
      <c r="EX13" s="36"/>
      <c r="EY13" s="36"/>
      <c r="EZ13" s="36"/>
    </row>
    <row r="14" spans="1:156" ht="24.95" customHeight="1" x14ac:dyDescent="0.3">
      <c r="A14" s="36"/>
      <c r="B14" s="43">
        <v>4</v>
      </c>
      <c r="C14" s="84"/>
      <c r="D14" s="85"/>
      <c r="E14" s="86"/>
      <c r="F14" s="87"/>
      <c r="G14" s="88"/>
      <c r="H14" s="89"/>
      <c r="I14" s="87"/>
      <c r="J14" s="88"/>
      <c r="K14" s="89"/>
      <c r="L14" s="87"/>
      <c r="M14" s="88"/>
      <c r="N14" s="88"/>
      <c r="O14" s="89"/>
      <c r="P14" s="87"/>
      <c r="Q14" s="88"/>
      <c r="R14" s="88"/>
      <c r="S14" s="89"/>
      <c r="T14" s="87"/>
      <c r="U14" s="88"/>
      <c r="V14" s="89"/>
      <c r="W14" s="87"/>
      <c r="X14" s="88"/>
      <c r="Y14" s="89"/>
      <c r="Z14" s="36"/>
      <c r="AA14" s="36"/>
      <c r="AB14" s="43">
        <v>4</v>
      </c>
      <c r="AC14" s="84"/>
      <c r="AD14" s="85"/>
      <c r="AE14" s="86"/>
      <c r="AF14" s="87"/>
      <c r="AG14" s="88"/>
      <c r="AH14" s="89"/>
      <c r="AI14" s="87"/>
      <c r="AJ14" s="88"/>
      <c r="AK14" s="89"/>
      <c r="AL14" s="87"/>
      <c r="AM14" s="88"/>
      <c r="AN14" s="88"/>
      <c r="AO14" s="89"/>
      <c r="AP14" s="87"/>
      <c r="AQ14" s="88"/>
      <c r="AR14" s="88"/>
      <c r="AS14" s="89"/>
      <c r="AT14" s="87"/>
      <c r="AU14" s="88"/>
      <c r="AV14" s="89"/>
      <c r="AW14" s="87"/>
      <c r="AX14" s="88"/>
      <c r="AY14" s="89"/>
      <c r="AZ14" s="36"/>
      <c r="BA14" s="36"/>
      <c r="BB14" s="36"/>
      <c r="BC14" s="36"/>
      <c r="BD14" s="52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4"/>
      <c r="BX14" s="36"/>
      <c r="BY14" s="36"/>
      <c r="BZ14" s="36"/>
      <c r="CA14" s="36"/>
      <c r="CB14" s="36"/>
      <c r="CC14" s="36"/>
      <c r="CD14" s="52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4"/>
      <c r="CX14" s="36"/>
      <c r="CY14" s="36"/>
      <c r="CZ14" s="36"/>
      <c r="DA14" s="36"/>
      <c r="DB14" s="36"/>
      <c r="DC14" s="36"/>
      <c r="DD14" s="60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  <c r="DV14" s="61"/>
      <c r="DW14" s="62"/>
      <c r="DX14" s="36"/>
      <c r="DY14" s="36"/>
      <c r="DZ14" s="36"/>
      <c r="EA14" s="36"/>
      <c r="EB14" s="97">
        <v>120</v>
      </c>
      <c r="EC14" s="97"/>
      <c r="ED14" s="97"/>
      <c r="EE14" s="97">
        <v>0.88686718758606475</v>
      </c>
      <c r="EF14" s="97"/>
      <c r="EG14" s="97"/>
      <c r="EH14" s="97">
        <v>23520</v>
      </c>
      <c r="EI14" s="97"/>
      <c r="EJ14" s="97"/>
      <c r="EK14" s="67"/>
      <c r="EL14" s="67"/>
      <c r="EM14" s="36" t="s">
        <v>158</v>
      </c>
      <c r="EN14" s="67"/>
      <c r="EO14" s="67"/>
      <c r="EP14" s="67"/>
      <c r="EQ14" s="67"/>
      <c r="ER14" s="67"/>
      <c r="ES14" s="67"/>
      <c r="ET14" s="67"/>
      <c r="EU14" s="67"/>
      <c r="EV14" s="36"/>
      <c r="EW14" s="36"/>
      <c r="EX14" s="36"/>
      <c r="EY14" s="36"/>
      <c r="EZ14" s="36"/>
    </row>
    <row r="15" spans="1:156" ht="24.95" customHeight="1" x14ac:dyDescent="0.3">
      <c r="A15" s="36"/>
      <c r="B15" s="43">
        <v>5</v>
      </c>
      <c r="C15" s="84"/>
      <c r="D15" s="85"/>
      <c r="E15" s="86"/>
      <c r="F15" s="87"/>
      <c r="G15" s="88"/>
      <c r="H15" s="89"/>
      <c r="I15" s="87"/>
      <c r="J15" s="88"/>
      <c r="K15" s="89"/>
      <c r="L15" s="87"/>
      <c r="M15" s="88"/>
      <c r="N15" s="88"/>
      <c r="O15" s="89"/>
      <c r="P15" s="87"/>
      <c r="Q15" s="88"/>
      <c r="R15" s="88"/>
      <c r="S15" s="89"/>
      <c r="T15" s="87"/>
      <c r="U15" s="88"/>
      <c r="V15" s="89"/>
      <c r="W15" s="87"/>
      <c r="X15" s="88"/>
      <c r="Y15" s="89"/>
      <c r="Z15" s="36"/>
      <c r="AA15" s="36"/>
      <c r="AB15" s="43">
        <v>5</v>
      </c>
      <c r="AC15" s="84"/>
      <c r="AD15" s="85"/>
      <c r="AE15" s="86"/>
      <c r="AF15" s="87"/>
      <c r="AG15" s="88"/>
      <c r="AH15" s="89"/>
      <c r="AI15" s="87"/>
      <c r="AJ15" s="88"/>
      <c r="AK15" s="89"/>
      <c r="AL15" s="87"/>
      <c r="AM15" s="88"/>
      <c r="AN15" s="88"/>
      <c r="AO15" s="89"/>
      <c r="AP15" s="87"/>
      <c r="AQ15" s="88"/>
      <c r="AR15" s="88"/>
      <c r="AS15" s="89"/>
      <c r="AT15" s="87"/>
      <c r="AU15" s="88"/>
      <c r="AV15" s="89"/>
      <c r="AW15" s="87"/>
      <c r="AX15" s="88"/>
      <c r="AY15" s="89"/>
      <c r="AZ15" s="36"/>
      <c r="BA15" s="36"/>
      <c r="BB15" s="36"/>
      <c r="BC15" s="36"/>
      <c r="BD15" s="52"/>
      <c r="BE15" s="55"/>
      <c r="BF15" s="55"/>
      <c r="BG15" s="53"/>
      <c r="BH15" s="55"/>
      <c r="BI15" s="55"/>
      <c r="BJ15" s="55"/>
      <c r="BK15" s="55"/>
      <c r="BL15" s="55"/>
      <c r="BM15" s="55"/>
      <c r="BN15" s="55"/>
      <c r="BO15" s="55"/>
      <c r="BP15" s="53"/>
      <c r="BQ15" s="53"/>
      <c r="BR15" s="53"/>
      <c r="BS15" s="53"/>
      <c r="BT15" s="55"/>
      <c r="BU15" s="55"/>
      <c r="BV15" s="55"/>
      <c r="BW15" s="56"/>
      <c r="BX15" s="36"/>
      <c r="BY15" s="36"/>
      <c r="BZ15" s="36"/>
      <c r="CA15" s="36"/>
      <c r="CB15" s="36"/>
      <c r="CC15" s="36"/>
      <c r="CD15" s="52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4"/>
      <c r="CX15" s="36"/>
      <c r="CY15" s="36"/>
      <c r="CZ15" s="36"/>
      <c r="DA15" s="70" t="s">
        <v>61</v>
      </c>
      <c r="DB15" s="70"/>
      <c r="DC15" s="70"/>
      <c r="DD15" s="36" t="s">
        <v>117</v>
      </c>
      <c r="DW15" s="36"/>
      <c r="DX15" s="36"/>
      <c r="DY15" s="36"/>
      <c r="DZ15" s="36"/>
      <c r="EA15" s="36"/>
      <c r="EB15" s="97">
        <v>130</v>
      </c>
      <c r="EC15" s="97"/>
      <c r="ED15" s="97"/>
      <c r="EE15" s="97">
        <v>0.87803831849560177</v>
      </c>
      <c r="EF15" s="97"/>
      <c r="EG15" s="97"/>
      <c r="EH15" s="97">
        <v>25480</v>
      </c>
      <c r="EI15" s="97"/>
      <c r="EJ15" s="97"/>
      <c r="EK15" s="67"/>
      <c r="EL15" s="67"/>
      <c r="EM15" s="36" t="s">
        <v>159</v>
      </c>
      <c r="EN15" s="67"/>
      <c r="EO15" s="67"/>
      <c r="EP15" s="67"/>
      <c r="EQ15" s="67"/>
      <c r="ER15" s="67"/>
      <c r="ES15" s="67"/>
      <c r="ET15" s="67"/>
      <c r="EU15" s="67"/>
      <c r="EV15" s="36"/>
      <c r="EW15" s="36"/>
      <c r="EX15" s="36"/>
      <c r="EY15" s="36"/>
      <c r="EZ15" s="36"/>
    </row>
    <row r="16" spans="1:156" ht="24.95" customHeight="1" x14ac:dyDescent="0.3">
      <c r="A16" s="36"/>
      <c r="B16" s="43" t="s">
        <v>38</v>
      </c>
      <c r="C16" s="98"/>
      <c r="D16" s="99"/>
      <c r="E16" s="100"/>
      <c r="F16" s="101"/>
      <c r="G16" s="102"/>
      <c r="H16" s="103"/>
      <c r="I16" s="101"/>
      <c r="J16" s="102"/>
      <c r="K16" s="103"/>
      <c r="L16" s="87"/>
      <c r="M16" s="88"/>
      <c r="N16" s="88"/>
      <c r="O16" s="89"/>
      <c r="P16" s="87"/>
      <c r="Q16" s="88"/>
      <c r="R16" s="88"/>
      <c r="S16" s="89"/>
      <c r="T16" s="101"/>
      <c r="U16" s="102"/>
      <c r="V16" s="103"/>
      <c r="W16" s="87"/>
      <c r="X16" s="88"/>
      <c r="Y16" s="89"/>
      <c r="Z16" s="36"/>
      <c r="AA16" s="36"/>
      <c r="AB16" s="43" t="s">
        <v>38</v>
      </c>
      <c r="AC16" s="98"/>
      <c r="AD16" s="99"/>
      <c r="AE16" s="100"/>
      <c r="AF16" s="101"/>
      <c r="AG16" s="102"/>
      <c r="AH16" s="103"/>
      <c r="AI16" s="101"/>
      <c r="AJ16" s="102"/>
      <c r="AK16" s="103"/>
      <c r="AL16" s="87"/>
      <c r="AM16" s="88"/>
      <c r="AN16" s="88"/>
      <c r="AO16" s="89"/>
      <c r="AP16" s="87"/>
      <c r="AQ16" s="88"/>
      <c r="AR16" s="88"/>
      <c r="AS16" s="89"/>
      <c r="AT16" s="101"/>
      <c r="AU16" s="102"/>
      <c r="AV16" s="103"/>
      <c r="AW16" s="87"/>
      <c r="AX16" s="88"/>
      <c r="AY16" s="89"/>
      <c r="AZ16" s="36"/>
      <c r="BA16" s="36"/>
      <c r="BB16" s="36"/>
      <c r="BC16" s="36"/>
      <c r="BD16" s="52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4"/>
      <c r="BX16" s="36"/>
      <c r="BY16" s="36"/>
      <c r="BZ16" s="36"/>
      <c r="CA16" s="36"/>
      <c r="CB16" s="36"/>
      <c r="CC16" s="36"/>
      <c r="CD16" s="60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2"/>
      <c r="CX16" s="36"/>
      <c r="CY16" s="36"/>
      <c r="CZ16" s="36"/>
      <c r="DA16" s="36"/>
      <c r="DB16" s="36"/>
      <c r="DC16" s="36"/>
      <c r="DD16" s="36" t="s">
        <v>118</v>
      </c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97">
        <v>140</v>
      </c>
      <c r="EC16" s="97"/>
      <c r="ED16" s="97"/>
      <c r="EE16" s="97">
        <v>0.86929734185454688</v>
      </c>
      <c r="EF16" s="97"/>
      <c r="EG16" s="97"/>
      <c r="EH16" s="97">
        <v>27440</v>
      </c>
      <c r="EI16" s="97"/>
      <c r="EJ16" s="97"/>
      <c r="EK16" s="67"/>
      <c r="EL16" s="67"/>
      <c r="EM16" s="36" t="s">
        <v>160</v>
      </c>
      <c r="EN16" s="67"/>
      <c r="EO16" s="67"/>
      <c r="EP16" s="67"/>
      <c r="EQ16" s="67"/>
      <c r="ER16" s="67"/>
      <c r="ES16" s="67"/>
      <c r="ET16" s="67"/>
      <c r="EU16" s="67"/>
      <c r="EV16" s="36"/>
      <c r="EW16" s="36"/>
      <c r="EX16" s="36"/>
      <c r="EY16" s="36"/>
      <c r="EZ16" s="36"/>
    </row>
    <row r="17" spans="1:156" ht="24.95" customHeight="1" x14ac:dyDescent="0.3">
      <c r="A17" s="36"/>
      <c r="B17" s="36"/>
      <c r="Y17" s="36"/>
      <c r="Z17" s="36"/>
      <c r="AA17" s="36"/>
      <c r="AB17" s="36"/>
      <c r="AY17" s="36"/>
      <c r="AZ17" s="36"/>
      <c r="BA17" s="36"/>
      <c r="BB17" s="36"/>
      <c r="BD17" s="57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9"/>
      <c r="BY17" s="36"/>
      <c r="BZ17" s="36"/>
      <c r="CA17" s="70" t="s">
        <v>61</v>
      </c>
      <c r="CB17" s="70"/>
      <c r="CC17" s="70"/>
      <c r="CD17" s="5" t="s">
        <v>84</v>
      </c>
      <c r="CY17" s="36"/>
      <c r="CZ17" s="36"/>
      <c r="DA17" s="36"/>
      <c r="DB17" s="36"/>
      <c r="DC17" s="36"/>
      <c r="DD17" s="5" t="s">
        <v>138</v>
      </c>
      <c r="DE17" s="5" t="s">
        <v>137</v>
      </c>
      <c r="DY17" s="36"/>
      <c r="DZ17" s="36"/>
      <c r="EA17" s="36"/>
      <c r="EB17" s="97">
        <v>150</v>
      </c>
      <c r="EC17" s="97"/>
      <c r="ED17" s="97"/>
      <c r="EE17" s="104">
        <v>0.86064338268303753</v>
      </c>
      <c r="EF17" s="104"/>
      <c r="EG17" s="104"/>
      <c r="EH17" s="104">
        <v>29400</v>
      </c>
      <c r="EI17" s="104"/>
      <c r="EJ17" s="104"/>
      <c r="EK17" s="69"/>
      <c r="EL17" s="69"/>
      <c r="EM17" s="36" t="s">
        <v>161</v>
      </c>
      <c r="EN17" s="69"/>
      <c r="EO17" s="69"/>
      <c r="EP17" s="69"/>
      <c r="EQ17" s="69"/>
      <c r="ER17" s="69"/>
      <c r="ES17" s="69"/>
      <c r="ET17" s="69"/>
      <c r="EU17" s="69"/>
      <c r="EY17" s="36"/>
      <c r="EZ17" s="36"/>
    </row>
    <row r="18" spans="1:156" ht="24.9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05" t="s">
        <v>30</v>
      </c>
      <c r="Q18" s="105"/>
      <c r="R18" s="105"/>
      <c r="S18" s="106"/>
      <c r="T18" s="107"/>
      <c r="U18" s="108"/>
      <c r="V18" s="108"/>
      <c r="W18" s="108"/>
      <c r="X18" s="108"/>
      <c r="Y18" s="109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105" t="s">
        <v>30</v>
      </c>
      <c r="AQ18" s="105"/>
      <c r="AR18" s="105"/>
      <c r="AS18" s="106"/>
      <c r="AT18" s="107"/>
      <c r="AU18" s="108"/>
      <c r="AV18" s="108"/>
      <c r="AW18" s="108"/>
      <c r="AX18" s="108"/>
      <c r="AY18" s="109"/>
      <c r="AZ18" s="36"/>
      <c r="BA18" s="36"/>
      <c r="BB18" s="36"/>
      <c r="BC18" s="36"/>
      <c r="BD18" s="60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2"/>
      <c r="BX18" s="36"/>
      <c r="BY18" s="36"/>
      <c r="BZ18" s="36"/>
      <c r="CA18" s="36"/>
      <c r="CB18" s="36"/>
      <c r="CC18" s="36"/>
      <c r="CD18" s="36" t="s">
        <v>85</v>
      </c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49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1"/>
      <c r="DX18" s="36"/>
      <c r="DY18" s="36"/>
      <c r="DZ18" s="36"/>
      <c r="EA18" s="36"/>
      <c r="EB18" s="97">
        <v>160</v>
      </c>
      <c r="EC18" s="97"/>
      <c r="ED18" s="97"/>
      <c r="EE18" s="97">
        <v>0.85207557471174034</v>
      </c>
      <c r="EF18" s="97"/>
      <c r="EG18" s="97"/>
      <c r="EH18" s="97">
        <v>31360</v>
      </c>
      <c r="EI18" s="97"/>
      <c r="EJ18" s="97"/>
      <c r="EK18" s="67"/>
      <c r="EL18" s="67"/>
      <c r="EM18" s="36"/>
      <c r="EN18" s="67"/>
      <c r="EO18" s="67"/>
      <c r="EP18" s="67"/>
      <c r="EQ18" s="67"/>
      <c r="ER18" s="67"/>
      <c r="ES18" s="67"/>
      <c r="ET18" s="67"/>
      <c r="EU18" s="67"/>
      <c r="EV18" s="36"/>
      <c r="EW18" s="36"/>
      <c r="EX18" s="36"/>
      <c r="EY18" s="36"/>
      <c r="EZ18" s="36"/>
    </row>
    <row r="19" spans="1:156" ht="24.9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105"/>
      <c r="Q19" s="105"/>
      <c r="R19" s="105"/>
      <c r="S19" s="106"/>
      <c r="T19" s="110"/>
      <c r="U19" s="111"/>
      <c r="V19" s="111"/>
      <c r="W19" s="111"/>
      <c r="X19" s="111"/>
      <c r="Y19" s="112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105"/>
      <c r="AQ19" s="105"/>
      <c r="AR19" s="105"/>
      <c r="AS19" s="106"/>
      <c r="AT19" s="110"/>
      <c r="AU19" s="111"/>
      <c r="AV19" s="111"/>
      <c r="AW19" s="111"/>
      <c r="AX19" s="111"/>
      <c r="AY19" s="112"/>
      <c r="AZ19" s="36"/>
      <c r="BA19" s="36"/>
      <c r="BB19" s="36"/>
      <c r="BC19" s="36"/>
      <c r="BD19" s="36" t="s">
        <v>43</v>
      </c>
      <c r="BE19" s="36"/>
      <c r="BF19" s="36"/>
      <c r="BG19" s="36" t="s">
        <v>50</v>
      </c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49"/>
      <c r="CE19" s="50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7"/>
      <c r="CX19" s="36"/>
      <c r="CY19" s="36"/>
      <c r="CZ19" s="36"/>
      <c r="DA19" s="36"/>
      <c r="DB19" s="36"/>
      <c r="DC19" s="36"/>
      <c r="DD19" s="52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4"/>
      <c r="DX19" s="36"/>
      <c r="DY19" s="36"/>
      <c r="DZ19" s="36"/>
      <c r="EA19" s="36"/>
      <c r="EB19" s="97">
        <v>170</v>
      </c>
      <c r="EC19" s="97"/>
      <c r="ED19" s="97"/>
      <c r="EE19" s="97">
        <v>0.84359306029513748</v>
      </c>
      <c r="EF19" s="97"/>
      <c r="EG19" s="97"/>
      <c r="EH19" s="97">
        <v>33320</v>
      </c>
      <c r="EI19" s="97"/>
      <c r="EJ19" s="9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36"/>
      <c r="EW19" s="36"/>
      <c r="EX19" s="36"/>
      <c r="EY19" s="36"/>
      <c r="EZ19" s="36"/>
    </row>
    <row r="20" spans="1:156" ht="24.95" customHeight="1" x14ac:dyDescent="0.3">
      <c r="A20" s="37"/>
      <c r="B20" s="37"/>
      <c r="P20" s="105" t="s">
        <v>11</v>
      </c>
      <c r="Q20" s="105"/>
      <c r="R20" s="105"/>
      <c r="S20" s="106"/>
      <c r="T20" s="107"/>
      <c r="U20" s="108"/>
      <c r="V20" s="108"/>
      <c r="W20" s="108"/>
      <c r="X20" s="108"/>
      <c r="Y20" s="109"/>
      <c r="Z20" s="37"/>
      <c r="AA20" s="37"/>
      <c r="AB20" s="37"/>
      <c r="AP20" s="105" t="s">
        <v>11</v>
      </c>
      <c r="AQ20" s="105"/>
      <c r="AR20" s="105"/>
      <c r="AS20" s="106"/>
      <c r="AT20" s="107"/>
      <c r="AU20" s="108"/>
      <c r="AV20" s="108"/>
      <c r="AW20" s="108"/>
      <c r="AX20" s="108"/>
      <c r="AY20" s="109"/>
      <c r="AZ20" s="37"/>
      <c r="BA20" s="37"/>
      <c r="BB20" s="37"/>
      <c r="BY20" s="37"/>
      <c r="BZ20" s="37"/>
      <c r="CA20" s="37"/>
      <c r="CB20" s="37"/>
      <c r="CD20" s="57"/>
      <c r="CE20" s="58"/>
      <c r="CW20" s="13"/>
      <c r="CY20" s="37"/>
      <c r="CZ20" s="37"/>
      <c r="DA20" s="36"/>
      <c r="DB20" s="36"/>
      <c r="DC20" s="36"/>
      <c r="DD20" s="52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4"/>
      <c r="DY20" s="37"/>
      <c r="DZ20" s="37"/>
      <c r="EA20" s="37"/>
      <c r="EB20" s="113" t="s">
        <v>162</v>
      </c>
      <c r="EC20" s="113"/>
      <c r="ED20" s="113"/>
      <c r="EE20" s="114" t="s">
        <v>163</v>
      </c>
      <c r="EF20" s="114"/>
      <c r="EG20" s="114"/>
      <c r="EH20" s="114" t="s">
        <v>164</v>
      </c>
      <c r="EI20" s="114"/>
      <c r="EJ20" s="114"/>
      <c r="EY20" s="37"/>
      <c r="EZ20" s="37"/>
    </row>
    <row r="21" spans="1:156" ht="24.95" customHeight="1" x14ac:dyDescent="0.3">
      <c r="A21" s="36"/>
      <c r="B21" s="36"/>
      <c r="P21" s="105"/>
      <c r="Q21" s="105"/>
      <c r="R21" s="105"/>
      <c r="S21" s="106"/>
      <c r="T21" s="110"/>
      <c r="U21" s="111"/>
      <c r="V21" s="111"/>
      <c r="W21" s="111"/>
      <c r="X21" s="111"/>
      <c r="Y21" s="112"/>
      <c r="Z21" s="38"/>
      <c r="AA21" s="36"/>
      <c r="AB21" s="36"/>
      <c r="AP21" s="105"/>
      <c r="AQ21" s="105"/>
      <c r="AR21" s="105"/>
      <c r="AS21" s="106"/>
      <c r="AT21" s="110"/>
      <c r="AU21" s="111"/>
      <c r="AV21" s="111"/>
      <c r="AW21" s="111"/>
      <c r="AX21" s="111"/>
      <c r="AY21" s="112"/>
      <c r="AZ21" s="38"/>
      <c r="BA21" s="70" t="s">
        <v>56</v>
      </c>
      <c r="BB21" s="70"/>
      <c r="BC21" s="70"/>
      <c r="BD21" s="5" t="s">
        <v>57</v>
      </c>
      <c r="BY21" s="38"/>
      <c r="BZ21" s="38"/>
      <c r="CA21" s="36"/>
      <c r="CB21" s="36"/>
      <c r="CD21" s="57"/>
      <c r="CE21" s="58"/>
      <c r="CW21" s="13"/>
      <c r="CY21" s="38"/>
      <c r="CZ21" s="38"/>
      <c r="DA21" s="36"/>
      <c r="DB21" s="36"/>
      <c r="DC21" s="37"/>
      <c r="DD21" s="52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4"/>
      <c r="DY21" s="38"/>
      <c r="DZ21" s="38"/>
      <c r="EA21" s="36"/>
      <c r="EB21" s="113">
        <v>2290</v>
      </c>
      <c r="EC21" s="113"/>
      <c r="ED21" s="113"/>
      <c r="EE21" s="114">
        <v>0.10115050084163228</v>
      </c>
      <c r="EF21" s="114"/>
      <c r="EG21" s="114"/>
      <c r="EH21" s="114">
        <v>448840</v>
      </c>
      <c r="EI21" s="114"/>
      <c r="EJ21" s="114"/>
      <c r="EM21" s="5" t="s">
        <v>165</v>
      </c>
      <c r="EY21" s="38"/>
      <c r="EZ21" s="38"/>
    </row>
    <row r="22" spans="1:156" ht="24.95" customHeight="1" x14ac:dyDescent="0.3">
      <c r="A22" s="36"/>
      <c r="B22" s="36"/>
      <c r="Y22" s="38"/>
      <c r="Z22" s="38"/>
      <c r="AA22" s="36"/>
      <c r="AB22" s="36"/>
      <c r="AY22" s="38"/>
      <c r="AZ22" s="38"/>
      <c r="BA22" s="36"/>
      <c r="BB22" s="36"/>
      <c r="BD22" s="5" t="s">
        <v>59</v>
      </c>
      <c r="BY22" s="38"/>
      <c r="BZ22" s="38"/>
      <c r="CA22" s="36"/>
      <c r="CB22" s="36"/>
      <c r="CD22" s="57"/>
      <c r="CE22" s="58"/>
      <c r="CW22" s="13"/>
      <c r="CY22" s="38"/>
      <c r="CZ22" s="38"/>
      <c r="DA22" s="36"/>
      <c r="DB22" s="36"/>
      <c r="DC22" s="36"/>
      <c r="DD22" s="52"/>
      <c r="DE22" s="55"/>
      <c r="DF22" s="55"/>
      <c r="DG22" s="53"/>
      <c r="DH22" s="55"/>
      <c r="DI22" s="55"/>
      <c r="DJ22" s="55"/>
      <c r="DK22" s="55"/>
      <c r="DL22" s="55"/>
      <c r="DM22" s="55"/>
      <c r="DN22" s="55"/>
      <c r="DO22" s="55"/>
      <c r="DP22" s="53"/>
      <c r="DQ22" s="53"/>
      <c r="DR22" s="53"/>
      <c r="DS22" s="53"/>
      <c r="DT22" s="55"/>
      <c r="DU22" s="55"/>
      <c r="DV22" s="55"/>
      <c r="DW22" s="56"/>
      <c r="DY22" s="38"/>
      <c r="DZ22" s="38"/>
      <c r="EA22" s="36"/>
      <c r="EB22" s="118">
        <v>2300</v>
      </c>
      <c r="EC22" s="118"/>
      <c r="ED22" s="118"/>
      <c r="EE22" s="114">
        <v>0.10014353548890989</v>
      </c>
      <c r="EF22" s="114"/>
      <c r="EG22" s="114"/>
      <c r="EH22" s="114">
        <v>450800</v>
      </c>
      <c r="EI22" s="114"/>
      <c r="EJ22" s="114"/>
      <c r="EM22" s="5" t="s">
        <v>166</v>
      </c>
      <c r="EY22" s="38"/>
      <c r="EZ22" s="38"/>
    </row>
    <row r="23" spans="1:156" ht="24.95" customHeight="1" x14ac:dyDescent="0.3">
      <c r="A23" s="36"/>
      <c r="B23" s="39"/>
      <c r="C23" s="14" t="s">
        <v>1</v>
      </c>
      <c r="D23" s="10" t="s">
        <v>6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39"/>
      <c r="Z23" s="39"/>
      <c r="AA23" s="36"/>
      <c r="AB23" s="39"/>
      <c r="AC23" s="14" t="s">
        <v>1</v>
      </c>
      <c r="AD23" s="10" t="s">
        <v>6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1"/>
      <c r="AY23" s="39"/>
      <c r="AZ23" s="39"/>
      <c r="BA23" s="36"/>
      <c r="BB23" s="39"/>
      <c r="BD23" s="5" t="s">
        <v>58</v>
      </c>
      <c r="BY23" s="39"/>
      <c r="BZ23" s="39"/>
      <c r="CA23" s="36"/>
      <c r="CB23" s="39"/>
      <c r="CD23" s="57"/>
      <c r="CE23" s="58"/>
      <c r="CW23" s="13"/>
      <c r="CY23" s="39"/>
      <c r="CZ23" s="39"/>
      <c r="DA23" s="36"/>
      <c r="DB23" s="36"/>
      <c r="DC23" s="36"/>
      <c r="DD23" s="52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4"/>
      <c r="DY23" s="39"/>
      <c r="DZ23" s="39"/>
      <c r="EA23" s="36"/>
      <c r="EB23" s="115">
        <v>2310</v>
      </c>
      <c r="EC23" s="115"/>
      <c r="ED23" s="115"/>
      <c r="EE23" s="115">
        <v>9.914659459689848E-2</v>
      </c>
      <c r="EF23" s="115"/>
      <c r="EG23" s="115"/>
      <c r="EH23" s="115">
        <v>452760</v>
      </c>
      <c r="EI23" s="115"/>
      <c r="EJ23" s="115"/>
      <c r="EM23" s="5" t="s">
        <v>167</v>
      </c>
      <c r="EY23" s="39"/>
      <c r="EZ23" s="39"/>
    </row>
    <row r="24" spans="1:156" ht="24.95" customHeight="1" x14ac:dyDescent="0.3">
      <c r="A24" s="36"/>
      <c r="B24" s="39"/>
      <c r="C24" s="12"/>
      <c r="X24" s="13"/>
      <c r="Y24" s="39"/>
      <c r="Z24" s="39"/>
      <c r="AA24" s="36"/>
      <c r="AB24" s="39"/>
      <c r="AC24" s="12"/>
      <c r="AX24" s="13"/>
      <c r="AY24" s="39"/>
      <c r="AZ24" s="39"/>
      <c r="BA24" s="116" t="s">
        <v>34</v>
      </c>
      <c r="BB24" s="116"/>
      <c r="BC24" s="116"/>
      <c r="BD24" s="5" t="s">
        <v>60</v>
      </c>
      <c r="BO24" s="58"/>
      <c r="BY24" s="39"/>
      <c r="BZ24" s="39"/>
      <c r="CA24" s="36"/>
      <c r="CB24" s="39"/>
      <c r="CD24" s="57"/>
      <c r="CE24" s="58"/>
      <c r="CW24" s="13"/>
      <c r="CY24" s="39"/>
      <c r="CZ24" s="39"/>
      <c r="DA24" s="36"/>
      <c r="DB24" s="36"/>
      <c r="DC24" s="36"/>
      <c r="DD24" s="52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4"/>
      <c r="DY24" s="39"/>
      <c r="DZ24" s="39"/>
      <c r="EA24" s="36"/>
      <c r="EB24" s="117">
        <v>2320</v>
      </c>
      <c r="EC24" s="117"/>
      <c r="ED24" s="117"/>
      <c r="EE24" s="114">
        <v>9.8159578370890815E-2</v>
      </c>
      <c r="EF24" s="114"/>
      <c r="EG24" s="114"/>
      <c r="EH24" s="114">
        <v>454720</v>
      </c>
      <c r="EI24" s="114"/>
      <c r="EJ24" s="114"/>
      <c r="EM24" s="5" t="s">
        <v>170</v>
      </c>
      <c r="EY24" s="39"/>
      <c r="EZ24" s="39"/>
    </row>
    <row r="25" spans="1:156" ht="24.95" customHeight="1" x14ac:dyDescent="0.3">
      <c r="A25" s="36"/>
      <c r="B25" s="36"/>
      <c r="C25" s="12"/>
      <c r="X25" s="13"/>
      <c r="Y25" s="38"/>
      <c r="Z25" s="38"/>
      <c r="AA25" s="36"/>
      <c r="AB25" s="36"/>
      <c r="AC25" s="12"/>
      <c r="AX25" s="13"/>
      <c r="AY25" s="38"/>
      <c r="AZ25" s="38"/>
      <c r="BA25" s="116" t="s">
        <v>61</v>
      </c>
      <c r="BB25" s="116"/>
      <c r="BC25" s="116"/>
      <c r="BD25" s="5" t="s">
        <v>62</v>
      </c>
      <c r="BO25" s="58"/>
      <c r="BY25" s="38"/>
      <c r="BZ25" s="38"/>
      <c r="CA25" s="36"/>
      <c r="CB25" s="36"/>
      <c r="CD25" s="57"/>
      <c r="CE25" s="58"/>
      <c r="CW25" s="13"/>
      <c r="CY25" s="38"/>
      <c r="CZ25" s="38"/>
      <c r="DA25" s="36"/>
      <c r="DB25" s="36"/>
      <c r="DD25" s="60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1"/>
      <c r="DW25" s="62"/>
      <c r="DY25" s="38"/>
      <c r="DZ25" s="38"/>
      <c r="EA25" s="36"/>
      <c r="EB25" s="117">
        <v>2330</v>
      </c>
      <c r="EC25" s="117"/>
      <c r="ED25" s="117"/>
      <c r="EE25" s="114">
        <v>9.7182388009647999E-2</v>
      </c>
      <c r="EF25" s="114"/>
      <c r="EG25" s="114"/>
      <c r="EH25" s="114">
        <v>456680</v>
      </c>
      <c r="EI25" s="114"/>
      <c r="EJ25" s="114"/>
      <c r="EM25" s="5" t="s">
        <v>168</v>
      </c>
      <c r="EY25" s="38"/>
      <c r="EZ25" s="38"/>
    </row>
    <row r="26" spans="1:156" ht="24.95" customHeight="1" x14ac:dyDescent="0.3">
      <c r="A26" s="36"/>
      <c r="B26" s="36"/>
      <c r="C26" s="12"/>
      <c r="X26" s="13"/>
      <c r="Y26" s="38"/>
      <c r="Z26" s="38"/>
      <c r="AA26" s="36"/>
      <c r="AB26" s="36"/>
      <c r="AC26" s="12"/>
      <c r="AX26" s="13"/>
      <c r="AY26" s="38"/>
      <c r="AZ26" s="38"/>
      <c r="BA26" s="116" t="s">
        <v>67</v>
      </c>
      <c r="BB26" s="116"/>
      <c r="BC26" s="116"/>
      <c r="BD26" s="5" t="s">
        <v>63</v>
      </c>
      <c r="BO26" s="58"/>
      <c r="BY26" s="38"/>
      <c r="BZ26" s="38"/>
      <c r="CA26" s="36"/>
      <c r="CB26" s="36"/>
      <c r="CD26" s="57"/>
      <c r="CE26" s="58"/>
      <c r="CW26" s="13"/>
      <c r="CY26" s="38"/>
      <c r="CZ26" s="38"/>
      <c r="DA26" s="70" t="s">
        <v>67</v>
      </c>
      <c r="DB26" s="70"/>
      <c r="DC26" s="70"/>
      <c r="DD26" s="5" t="s">
        <v>129</v>
      </c>
      <c r="DY26" s="38"/>
      <c r="DZ26" s="38"/>
      <c r="EA26" s="36"/>
      <c r="EB26" s="118">
        <v>2340</v>
      </c>
      <c r="EC26" s="118"/>
      <c r="ED26" s="118"/>
      <c r="EE26" s="114">
        <v>9.6214925695509226E-2</v>
      </c>
      <c r="EF26" s="114"/>
      <c r="EG26" s="114"/>
      <c r="EH26" s="114">
        <v>458640</v>
      </c>
      <c r="EI26" s="114"/>
      <c r="EJ26" s="114"/>
      <c r="EM26" s="5" t="s">
        <v>169</v>
      </c>
      <c r="EY26" s="38"/>
      <c r="EZ26" s="38"/>
    </row>
    <row r="27" spans="1:156" ht="24.95" customHeight="1" x14ac:dyDescent="0.3">
      <c r="A27" s="36"/>
      <c r="B27" s="36"/>
      <c r="C27" s="12"/>
      <c r="X27" s="13"/>
      <c r="Y27" s="36"/>
      <c r="Z27" s="36"/>
      <c r="AA27" s="36"/>
      <c r="AB27" s="36"/>
      <c r="AC27" s="12"/>
      <c r="AX27" s="13"/>
      <c r="AY27" s="36"/>
      <c r="AZ27" s="36"/>
      <c r="BA27" s="116" t="s">
        <v>68</v>
      </c>
      <c r="BB27" s="116"/>
      <c r="BC27" s="116"/>
      <c r="BD27" s="5" t="s">
        <v>64</v>
      </c>
      <c r="BO27" s="58"/>
      <c r="BY27" s="36"/>
      <c r="BZ27" s="36"/>
      <c r="CA27" s="36"/>
      <c r="CB27" s="36"/>
      <c r="CD27" s="57"/>
      <c r="CW27" s="13"/>
      <c r="CY27" s="36"/>
      <c r="CZ27" s="36"/>
      <c r="DA27" s="36"/>
      <c r="DB27" s="36"/>
      <c r="DD27" s="5" t="s">
        <v>130</v>
      </c>
      <c r="DY27" s="36"/>
      <c r="DZ27" s="36"/>
      <c r="EA27" s="36"/>
      <c r="EB27" s="118">
        <v>2350</v>
      </c>
      <c r="EC27" s="118"/>
      <c r="ED27" s="118"/>
      <c r="EE27" s="114">
        <v>9.5257094584600285E-2</v>
      </c>
      <c r="EF27" s="114"/>
      <c r="EG27" s="114"/>
      <c r="EH27" s="114">
        <v>460600</v>
      </c>
      <c r="EI27" s="114"/>
      <c r="EJ27" s="114"/>
      <c r="EY27" s="36"/>
      <c r="EZ27" s="36"/>
    </row>
    <row r="28" spans="1:156" ht="24.95" customHeight="1" x14ac:dyDescent="0.3">
      <c r="A28" s="36"/>
      <c r="B28" s="36"/>
      <c r="C28" s="12"/>
      <c r="X28" s="13"/>
      <c r="Y28" s="36"/>
      <c r="Z28" s="36"/>
      <c r="AA28" s="36"/>
      <c r="AB28" s="36"/>
      <c r="AC28" s="12"/>
      <c r="AX28" s="13"/>
      <c r="AY28" s="36"/>
      <c r="AZ28" s="36"/>
      <c r="BA28" s="116" t="s">
        <v>69</v>
      </c>
      <c r="BB28" s="116"/>
      <c r="BC28" s="116"/>
      <c r="BD28" s="5" t="s">
        <v>65</v>
      </c>
      <c r="BO28" s="58"/>
      <c r="BY28" s="36"/>
      <c r="BZ28" s="36"/>
      <c r="CA28" s="36"/>
      <c r="CB28" s="36"/>
      <c r="CD28" s="57"/>
      <c r="CW28" s="13"/>
      <c r="CY28" s="36"/>
      <c r="CZ28" s="36"/>
      <c r="DA28" s="36"/>
      <c r="DB28" s="36"/>
      <c r="DD28" s="5" t="s">
        <v>131</v>
      </c>
      <c r="DY28" s="36"/>
      <c r="DZ28" s="36"/>
      <c r="EA28" s="36"/>
      <c r="EB28" s="36"/>
      <c r="EM28" s="5" t="s">
        <v>171</v>
      </c>
      <c r="EY28" s="36"/>
      <c r="EZ28" s="36"/>
    </row>
    <row r="29" spans="1:156" ht="24.95" customHeight="1" x14ac:dyDescent="0.3">
      <c r="A29" s="36"/>
      <c r="B29" s="36"/>
      <c r="C29" s="12"/>
      <c r="X29" s="13"/>
      <c r="Y29" s="36"/>
      <c r="Z29" s="36"/>
      <c r="AA29" s="36"/>
      <c r="AB29" s="36"/>
      <c r="AC29" s="12"/>
      <c r="AX29" s="13"/>
      <c r="AY29" s="36"/>
      <c r="AZ29" s="36"/>
      <c r="BA29" s="116" t="s">
        <v>70</v>
      </c>
      <c r="BB29" s="116"/>
      <c r="BC29" s="116"/>
      <c r="BD29" s="5" t="s">
        <v>66</v>
      </c>
      <c r="BO29" s="58"/>
      <c r="BY29" s="36"/>
      <c r="BZ29" s="36"/>
      <c r="CA29" s="36"/>
      <c r="CB29" s="36"/>
      <c r="CD29" s="12"/>
      <c r="CW29" s="13"/>
      <c r="CY29" s="36"/>
      <c r="CZ29" s="36"/>
      <c r="DA29" s="36"/>
      <c r="DB29" s="36"/>
      <c r="DD29" s="5" t="s">
        <v>132</v>
      </c>
      <c r="DY29" s="36"/>
      <c r="DZ29" s="36"/>
      <c r="EA29" s="36"/>
      <c r="EB29" s="36"/>
      <c r="EM29" s="5" t="s">
        <v>172</v>
      </c>
      <c r="EY29" s="36"/>
      <c r="EZ29" s="36"/>
    </row>
    <row r="30" spans="1:156" ht="24.95" customHeight="1" x14ac:dyDescent="0.3">
      <c r="A30" s="36"/>
      <c r="B30" s="36"/>
      <c r="C30" s="12"/>
      <c r="X30" s="13"/>
      <c r="Y30" s="36"/>
      <c r="Z30" s="36"/>
      <c r="AA30" s="36"/>
      <c r="AB30" s="36"/>
      <c r="AC30" s="12"/>
      <c r="AX30" s="13"/>
      <c r="AY30" s="36"/>
      <c r="AZ30" s="36"/>
      <c r="BA30" s="36"/>
      <c r="BB30" s="36"/>
      <c r="BO30" s="58"/>
      <c r="BY30" s="36"/>
      <c r="BZ30" s="36"/>
      <c r="CA30" s="36"/>
      <c r="CB30" s="36"/>
      <c r="CD30" s="12"/>
      <c r="CW30" s="13"/>
      <c r="CY30" s="36"/>
      <c r="CZ30" s="36"/>
      <c r="DA30" s="36"/>
      <c r="DB30" s="36"/>
      <c r="DD30" s="5" t="s">
        <v>133</v>
      </c>
      <c r="DY30" s="36"/>
      <c r="DZ30" s="36"/>
      <c r="EA30" s="36"/>
      <c r="EB30" s="36"/>
      <c r="EY30" s="36"/>
      <c r="EZ30" s="36"/>
    </row>
    <row r="31" spans="1:156" ht="24.95" customHeight="1" x14ac:dyDescent="0.3">
      <c r="A31" s="36"/>
      <c r="B31" s="36"/>
      <c r="C31" s="12"/>
      <c r="X31" s="13"/>
      <c r="Y31" s="36"/>
      <c r="Z31" s="36"/>
      <c r="AA31" s="36"/>
      <c r="AB31" s="36"/>
      <c r="AC31" s="12"/>
      <c r="AX31" s="13"/>
      <c r="AY31" s="36"/>
      <c r="AZ31" s="36"/>
      <c r="BA31" s="36"/>
      <c r="BB31" s="36"/>
      <c r="BC31" s="14" t="s">
        <v>1</v>
      </c>
      <c r="BD31" s="10" t="s">
        <v>6</v>
      </c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1"/>
      <c r="BY31" s="36"/>
      <c r="BZ31" s="36"/>
      <c r="CA31" s="36"/>
      <c r="CB31" s="36"/>
      <c r="CD31" s="12"/>
      <c r="CL31" s="58"/>
      <c r="CW31" s="13"/>
      <c r="CY31" s="36"/>
      <c r="CZ31" s="36"/>
      <c r="DA31" s="36"/>
      <c r="DB31" s="36"/>
      <c r="DD31" s="5" t="s">
        <v>134</v>
      </c>
      <c r="DE31" s="5" t="s">
        <v>139</v>
      </c>
      <c r="DY31" s="36"/>
      <c r="DZ31" s="36"/>
      <c r="EA31" s="36"/>
      <c r="EB31" s="36"/>
      <c r="EY31" s="36"/>
      <c r="EZ31" s="36"/>
    </row>
    <row r="32" spans="1:156" ht="24.95" customHeight="1" x14ac:dyDescent="0.3">
      <c r="A32" s="36"/>
      <c r="B32" s="36"/>
      <c r="C32" s="12"/>
      <c r="X32" s="13"/>
      <c r="Y32" s="36"/>
      <c r="Z32" s="36"/>
      <c r="AA32" s="36"/>
      <c r="AB32" s="36"/>
      <c r="AC32" s="12"/>
      <c r="AX32" s="13"/>
      <c r="AY32" s="36"/>
      <c r="AZ32" s="36"/>
      <c r="BA32" s="36"/>
      <c r="BB32" s="36"/>
      <c r="BC32" s="12"/>
      <c r="BX32" s="13"/>
      <c r="BY32" s="36"/>
      <c r="BZ32" s="36"/>
      <c r="CA32" s="36"/>
      <c r="CB32" s="36"/>
      <c r="CD32" s="12"/>
      <c r="CW32" s="13"/>
      <c r="CY32" s="36"/>
      <c r="CZ32" s="36"/>
      <c r="DA32" s="36"/>
      <c r="DB32" s="36"/>
      <c r="DE32" s="5" t="s">
        <v>135</v>
      </c>
      <c r="DY32" s="36"/>
      <c r="DZ32" s="36"/>
      <c r="EA32" s="36"/>
      <c r="EB32" s="36"/>
      <c r="EY32" s="36"/>
      <c r="EZ32" s="36"/>
    </row>
    <row r="33" spans="1:156" ht="24.95" customHeight="1" x14ac:dyDescent="0.3">
      <c r="A33" s="36"/>
      <c r="B33" s="36"/>
      <c r="C33" s="12"/>
      <c r="X33" s="13"/>
      <c r="Y33" s="36"/>
      <c r="Z33" s="36"/>
      <c r="AA33" s="36"/>
      <c r="AB33" s="36"/>
      <c r="AC33" s="12"/>
      <c r="AX33" s="13"/>
      <c r="AY33" s="36"/>
      <c r="AZ33" s="36"/>
      <c r="BA33" s="36"/>
      <c r="BB33" s="36"/>
      <c r="BC33" s="12"/>
      <c r="BX33" s="13"/>
      <c r="BY33" s="36"/>
      <c r="BZ33" s="36"/>
      <c r="CA33" s="36"/>
      <c r="CB33" s="36"/>
      <c r="CD33" s="32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8"/>
      <c r="CY33" s="36"/>
      <c r="CZ33" s="36"/>
      <c r="DA33" s="36"/>
      <c r="DB33" s="36"/>
      <c r="DE33" s="5" t="s">
        <v>136</v>
      </c>
      <c r="DY33" s="36"/>
      <c r="DZ33" s="36"/>
      <c r="EA33" s="36"/>
      <c r="EB33" s="36"/>
      <c r="EY33" s="36"/>
      <c r="EZ33" s="36"/>
    </row>
    <row r="34" spans="1:156" ht="24.95" customHeight="1" x14ac:dyDescent="0.3">
      <c r="C34" s="12"/>
      <c r="X34" s="13"/>
      <c r="AC34" s="12"/>
      <c r="AX34" s="13"/>
      <c r="BC34" s="12"/>
      <c r="BX34" s="13"/>
      <c r="CD34" s="36" t="s">
        <v>43</v>
      </c>
      <c r="CE34" s="36"/>
      <c r="CF34" s="36"/>
      <c r="CG34" s="36" t="s">
        <v>95</v>
      </c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56" ht="24.95" customHeight="1" x14ac:dyDescent="0.3">
      <c r="C35" s="12"/>
      <c r="X35" s="13"/>
      <c r="AC35" s="12"/>
      <c r="AX35" s="13"/>
      <c r="BC35" s="12"/>
      <c r="BX35" s="13"/>
      <c r="DD35" s="1" t="s">
        <v>3</v>
      </c>
      <c r="DE35" s="1"/>
      <c r="DF35" s="1"/>
      <c r="DG35" s="1"/>
      <c r="DH35" s="1"/>
      <c r="DI35" s="1" t="s">
        <v>28</v>
      </c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56" ht="24.95" customHeight="1" x14ac:dyDescent="0.3">
      <c r="C36" s="3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  <c r="AC36" s="32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8"/>
      <c r="BC36" s="32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8"/>
      <c r="DD36" s="1"/>
      <c r="DE36" s="1" t="s">
        <v>5</v>
      </c>
      <c r="DF36" s="1" t="s">
        <v>20</v>
      </c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56" ht="24.95" customHeight="1" x14ac:dyDescent="0.3">
      <c r="DD37" s="1" t="s">
        <v>4</v>
      </c>
      <c r="DE37" s="1"/>
      <c r="DF37" s="1"/>
      <c r="DG37" s="1"/>
      <c r="DH37" s="1"/>
      <c r="DI37" s="1" t="s">
        <v>140</v>
      </c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</sheetData>
  <mergeCells count="222">
    <mergeCell ref="BA27:BC27"/>
    <mergeCell ref="EB27:ED27"/>
    <mergeCell ref="EE27:EG27"/>
    <mergeCell ref="EH27:EJ27"/>
    <mergeCell ref="BA28:BC28"/>
    <mergeCell ref="BA29:BC29"/>
    <mergeCell ref="BA25:BC25"/>
    <mergeCell ref="EB25:ED25"/>
    <mergeCell ref="EE25:EG25"/>
    <mergeCell ref="EH25:EJ25"/>
    <mergeCell ref="BA26:BC26"/>
    <mergeCell ref="DA26:DC26"/>
    <mergeCell ref="EB26:ED26"/>
    <mergeCell ref="EE26:EG26"/>
    <mergeCell ref="EH26:EJ26"/>
    <mergeCell ref="EB23:ED23"/>
    <mergeCell ref="EE23:EG23"/>
    <mergeCell ref="EH23:EJ23"/>
    <mergeCell ref="BA24:BC24"/>
    <mergeCell ref="EB24:ED24"/>
    <mergeCell ref="EE24:EG24"/>
    <mergeCell ref="EH24:EJ24"/>
    <mergeCell ref="EH20:EJ20"/>
    <mergeCell ref="BA21:BC21"/>
    <mergeCell ref="EB21:ED21"/>
    <mergeCell ref="EE21:EG21"/>
    <mergeCell ref="EH21:EJ21"/>
    <mergeCell ref="EB22:ED22"/>
    <mergeCell ref="EE22:EG22"/>
    <mergeCell ref="EH22:EJ22"/>
    <mergeCell ref="EH18:EJ18"/>
    <mergeCell ref="EB19:ED19"/>
    <mergeCell ref="EE19:EG19"/>
    <mergeCell ref="EH19:EJ19"/>
    <mergeCell ref="P20:S21"/>
    <mergeCell ref="T20:Y21"/>
    <mergeCell ref="AP20:AS21"/>
    <mergeCell ref="AT20:AY21"/>
    <mergeCell ref="EB20:ED20"/>
    <mergeCell ref="EE20:EG20"/>
    <mergeCell ref="P18:S19"/>
    <mergeCell ref="T18:Y19"/>
    <mergeCell ref="AP18:AS19"/>
    <mergeCell ref="AT18:AY19"/>
    <mergeCell ref="EB18:ED18"/>
    <mergeCell ref="EE18:EG18"/>
    <mergeCell ref="EE16:EG16"/>
    <mergeCell ref="EH16:EJ16"/>
    <mergeCell ref="CA17:CC17"/>
    <mergeCell ref="EB17:ED17"/>
    <mergeCell ref="EE17:EG17"/>
    <mergeCell ref="EH17:EJ17"/>
    <mergeCell ref="AI16:AK16"/>
    <mergeCell ref="AL16:AO16"/>
    <mergeCell ref="AP16:AS16"/>
    <mergeCell ref="AT16:AV16"/>
    <mergeCell ref="AW16:AY16"/>
    <mergeCell ref="EB16:ED16"/>
    <mergeCell ref="AT15:AV15"/>
    <mergeCell ref="AW15:AY15"/>
    <mergeCell ref="DA15:DC15"/>
    <mergeCell ref="EB15:ED15"/>
    <mergeCell ref="EE15:EG15"/>
    <mergeCell ref="T15:V15"/>
    <mergeCell ref="W15:Y15"/>
    <mergeCell ref="AC15:AE15"/>
    <mergeCell ref="AF15:AH15"/>
    <mergeCell ref="AI15:AK15"/>
    <mergeCell ref="AL15:AO15"/>
    <mergeCell ref="C16:E16"/>
    <mergeCell ref="F16:H16"/>
    <mergeCell ref="I16:K16"/>
    <mergeCell ref="L16:O16"/>
    <mergeCell ref="P16:S16"/>
    <mergeCell ref="T16:V16"/>
    <mergeCell ref="W16:Y16"/>
    <mergeCell ref="AC16:AE16"/>
    <mergeCell ref="AF16:AH16"/>
    <mergeCell ref="AT14:AV14"/>
    <mergeCell ref="AW14:AY14"/>
    <mergeCell ref="EB14:ED14"/>
    <mergeCell ref="EE14:EG14"/>
    <mergeCell ref="EH14:EJ14"/>
    <mergeCell ref="C15:E15"/>
    <mergeCell ref="F15:H15"/>
    <mergeCell ref="I15:K15"/>
    <mergeCell ref="L15:O15"/>
    <mergeCell ref="P15:S15"/>
    <mergeCell ref="W14:Y14"/>
    <mergeCell ref="AC14:AE14"/>
    <mergeCell ref="AF14:AH14"/>
    <mergeCell ref="AI14:AK14"/>
    <mergeCell ref="AL14:AO14"/>
    <mergeCell ref="AP14:AS14"/>
    <mergeCell ref="C14:E14"/>
    <mergeCell ref="F14:H14"/>
    <mergeCell ref="I14:K14"/>
    <mergeCell ref="L14:O14"/>
    <mergeCell ref="P14:S14"/>
    <mergeCell ref="T14:V14"/>
    <mergeCell ref="EH15:EJ15"/>
    <mergeCell ref="AP15:AS15"/>
    <mergeCell ref="AP13:AS13"/>
    <mergeCell ref="AT13:AV13"/>
    <mergeCell ref="AW13:AY13"/>
    <mergeCell ref="EB13:ED13"/>
    <mergeCell ref="EE13:EG13"/>
    <mergeCell ref="EH13:EJ13"/>
    <mergeCell ref="T13:V13"/>
    <mergeCell ref="W13:Y13"/>
    <mergeCell ref="AC13:AE13"/>
    <mergeCell ref="AF13:AH13"/>
    <mergeCell ref="AI13:AK13"/>
    <mergeCell ref="AL13:AO13"/>
    <mergeCell ref="C13:E13"/>
    <mergeCell ref="F13:H13"/>
    <mergeCell ref="I13:K13"/>
    <mergeCell ref="L13:O13"/>
    <mergeCell ref="P13:S13"/>
    <mergeCell ref="W12:Y12"/>
    <mergeCell ref="AC12:AE12"/>
    <mergeCell ref="AF12:AH12"/>
    <mergeCell ref="AI12:AK12"/>
    <mergeCell ref="C12:E12"/>
    <mergeCell ref="F12:H12"/>
    <mergeCell ref="I12:K12"/>
    <mergeCell ref="L12:O12"/>
    <mergeCell ref="P12:S12"/>
    <mergeCell ref="T12:V12"/>
    <mergeCell ref="AL11:AO11"/>
    <mergeCell ref="AP11:AS11"/>
    <mergeCell ref="AT11:AV11"/>
    <mergeCell ref="AW11:AY11"/>
    <mergeCell ref="AT12:AV12"/>
    <mergeCell ref="AW12:AY12"/>
    <mergeCell ref="EB12:ED12"/>
    <mergeCell ref="EE12:EG12"/>
    <mergeCell ref="EH12:EJ12"/>
    <mergeCell ref="AL12:AO12"/>
    <mergeCell ref="AP12:AS12"/>
    <mergeCell ref="EP10:ER10"/>
    <mergeCell ref="ES10:EU10"/>
    <mergeCell ref="C11:E11"/>
    <mergeCell ref="F11:H11"/>
    <mergeCell ref="I11:K11"/>
    <mergeCell ref="L11:O11"/>
    <mergeCell ref="P11:S11"/>
    <mergeCell ref="T11:V11"/>
    <mergeCell ref="W11:Y11"/>
    <mergeCell ref="AC11:AE11"/>
    <mergeCell ref="AF10:AH10"/>
    <mergeCell ref="AI10:AK10"/>
    <mergeCell ref="AL10:AO10"/>
    <mergeCell ref="AP10:AS10"/>
    <mergeCell ref="AT10:AV10"/>
    <mergeCell ref="AW10:AY10"/>
    <mergeCell ref="EB11:ED11"/>
    <mergeCell ref="EE11:EG11"/>
    <mergeCell ref="EH11:EJ11"/>
    <mergeCell ref="EM11:EO11"/>
    <mergeCell ref="EP11:ER11"/>
    <mergeCell ref="ES11:EU11"/>
    <mergeCell ref="AF11:AH11"/>
    <mergeCell ref="AI11:AK11"/>
    <mergeCell ref="EP9:ER9"/>
    <mergeCell ref="ES9:EU9"/>
    <mergeCell ref="C10:E10"/>
    <mergeCell ref="F10:H10"/>
    <mergeCell ref="I10:K10"/>
    <mergeCell ref="L10:O10"/>
    <mergeCell ref="P10:S10"/>
    <mergeCell ref="T10:V10"/>
    <mergeCell ref="W10:Y10"/>
    <mergeCell ref="AC10:AE10"/>
    <mergeCell ref="AT9:AV9"/>
    <mergeCell ref="AW9:AY9"/>
    <mergeCell ref="EB9:ED10"/>
    <mergeCell ref="EE9:EG9"/>
    <mergeCell ref="EH9:EJ9"/>
    <mergeCell ref="EM9:EO9"/>
    <mergeCell ref="EE10:EG10"/>
    <mergeCell ref="EH10:EJ10"/>
    <mergeCell ref="EM10:EO10"/>
    <mergeCell ref="W9:Y9"/>
    <mergeCell ref="AC9:AE9"/>
    <mergeCell ref="AF9:AH9"/>
    <mergeCell ref="AI9:AK9"/>
    <mergeCell ref="AL9:AO9"/>
    <mergeCell ref="AT8:AV8"/>
    <mergeCell ref="AW8:AY8"/>
    <mergeCell ref="CA8:CC8"/>
    <mergeCell ref="C9:E9"/>
    <mergeCell ref="F9:H9"/>
    <mergeCell ref="I9:K9"/>
    <mergeCell ref="L9:O9"/>
    <mergeCell ref="P9:S9"/>
    <mergeCell ref="T9:V9"/>
    <mergeCell ref="T8:V8"/>
    <mergeCell ref="W8:Y8"/>
    <mergeCell ref="AC8:AE8"/>
    <mergeCell ref="AF8:AH8"/>
    <mergeCell ref="AI8:AK8"/>
    <mergeCell ref="AL8:AO8"/>
    <mergeCell ref="A7:C7"/>
    <mergeCell ref="AA7:AC7"/>
    <mergeCell ref="C8:E8"/>
    <mergeCell ref="F8:H8"/>
    <mergeCell ref="I8:K8"/>
    <mergeCell ref="L8:O8"/>
    <mergeCell ref="P8:S8"/>
    <mergeCell ref="AP9:AS9"/>
    <mergeCell ref="AP8:AS8"/>
    <mergeCell ref="A2:C2"/>
    <mergeCell ref="AA2:AC2"/>
    <mergeCell ref="BA2:BC2"/>
    <mergeCell ref="CA2:CC2"/>
    <mergeCell ref="DA2:DC2"/>
    <mergeCell ref="A4:C4"/>
    <mergeCell ref="AA4:AC4"/>
    <mergeCell ref="D5:W6"/>
    <mergeCell ref="AD5:AW6"/>
    <mergeCell ref="DA5:DC5"/>
  </mergeCells>
  <phoneticPr fontId="2"/>
  <pageMargins left="0.7" right="0.86624999999999996" top="0.75" bottom="0.75" header="0.3" footer="0.3"/>
  <pageSetup paperSize="9" scale="87" orientation="portrait" r:id="rId1"/>
  <headerFooter>
    <oddHeader>&amp;L2019/10/30&amp;C&amp;"メイリオ,レギュラー"&amp;16&amp;A&amp;R&amp;"メイリオ,レギュラー"（担当：池川）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37"/>
  <sheetViews>
    <sheetView showGridLines="0" view="pageLayout" topLeftCell="DL1" zoomScaleNormal="90" workbookViewId="0">
      <selection activeCell="BF8" sqref="BF8"/>
    </sheetView>
  </sheetViews>
  <sheetFormatPr defaultColWidth="3.625" defaultRowHeight="24.95" customHeight="1" x14ac:dyDescent="0.3"/>
  <cols>
    <col min="1" max="156" width="3.625" style="5"/>
    <col min="157" max="16384" width="3.625" style="1"/>
  </cols>
  <sheetData>
    <row r="2" spans="1:156" ht="24.95" customHeight="1" x14ac:dyDescent="0.3">
      <c r="A2" s="70" t="s">
        <v>31</v>
      </c>
      <c r="B2" s="70"/>
      <c r="C2" s="70"/>
      <c r="D2" s="5" t="s">
        <v>32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70" t="s">
        <v>39</v>
      </c>
      <c r="AB2" s="70"/>
      <c r="AC2" s="70"/>
      <c r="AD2" s="5" t="s">
        <v>40</v>
      </c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70" t="s">
        <v>42</v>
      </c>
      <c r="BB2" s="70"/>
      <c r="BC2" s="70"/>
      <c r="BD2" s="5" t="s">
        <v>44</v>
      </c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70" t="s">
        <v>73</v>
      </c>
      <c r="CB2" s="70"/>
      <c r="CC2" s="70"/>
      <c r="CD2" s="5" t="s">
        <v>74</v>
      </c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70" t="s">
        <v>113</v>
      </c>
      <c r="DB2" s="70"/>
      <c r="DC2" s="70"/>
      <c r="DD2" s="5" t="s">
        <v>114</v>
      </c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1" t="s">
        <v>141</v>
      </c>
      <c r="EB2" s="1"/>
      <c r="EC2" s="1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</row>
    <row r="3" spans="1:156" ht="24.95" customHeight="1" x14ac:dyDescent="0.3">
      <c r="A3" s="36"/>
      <c r="B3" s="36"/>
      <c r="C3" s="36"/>
      <c r="D3" s="36" t="s">
        <v>33</v>
      </c>
      <c r="W3" s="36"/>
      <c r="X3" s="36"/>
      <c r="Y3" s="36"/>
      <c r="Z3" s="36"/>
      <c r="AA3" s="36"/>
      <c r="AB3" s="36"/>
      <c r="AC3" s="36"/>
      <c r="AD3" s="36" t="s">
        <v>41</v>
      </c>
      <c r="AW3" s="36"/>
      <c r="AX3" s="36"/>
      <c r="AY3" s="36"/>
      <c r="AZ3" s="36"/>
      <c r="BA3" s="36"/>
      <c r="BB3" s="36"/>
      <c r="BC3" s="36"/>
      <c r="BD3" s="36" t="s">
        <v>45</v>
      </c>
      <c r="BW3" s="36"/>
      <c r="BX3" s="36"/>
      <c r="BY3" s="36"/>
      <c r="BZ3" s="36"/>
      <c r="CA3" s="36"/>
      <c r="CB3" s="36"/>
      <c r="CC3" s="36"/>
      <c r="CD3" s="36" t="s">
        <v>75</v>
      </c>
      <c r="CW3" s="36"/>
      <c r="CX3" s="36"/>
      <c r="CY3" s="36"/>
      <c r="CZ3" s="36"/>
      <c r="DA3" s="36"/>
      <c r="DB3" s="36"/>
      <c r="DC3" s="36"/>
      <c r="DD3" s="36" t="s">
        <v>115</v>
      </c>
      <c r="DW3" s="36"/>
      <c r="DX3" s="36"/>
      <c r="DY3" s="36"/>
      <c r="DZ3" s="36"/>
      <c r="EA3" s="36"/>
      <c r="EB3" s="5" t="s">
        <v>173</v>
      </c>
      <c r="EC3" s="36"/>
      <c r="ED3" s="36"/>
      <c r="EW3" s="36"/>
      <c r="EX3" s="36"/>
      <c r="EY3" s="36"/>
      <c r="EZ3" s="36"/>
    </row>
    <row r="4" spans="1:156" ht="24.95" customHeight="1" x14ac:dyDescent="0.3">
      <c r="A4" s="70" t="s">
        <v>34</v>
      </c>
      <c r="B4" s="70"/>
      <c r="C4" s="70"/>
      <c r="D4" s="36" t="s">
        <v>35</v>
      </c>
      <c r="W4" s="36"/>
      <c r="X4" s="36"/>
      <c r="Y4" s="36"/>
      <c r="Z4" s="36"/>
      <c r="AA4" s="70" t="s">
        <v>34</v>
      </c>
      <c r="AB4" s="70"/>
      <c r="AC4" s="70"/>
      <c r="AD4" s="36" t="s">
        <v>35</v>
      </c>
      <c r="AW4" s="36"/>
      <c r="AX4" s="36"/>
      <c r="AY4" s="36"/>
      <c r="AZ4" s="36"/>
      <c r="BA4" s="1"/>
      <c r="BB4" s="1"/>
      <c r="BC4" s="1"/>
      <c r="BD4" s="36" t="s">
        <v>46</v>
      </c>
      <c r="BW4" s="36"/>
      <c r="BX4" s="36"/>
      <c r="BY4" s="36"/>
      <c r="BZ4" s="36"/>
      <c r="CA4" s="36"/>
      <c r="CB4" s="36"/>
      <c r="CC4" s="36"/>
      <c r="CD4" s="36" t="s">
        <v>76</v>
      </c>
      <c r="CW4" s="36"/>
      <c r="CX4" s="36"/>
      <c r="CY4" s="36"/>
      <c r="CZ4" s="36"/>
      <c r="DA4" s="36"/>
      <c r="DB4" s="36"/>
      <c r="DC4" s="36"/>
      <c r="DD4" s="36" t="s">
        <v>116</v>
      </c>
      <c r="DW4" s="36"/>
      <c r="DX4" s="36"/>
      <c r="DY4" s="36"/>
      <c r="DZ4" s="36"/>
      <c r="EA4" s="36"/>
      <c r="EB4" s="36" t="s">
        <v>142</v>
      </c>
      <c r="EC4" s="36"/>
      <c r="ED4" s="36"/>
      <c r="EW4" s="36"/>
      <c r="EX4" s="36"/>
      <c r="EY4" s="36"/>
      <c r="EZ4" s="36"/>
    </row>
    <row r="5" spans="1:156" ht="24.95" customHeight="1" x14ac:dyDescent="0.3">
      <c r="A5" s="36"/>
      <c r="B5" s="36"/>
      <c r="C5" s="36"/>
      <c r="D5" s="71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3"/>
      <c r="X5" s="36"/>
      <c r="Y5" s="36"/>
      <c r="Z5" s="36"/>
      <c r="AA5" s="36"/>
      <c r="AB5" s="36"/>
      <c r="AC5" s="36"/>
      <c r="AD5" s="71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3"/>
      <c r="AX5" s="36"/>
      <c r="AY5" s="36"/>
      <c r="AZ5" s="36"/>
      <c r="BA5" s="36"/>
      <c r="BB5" s="36"/>
      <c r="BC5" s="36"/>
      <c r="BD5" s="36" t="s">
        <v>47</v>
      </c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 t="s">
        <v>77</v>
      </c>
      <c r="CW5" s="36"/>
      <c r="CX5" s="36"/>
      <c r="CY5" s="36"/>
      <c r="CZ5" s="36"/>
      <c r="DA5" s="70" t="s">
        <v>34</v>
      </c>
      <c r="DB5" s="70"/>
      <c r="DC5" s="70"/>
      <c r="DD5" s="36" t="s">
        <v>124</v>
      </c>
      <c r="DW5" s="36"/>
      <c r="DX5" s="36"/>
      <c r="DY5" s="36"/>
      <c r="DZ5" s="36"/>
      <c r="EA5" s="36"/>
      <c r="EB5" s="36" t="s">
        <v>152</v>
      </c>
      <c r="EC5" s="36"/>
      <c r="ED5" s="36"/>
      <c r="EW5" s="36"/>
      <c r="EX5" s="36"/>
      <c r="EY5" s="36"/>
      <c r="EZ5" s="36"/>
    </row>
    <row r="6" spans="1:156" ht="24.95" customHeight="1" x14ac:dyDescent="0.3">
      <c r="A6" s="36"/>
      <c r="B6" s="36"/>
      <c r="C6" s="36"/>
      <c r="D6" s="74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6"/>
      <c r="X6" s="36"/>
      <c r="Y6" s="36"/>
      <c r="Z6" s="36"/>
      <c r="AA6" s="36"/>
      <c r="AB6" s="36"/>
      <c r="AC6" s="36"/>
      <c r="AD6" s="74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6"/>
      <c r="AX6" s="36"/>
      <c r="AY6" s="36"/>
      <c r="AZ6" s="36"/>
      <c r="BA6" s="36"/>
      <c r="BB6" s="36"/>
      <c r="BC6" s="36"/>
      <c r="BD6" s="36" t="s">
        <v>48</v>
      </c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 t="s">
        <v>78</v>
      </c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 t="s">
        <v>128</v>
      </c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 t="s">
        <v>153</v>
      </c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 t="s">
        <v>154</v>
      </c>
      <c r="ER6" s="36"/>
      <c r="ES6" s="36"/>
      <c r="ET6" s="36"/>
      <c r="EU6" s="36"/>
      <c r="EV6" s="36"/>
      <c r="EW6" s="36"/>
      <c r="EX6" s="36"/>
      <c r="EY6" s="36"/>
      <c r="EZ6" s="36"/>
    </row>
    <row r="7" spans="1:156" ht="24.95" customHeight="1" x14ac:dyDescent="0.3">
      <c r="A7" s="70" t="s">
        <v>36</v>
      </c>
      <c r="B7" s="70"/>
      <c r="C7" s="70"/>
      <c r="D7" s="36" t="s">
        <v>37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70" t="s">
        <v>36</v>
      </c>
      <c r="AB7" s="70"/>
      <c r="AC7" s="70"/>
      <c r="AD7" s="36" t="s">
        <v>37</v>
      </c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 t="s">
        <v>49</v>
      </c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 t="s">
        <v>79</v>
      </c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49" t="s">
        <v>119</v>
      </c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1"/>
      <c r="DX7" s="36"/>
      <c r="DY7" s="36"/>
      <c r="DZ7" s="36"/>
      <c r="EA7" s="36"/>
      <c r="EB7" s="36" t="s">
        <v>155</v>
      </c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</row>
    <row r="8" spans="1:156" ht="24.95" customHeight="1" x14ac:dyDescent="0.3">
      <c r="A8" s="36"/>
      <c r="B8" s="44"/>
      <c r="C8" s="77"/>
      <c r="D8" s="78"/>
      <c r="E8" s="79"/>
      <c r="F8" s="77"/>
      <c r="G8" s="78"/>
      <c r="H8" s="79"/>
      <c r="I8" s="77"/>
      <c r="J8" s="78"/>
      <c r="K8" s="79"/>
      <c r="L8" s="77" t="s">
        <v>29</v>
      </c>
      <c r="M8" s="78"/>
      <c r="N8" s="78"/>
      <c r="O8" s="79"/>
      <c r="P8" s="77"/>
      <c r="Q8" s="78"/>
      <c r="R8" s="78"/>
      <c r="S8" s="79"/>
      <c r="T8" s="77"/>
      <c r="U8" s="78"/>
      <c r="V8" s="79"/>
      <c r="W8" s="77"/>
      <c r="X8" s="78"/>
      <c r="Y8" s="79"/>
      <c r="Z8" s="36"/>
      <c r="AA8" s="36"/>
      <c r="AB8" s="44"/>
      <c r="AC8" s="77"/>
      <c r="AD8" s="78"/>
      <c r="AE8" s="79"/>
      <c r="AF8" s="77"/>
      <c r="AG8" s="78"/>
      <c r="AH8" s="79"/>
      <c r="AI8" s="77"/>
      <c r="AJ8" s="78"/>
      <c r="AK8" s="79"/>
      <c r="AL8" s="77" t="s">
        <v>29</v>
      </c>
      <c r="AM8" s="78"/>
      <c r="AN8" s="78"/>
      <c r="AO8" s="79"/>
      <c r="AP8" s="77"/>
      <c r="AQ8" s="78"/>
      <c r="AR8" s="78"/>
      <c r="AS8" s="79"/>
      <c r="AT8" s="77"/>
      <c r="AU8" s="78"/>
      <c r="AV8" s="79"/>
      <c r="AW8" s="77"/>
      <c r="AX8" s="78"/>
      <c r="AY8" s="79"/>
      <c r="AZ8" s="36"/>
      <c r="BA8" s="36"/>
      <c r="BB8" s="36"/>
      <c r="BC8" s="36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36"/>
      <c r="BY8" s="36"/>
      <c r="BZ8" s="36"/>
      <c r="CA8" s="70" t="s">
        <v>34</v>
      </c>
      <c r="CB8" s="70"/>
      <c r="CC8" s="70"/>
      <c r="CD8" s="36" t="s">
        <v>80</v>
      </c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52" t="s">
        <v>125</v>
      </c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4"/>
      <c r="DX8" s="36"/>
      <c r="DY8" s="36"/>
      <c r="DZ8" s="36"/>
      <c r="EA8" s="36"/>
      <c r="EB8" s="36" t="s">
        <v>156</v>
      </c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</row>
    <row r="9" spans="1:156" ht="24.95" customHeight="1" x14ac:dyDescent="0.3">
      <c r="A9" s="36"/>
      <c r="B9" s="45"/>
      <c r="C9" s="80"/>
      <c r="D9" s="81"/>
      <c r="E9" s="82"/>
      <c r="F9" s="80"/>
      <c r="G9" s="81"/>
      <c r="H9" s="82"/>
      <c r="I9" s="80"/>
      <c r="J9" s="81"/>
      <c r="K9" s="82"/>
      <c r="L9" s="80"/>
      <c r="M9" s="81"/>
      <c r="N9" s="81"/>
      <c r="O9" s="82"/>
      <c r="P9" s="80"/>
      <c r="Q9" s="81"/>
      <c r="R9" s="81"/>
      <c r="S9" s="82"/>
      <c r="T9" s="80"/>
      <c r="U9" s="81"/>
      <c r="V9" s="82"/>
      <c r="W9" s="80"/>
      <c r="X9" s="81"/>
      <c r="Y9" s="82"/>
      <c r="Z9" s="36"/>
      <c r="AA9" s="36"/>
      <c r="AB9" s="45"/>
      <c r="AC9" s="80"/>
      <c r="AD9" s="81"/>
      <c r="AE9" s="82"/>
      <c r="AF9" s="80"/>
      <c r="AG9" s="81"/>
      <c r="AH9" s="82"/>
      <c r="AI9" s="80"/>
      <c r="AJ9" s="81"/>
      <c r="AK9" s="82"/>
      <c r="AL9" s="80"/>
      <c r="AM9" s="81"/>
      <c r="AN9" s="81"/>
      <c r="AO9" s="82"/>
      <c r="AP9" s="80"/>
      <c r="AQ9" s="81"/>
      <c r="AR9" s="81"/>
      <c r="AS9" s="82"/>
      <c r="AT9" s="80"/>
      <c r="AU9" s="81"/>
      <c r="AV9" s="82"/>
      <c r="AW9" s="80"/>
      <c r="AX9" s="81"/>
      <c r="AY9" s="82"/>
      <c r="AZ9" s="36"/>
      <c r="BA9" s="36"/>
      <c r="BB9" s="36"/>
      <c r="BC9" s="36"/>
      <c r="BD9" s="49" t="s">
        <v>51</v>
      </c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1"/>
      <c r="BX9" s="36"/>
      <c r="BY9" s="36"/>
      <c r="BZ9" s="36"/>
      <c r="CA9" s="36"/>
      <c r="CB9" s="36"/>
      <c r="CC9" s="36"/>
      <c r="CD9" s="36" t="s">
        <v>81</v>
      </c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52" t="s">
        <v>121</v>
      </c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4"/>
      <c r="DX9" s="36"/>
      <c r="DY9" s="36"/>
      <c r="DZ9" s="36"/>
      <c r="EA9" s="36"/>
      <c r="EB9" s="90" t="s">
        <v>144</v>
      </c>
      <c r="EC9" s="90"/>
      <c r="ED9" s="90"/>
      <c r="EE9" s="83" t="s">
        <v>146</v>
      </c>
      <c r="EF9" s="83"/>
      <c r="EG9" s="83"/>
      <c r="EH9" s="83" t="s">
        <v>148</v>
      </c>
      <c r="EI9" s="83"/>
      <c r="EJ9" s="83"/>
      <c r="EK9" s="67"/>
      <c r="EL9" s="67"/>
      <c r="EM9" s="90" t="s">
        <v>145</v>
      </c>
      <c r="EN9" s="90"/>
      <c r="EO9" s="90"/>
      <c r="EP9" s="83" t="s">
        <v>106</v>
      </c>
      <c r="EQ9" s="83"/>
      <c r="ER9" s="83"/>
      <c r="ES9" s="83" t="s">
        <v>150</v>
      </c>
      <c r="ET9" s="83"/>
      <c r="EU9" s="83"/>
      <c r="EV9" s="36"/>
      <c r="EW9" s="36"/>
      <c r="EX9" s="36"/>
      <c r="EY9" s="36"/>
      <c r="EZ9" s="36"/>
    </row>
    <row r="10" spans="1:156" ht="24.95" customHeight="1" x14ac:dyDescent="0.3">
      <c r="A10" s="36"/>
      <c r="B10" s="43">
        <v>0</v>
      </c>
      <c r="C10" s="84">
        <f t="shared" ref="C10:C15" si="0">COMBIN(B$15,B10)</f>
        <v>1</v>
      </c>
      <c r="D10" s="85"/>
      <c r="E10" s="86"/>
      <c r="F10" s="87">
        <f t="shared" ref="F10:F15" si="1">0.328^B10</f>
        <v>1</v>
      </c>
      <c r="G10" s="88"/>
      <c r="H10" s="89"/>
      <c r="I10" s="87">
        <f t="shared" ref="I10:I15" si="2">(1-0.328)^(5-B10)</f>
        <v>0.13703968928563193</v>
      </c>
      <c r="J10" s="88"/>
      <c r="K10" s="89"/>
      <c r="L10" s="87">
        <f t="shared" ref="L10:L15" si="3">C10*F10*I10</f>
        <v>0.13703968928563193</v>
      </c>
      <c r="M10" s="88"/>
      <c r="N10" s="88"/>
      <c r="O10" s="89"/>
      <c r="P10" s="87">
        <f t="shared" ref="P10:P15" si="4">B10*L10</f>
        <v>0</v>
      </c>
      <c r="Q10" s="88"/>
      <c r="R10" s="88"/>
      <c r="S10" s="89"/>
      <c r="T10" s="87">
        <f t="shared" ref="T10:T15" si="5">(B10-P$16)^2</f>
        <v>2.6895999999999991</v>
      </c>
      <c r="U10" s="88"/>
      <c r="V10" s="89"/>
      <c r="W10" s="87">
        <f t="shared" ref="W10:W15" si="6">T10*L10</f>
        <v>0.36858194830263552</v>
      </c>
      <c r="X10" s="88"/>
      <c r="Y10" s="89"/>
      <c r="Z10" s="36"/>
      <c r="AA10" s="36"/>
      <c r="AB10" s="43">
        <v>0</v>
      </c>
      <c r="AC10" s="84">
        <f t="shared" ref="AC10:AC15" si="7">COMBIN(AB$15,AB10)</f>
        <v>1</v>
      </c>
      <c r="AD10" s="85"/>
      <c r="AE10" s="86"/>
      <c r="AF10" s="87">
        <f t="shared" ref="AF10:AF15" si="8">0.683^AB10</f>
        <v>1</v>
      </c>
      <c r="AG10" s="88"/>
      <c r="AH10" s="89"/>
      <c r="AI10" s="87">
        <f t="shared" ref="AI10:AI15" si="9">(1-0.683)^(5-AB10)</f>
        <v>3.2010784013569971E-3</v>
      </c>
      <c r="AJ10" s="88"/>
      <c r="AK10" s="89"/>
      <c r="AL10" s="87">
        <f t="shared" ref="AL10:AL15" si="10">AC10*AF10*AI10</f>
        <v>3.2010784013569971E-3</v>
      </c>
      <c r="AM10" s="88"/>
      <c r="AN10" s="88"/>
      <c r="AO10" s="89"/>
      <c r="AP10" s="87">
        <f t="shared" ref="AP10:AP15" si="11">AB10*AL10</f>
        <v>0</v>
      </c>
      <c r="AQ10" s="88"/>
      <c r="AR10" s="88"/>
      <c r="AS10" s="89"/>
      <c r="AT10" s="87">
        <f t="shared" ref="AT10:AT15" si="12">(AB10-AP$16)^2</f>
        <v>11.662225000000003</v>
      </c>
      <c r="AU10" s="88"/>
      <c r="AV10" s="89"/>
      <c r="AW10" s="87">
        <f t="shared" ref="AW10:AW15" si="13">AT10*AL10</f>
        <v>3.7331696559265617E-2</v>
      </c>
      <c r="AX10" s="88"/>
      <c r="AY10" s="89"/>
      <c r="AZ10" s="36"/>
      <c r="BA10" s="36"/>
      <c r="BB10" s="36"/>
      <c r="BC10" s="36"/>
      <c r="BD10" s="52" t="s">
        <v>52</v>
      </c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4"/>
      <c r="BX10" s="36"/>
      <c r="BY10" s="36"/>
      <c r="BZ10" s="36"/>
      <c r="CA10" s="36"/>
      <c r="CB10" s="36"/>
      <c r="CC10" s="36"/>
      <c r="CD10" s="49" t="s">
        <v>82</v>
      </c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1"/>
      <c r="CX10" s="36"/>
      <c r="CY10" s="36"/>
      <c r="CZ10" s="36"/>
      <c r="DA10" s="36"/>
      <c r="DB10" s="36"/>
      <c r="DC10" s="36"/>
      <c r="DD10" s="52" t="s">
        <v>126</v>
      </c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4"/>
      <c r="DX10" s="36"/>
      <c r="DY10" s="36"/>
      <c r="DZ10" s="36"/>
      <c r="EA10" s="36"/>
      <c r="EB10" s="91"/>
      <c r="EC10" s="91"/>
      <c r="ED10" s="91"/>
      <c r="EE10" s="92" t="s">
        <v>147</v>
      </c>
      <c r="EF10" s="92"/>
      <c r="EG10" s="92"/>
      <c r="EH10" s="92" t="s">
        <v>149</v>
      </c>
      <c r="EI10" s="92"/>
      <c r="EJ10" s="92"/>
      <c r="EK10" s="67"/>
      <c r="EL10" s="67"/>
      <c r="EM10" s="91" t="s">
        <v>98</v>
      </c>
      <c r="EN10" s="91"/>
      <c r="EO10" s="91"/>
      <c r="EP10" s="93" t="s">
        <v>100</v>
      </c>
      <c r="EQ10" s="93"/>
      <c r="ER10" s="93"/>
      <c r="ES10" s="94" t="s">
        <v>151</v>
      </c>
      <c r="ET10" s="93"/>
      <c r="EU10" s="93"/>
      <c r="EV10" s="36"/>
      <c r="EW10" s="36"/>
      <c r="EX10" s="36"/>
      <c r="EY10" s="36"/>
      <c r="EZ10" s="36"/>
    </row>
    <row r="11" spans="1:156" ht="24.95" customHeight="1" x14ac:dyDescent="0.3">
      <c r="A11" s="36"/>
      <c r="B11" s="43">
        <v>1</v>
      </c>
      <c r="C11" s="84">
        <f t="shared" si="0"/>
        <v>5</v>
      </c>
      <c r="D11" s="85"/>
      <c r="E11" s="86"/>
      <c r="F11" s="87">
        <f t="shared" si="1"/>
        <v>0.32800000000000001</v>
      </c>
      <c r="G11" s="88"/>
      <c r="H11" s="89"/>
      <c r="I11" s="87">
        <f t="shared" si="2"/>
        <v>0.20392810905599992</v>
      </c>
      <c r="J11" s="88"/>
      <c r="K11" s="89"/>
      <c r="L11" s="87">
        <f t="shared" si="3"/>
        <v>0.3344420988518399</v>
      </c>
      <c r="M11" s="88"/>
      <c r="N11" s="88"/>
      <c r="O11" s="89"/>
      <c r="P11" s="87">
        <f t="shared" si="4"/>
        <v>0.3344420988518399</v>
      </c>
      <c r="Q11" s="88"/>
      <c r="R11" s="88"/>
      <c r="S11" s="89"/>
      <c r="T11" s="87">
        <f t="shared" si="5"/>
        <v>0.40959999999999958</v>
      </c>
      <c r="U11" s="88"/>
      <c r="V11" s="89"/>
      <c r="W11" s="87">
        <f t="shared" si="6"/>
        <v>0.13698748368971347</v>
      </c>
      <c r="X11" s="88"/>
      <c r="Y11" s="89"/>
      <c r="Z11" s="37"/>
      <c r="AA11" s="36"/>
      <c r="AB11" s="43">
        <v>1</v>
      </c>
      <c r="AC11" s="84">
        <f t="shared" si="7"/>
        <v>5</v>
      </c>
      <c r="AD11" s="85"/>
      <c r="AE11" s="86"/>
      <c r="AF11" s="87">
        <f t="shared" si="8"/>
        <v>0.68300000000000005</v>
      </c>
      <c r="AG11" s="88"/>
      <c r="AH11" s="89"/>
      <c r="AI11" s="87">
        <f t="shared" si="9"/>
        <v>1.0098039120999993E-2</v>
      </c>
      <c r="AJ11" s="88"/>
      <c r="AK11" s="89"/>
      <c r="AL11" s="87">
        <f t="shared" si="10"/>
        <v>3.4484803598214972E-2</v>
      </c>
      <c r="AM11" s="88"/>
      <c r="AN11" s="88"/>
      <c r="AO11" s="89"/>
      <c r="AP11" s="87">
        <f t="shared" si="11"/>
        <v>3.4484803598214972E-2</v>
      </c>
      <c r="AQ11" s="88"/>
      <c r="AR11" s="88"/>
      <c r="AS11" s="89"/>
      <c r="AT11" s="87">
        <f t="shared" si="12"/>
        <v>5.832225000000002</v>
      </c>
      <c r="AU11" s="88"/>
      <c r="AV11" s="89"/>
      <c r="AW11" s="87">
        <f t="shared" si="13"/>
        <v>0.20112313366559939</v>
      </c>
      <c r="AX11" s="88"/>
      <c r="AY11" s="89"/>
      <c r="AZ11" s="37"/>
      <c r="BA11" s="36"/>
      <c r="BB11" s="36"/>
      <c r="BC11" s="37"/>
      <c r="BD11" s="52" t="s">
        <v>174</v>
      </c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4"/>
      <c r="BX11" s="37"/>
      <c r="BY11" s="37"/>
      <c r="BZ11" s="37"/>
      <c r="CA11" s="36"/>
      <c r="CB11" s="36"/>
      <c r="CC11" s="37"/>
      <c r="CD11" s="52" t="s">
        <v>83</v>
      </c>
      <c r="CE11" s="55"/>
      <c r="CF11" s="55"/>
      <c r="CG11" s="53"/>
      <c r="CH11" s="55"/>
      <c r="CI11" s="55"/>
      <c r="CJ11" s="55"/>
      <c r="CK11" s="55"/>
      <c r="CL11" s="55"/>
      <c r="CM11" s="55"/>
      <c r="CN11" s="55"/>
      <c r="CO11" s="55"/>
      <c r="CP11" s="53"/>
      <c r="CQ11" s="53"/>
      <c r="CR11" s="53"/>
      <c r="CS11" s="53"/>
      <c r="CT11" s="55"/>
      <c r="CU11" s="55"/>
      <c r="CV11" s="55"/>
      <c r="CW11" s="56"/>
      <c r="CX11" s="37"/>
      <c r="CY11" s="37"/>
      <c r="CZ11" s="37"/>
      <c r="DA11" s="36"/>
      <c r="DB11" s="36"/>
      <c r="DC11" s="37"/>
      <c r="DD11" s="52"/>
      <c r="DE11" s="55"/>
      <c r="DF11" s="55"/>
      <c r="DG11" s="53"/>
      <c r="DH11" s="55"/>
      <c r="DI11" s="55"/>
      <c r="DJ11" s="55"/>
      <c r="DK11" s="55"/>
      <c r="DL11" s="55"/>
      <c r="DM11" s="55"/>
      <c r="DN11" s="55"/>
      <c r="DO11" s="55"/>
      <c r="DP11" s="53"/>
      <c r="DQ11" s="53"/>
      <c r="DR11" s="53"/>
      <c r="DS11" s="53"/>
      <c r="DT11" s="55"/>
      <c r="DU11" s="55"/>
      <c r="DV11" s="55"/>
      <c r="DW11" s="56"/>
      <c r="DX11" s="37"/>
      <c r="DY11" s="37"/>
      <c r="DZ11" s="37"/>
      <c r="EA11" s="36"/>
      <c r="EB11" s="95" t="s">
        <v>96</v>
      </c>
      <c r="EC11" s="95"/>
      <c r="ED11" s="95"/>
      <c r="EE11" s="96" t="s">
        <v>103</v>
      </c>
      <c r="EF11" s="96"/>
      <c r="EG11" s="96"/>
      <c r="EH11" s="95"/>
      <c r="EI11" s="95"/>
      <c r="EJ11" s="95"/>
      <c r="EK11" s="68"/>
      <c r="EL11" s="68"/>
      <c r="EM11" s="95">
        <v>1E-3</v>
      </c>
      <c r="EN11" s="95"/>
      <c r="EO11" s="95"/>
      <c r="EP11" s="95">
        <v>0.9</v>
      </c>
      <c r="EQ11" s="95"/>
      <c r="ER11" s="95"/>
      <c r="ES11" s="95">
        <v>196</v>
      </c>
      <c r="ET11" s="95"/>
      <c r="EU11" s="95"/>
      <c r="EV11" s="37"/>
      <c r="EW11" s="37"/>
      <c r="EX11" s="37"/>
      <c r="EY11" s="37"/>
      <c r="EZ11" s="37"/>
    </row>
    <row r="12" spans="1:156" ht="24.95" customHeight="1" x14ac:dyDescent="0.3">
      <c r="A12" s="36"/>
      <c r="B12" s="43">
        <v>2</v>
      </c>
      <c r="C12" s="84">
        <f t="shared" si="0"/>
        <v>10</v>
      </c>
      <c r="D12" s="85"/>
      <c r="E12" s="86"/>
      <c r="F12" s="87">
        <f t="shared" si="1"/>
        <v>0.10758400000000001</v>
      </c>
      <c r="G12" s="88"/>
      <c r="H12" s="89"/>
      <c r="I12" s="87">
        <f t="shared" si="2"/>
        <v>0.30346444799999994</v>
      </c>
      <c r="J12" s="88"/>
      <c r="K12" s="89"/>
      <c r="L12" s="87">
        <f t="shared" si="3"/>
        <v>0.32647919173631995</v>
      </c>
      <c r="M12" s="88"/>
      <c r="N12" s="88"/>
      <c r="O12" s="89"/>
      <c r="P12" s="87">
        <f t="shared" si="4"/>
        <v>0.6529583834726399</v>
      </c>
      <c r="Q12" s="88"/>
      <c r="R12" s="88"/>
      <c r="S12" s="89"/>
      <c r="T12" s="87">
        <f t="shared" si="5"/>
        <v>0.12960000000000024</v>
      </c>
      <c r="U12" s="88"/>
      <c r="V12" s="89"/>
      <c r="W12" s="87">
        <f t="shared" si="6"/>
        <v>4.2311703249027145E-2</v>
      </c>
      <c r="X12" s="88"/>
      <c r="Y12" s="89"/>
      <c r="Z12" s="36"/>
      <c r="AA12" s="36"/>
      <c r="AB12" s="43">
        <v>2</v>
      </c>
      <c r="AC12" s="84">
        <f t="shared" si="7"/>
        <v>10</v>
      </c>
      <c r="AD12" s="85"/>
      <c r="AE12" s="86"/>
      <c r="AF12" s="87">
        <f t="shared" si="8"/>
        <v>0.4664890000000001</v>
      </c>
      <c r="AG12" s="88"/>
      <c r="AH12" s="89"/>
      <c r="AI12" s="87">
        <f t="shared" si="9"/>
        <v>3.1855012999999988E-2</v>
      </c>
      <c r="AJ12" s="88"/>
      <c r="AK12" s="89"/>
      <c r="AL12" s="87">
        <f t="shared" si="10"/>
        <v>0.14860013159356997</v>
      </c>
      <c r="AM12" s="88"/>
      <c r="AN12" s="88"/>
      <c r="AO12" s="89"/>
      <c r="AP12" s="87">
        <f t="shared" si="11"/>
        <v>0.29720026318713993</v>
      </c>
      <c r="AQ12" s="88"/>
      <c r="AR12" s="88"/>
      <c r="AS12" s="89"/>
      <c r="AT12" s="87">
        <f t="shared" si="12"/>
        <v>2.0022250000000015</v>
      </c>
      <c r="AU12" s="88"/>
      <c r="AV12" s="89"/>
      <c r="AW12" s="87">
        <f t="shared" si="13"/>
        <v>0.29753089847993586</v>
      </c>
      <c r="AX12" s="88"/>
      <c r="AY12" s="89"/>
      <c r="AZ12" s="36"/>
      <c r="BA12" s="36"/>
      <c r="BB12" s="36"/>
      <c r="BC12" s="36"/>
      <c r="BD12" s="52" t="s">
        <v>53</v>
      </c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4"/>
      <c r="BX12" s="36"/>
      <c r="BY12" s="36"/>
      <c r="BZ12" s="36"/>
      <c r="CA12" s="36"/>
      <c r="CB12" s="36"/>
      <c r="CC12" s="36"/>
      <c r="CD12" s="52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4"/>
      <c r="CX12" s="36"/>
      <c r="CY12" s="36"/>
      <c r="CZ12" s="36"/>
      <c r="DA12" s="36"/>
      <c r="DB12" s="36"/>
      <c r="DC12" s="36"/>
      <c r="DD12" s="52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4"/>
      <c r="DX12" s="36"/>
      <c r="DY12" s="36"/>
      <c r="DZ12" s="36"/>
      <c r="EA12" s="36"/>
      <c r="EB12" s="97">
        <v>100</v>
      </c>
      <c r="EC12" s="97"/>
      <c r="ED12" s="97"/>
      <c r="EE12" s="97">
        <v>0.9047921471137097</v>
      </c>
      <c r="EF12" s="97"/>
      <c r="EG12" s="97"/>
      <c r="EH12" s="97">
        <v>19600</v>
      </c>
      <c r="EI12" s="97"/>
      <c r="EJ12" s="97"/>
      <c r="EK12" s="67" t="s">
        <v>143</v>
      </c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36"/>
      <c r="EW12" s="36"/>
      <c r="EX12" s="36"/>
      <c r="EY12" s="36"/>
      <c r="EZ12" s="36"/>
    </row>
    <row r="13" spans="1:156" ht="24.95" customHeight="1" x14ac:dyDescent="0.3">
      <c r="A13" s="36"/>
      <c r="B13" s="43">
        <v>3</v>
      </c>
      <c r="C13" s="84">
        <f t="shared" si="0"/>
        <v>10</v>
      </c>
      <c r="D13" s="85"/>
      <c r="E13" s="86"/>
      <c r="F13" s="87">
        <f t="shared" si="1"/>
        <v>3.5287552000000007E-2</v>
      </c>
      <c r="G13" s="88"/>
      <c r="H13" s="89"/>
      <c r="I13" s="87">
        <f t="shared" si="2"/>
        <v>0.45158399999999993</v>
      </c>
      <c r="J13" s="88"/>
      <c r="K13" s="89"/>
      <c r="L13" s="87">
        <f t="shared" si="3"/>
        <v>0.15935293882368001</v>
      </c>
      <c r="M13" s="88"/>
      <c r="N13" s="88"/>
      <c r="O13" s="89"/>
      <c r="P13" s="87">
        <f t="shared" si="4"/>
        <v>0.47805881647104004</v>
      </c>
      <c r="Q13" s="88"/>
      <c r="R13" s="88"/>
      <c r="S13" s="89"/>
      <c r="T13" s="87">
        <f t="shared" si="5"/>
        <v>1.8496000000000008</v>
      </c>
      <c r="U13" s="88"/>
      <c r="V13" s="89"/>
      <c r="W13" s="87">
        <f t="shared" si="6"/>
        <v>0.29473919564827866</v>
      </c>
      <c r="X13" s="88"/>
      <c r="Y13" s="89"/>
      <c r="Z13" s="36"/>
      <c r="AA13" s="36"/>
      <c r="AB13" s="43">
        <v>3</v>
      </c>
      <c r="AC13" s="84">
        <f t="shared" si="7"/>
        <v>10</v>
      </c>
      <c r="AD13" s="85"/>
      <c r="AE13" s="86"/>
      <c r="AF13" s="87">
        <f t="shared" si="8"/>
        <v>0.3186119870000001</v>
      </c>
      <c r="AG13" s="88"/>
      <c r="AH13" s="89"/>
      <c r="AI13" s="87">
        <f t="shared" si="9"/>
        <v>0.10048899999999997</v>
      </c>
      <c r="AJ13" s="88"/>
      <c r="AK13" s="89"/>
      <c r="AL13" s="87">
        <f t="shared" si="10"/>
        <v>0.32016999961643</v>
      </c>
      <c r="AM13" s="88"/>
      <c r="AN13" s="88"/>
      <c r="AO13" s="89"/>
      <c r="AP13" s="87">
        <f t="shared" si="11"/>
        <v>0.96050999884929</v>
      </c>
      <c r="AQ13" s="88"/>
      <c r="AR13" s="88"/>
      <c r="AS13" s="89"/>
      <c r="AT13" s="87">
        <f t="shared" si="12"/>
        <v>0.17222500000000041</v>
      </c>
      <c r="AU13" s="88"/>
      <c r="AV13" s="89"/>
      <c r="AW13" s="87">
        <f t="shared" si="13"/>
        <v>5.5141278183939789E-2</v>
      </c>
      <c r="AX13" s="88"/>
      <c r="AY13" s="89"/>
      <c r="AZ13" s="36"/>
      <c r="BA13" s="36"/>
      <c r="BB13" s="36"/>
      <c r="BC13" s="36"/>
      <c r="BD13" s="52" t="s">
        <v>178</v>
      </c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4"/>
      <c r="BX13" s="36"/>
      <c r="BY13" s="36"/>
      <c r="BZ13" s="36"/>
      <c r="CA13" s="36"/>
      <c r="CB13" s="36"/>
      <c r="CC13" s="36"/>
      <c r="CD13" s="52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4"/>
      <c r="CX13" s="36"/>
      <c r="CY13" s="36"/>
      <c r="CZ13" s="36"/>
      <c r="DA13" s="36"/>
      <c r="DB13" s="36"/>
      <c r="DC13" s="36"/>
      <c r="DD13" s="52" t="s">
        <v>127</v>
      </c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66"/>
      <c r="DP13" s="66"/>
      <c r="DQ13" s="66"/>
      <c r="DR13" s="66"/>
      <c r="DS13" s="66"/>
      <c r="DT13" s="66"/>
      <c r="DU13" s="53"/>
      <c r="DV13" s="53"/>
      <c r="DW13" s="54"/>
      <c r="DX13" s="36"/>
      <c r="DY13" s="36"/>
      <c r="DZ13" s="36"/>
      <c r="EA13" s="36"/>
      <c r="EB13" s="97">
        <v>110</v>
      </c>
      <c r="EC13" s="97"/>
      <c r="ED13" s="97"/>
      <c r="EE13" s="97">
        <v>0.89578483290391375</v>
      </c>
      <c r="EF13" s="97"/>
      <c r="EG13" s="97"/>
      <c r="EH13" s="97">
        <v>21560</v>
      </c>
      <c r="EI13" s="97"/>
      <c r="EJ13" s="97"/>
      <c r="EK13" s="67"/>
      <c r="EL13" s="67"/>
      <c r="EM13" s="36" t="s">
        <v>157</v>
      </c>
      <c r="EN13" s="67"/>
      <c r="EO13" s="67"/>
      <c r="EP13" s="67"/>
      <c r="EQ13" s="67"/>
      <c r="ER13" s="67"/>
      <c r="ES13" s="67"/>
      <c r="ET13" s="67"/>
      <c r="EU13" s="67"/>
      <c r="EV13" s="36"/>
      <c r="EW13" s="36"/>
      <c r="EX13" s="36"/>
      <c r="EY13" s="36"/>
      <c r="EZ13" s="36"/>
    </row>
    <row r="14" spans="1:156" ht="24.95" customHeight="1" x14ac:dyDescent="0.3">
      <c r="A14" s="36"/>
      <c r="B14" s="43">
        <v>4</v>
      </c>
      <c r="C14" s="84">
        <f t="shared" si="0"/>
        <v>5</v>
      </c>
      <c r="D14" s="85"/>
      <c r="E14" s="86"/>
      <c r="F14" s="87">
        <f t="shared" si="1"/>
        <v>1.1574317056000002E-2</v>
      </c>
      <c r="G14" s="88"/>
      <c r="H14" s="89"/>
      <c r="I14" s="87">
        <f t="shared" si="2"/>
        <v>0.67199999999999993</v>
      </c>
      <c r="J14" s="88"/>
      <c r="K14" s="89"/>
      <c r="L14" s="87">
        <f t="shared" si="3"/>
        <v>3.8889705308160001E-2</v>
      </c>
      <c r="M14" s="88"/>
      <c r="N14" s="88"/>
      <c r="O14" s="89"/>
      <c r="P14" s="87">
        <f t="shared" si="4"/>
        <v>0.15555882123264</v>
      </c>
      <c r="Q14" s="88"/>
      <c r="R14" s="88"/>
      <c r="S14" s="89"/>
      <c r="T14" s="87">
        <f t="shared" si="5"/>
        <v>5.5696000000000012</v>
      </c>
      <c r="U14" s="88"/>
      <c r="V14" s="89"/>
      <c r="W14" s="87">
        <f t="shared" si="6"/>
        <v>0.216600102684328</v>
      </c>
      <c r="X14" s="88"/>
      <c r="Y14" s="89"/>
      <c r="Z14" s="36"/>
      <c r="AA14" s="36"/>
      <c r="AB14" s="43">
        <v>4</v>
      </c>
      <c r="AC14" s="84">
        <f t="shared" si="7"/>
        <v>5</v>
      </c>
      <c r="AD14" s="85"/>
      <c r="AE14" s="86"/>
      <c r="AF14" s="87">
        <f t="shared" si="8"/>
        <v>0.21761198712100008</v>
      </c>
      <c r="AG14" s="88"/>
      <c r="AH14" s="89"/>
      <c r="AI14" s="87">
        <f t="shared" si="9"/>
        <v>0.31699999999999995</v>
      </c>
      <c r="AJ14" s="88"/>
      <c r="AK14" s="89"/>
      <c r="AL14" s="87">
        <f t="shared" si="10"/>
        <v>0.34491499958678512</v>
      </c>
      <c r="AM14" s="88"/>
      <c r="AN14" s="88"/>
      <c r="AO14" s="89"/>
      <c r="AP14" s="87">
        <f t="shared" si="11"/>
        <v>1.3796599983471405</v>
      </c>
      <c r="AQ14" s="88"/>
      <c r="AR14" s="88"/>
      <c r="AS14" s="89"/>
      <c r="AT14" s="87">
        <f t="shared" si="12"/>
        <v>0.34222499999999945</v>
      </c>
      <c r="AU14" s="88"/>
      <c r="AV14" s="89"/>
      <c r="AW14" s="87">
        <f t="shared" si="13"/>
        <v>0.11803853573358734</v>
      </c>
      <c r="AX14" s="88"/>
      <c r="AY14" s="89"/>
      <c r="AZ14" s="36"/>
      <c r="BA14" s="36"/>
      <c r="BB14" s="36"/>
      <c r="BC14" s="36"/>
      <c r="BD14" s="52" t="s">
        <v>54</v>
      </c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4"/>
      <c r="BX14" s="36"/>
      <c r="BY14" s="36"/>
      <c r="BZ14" s="36"/>
      <c r="CA14" s="36"/>
      <c r="CB14" s="36"/>
      <c r="CC14" s="36"/>
      <c r="CD14" s="52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4"/>
      <c r="CX14" s="36"/>
      <c r="CY14" s="36"/>
      <c r="CZ14" s="36"/>
      <c r="DA14" s="36"/>
      <c r="DB14" s="36"/>
      <c r="DC14" s="36"/>
      <c r="DD14" s="60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  <c r="DV14" s="61"/>
      <c r="DW14" s="62"/>
      <c r="DX14" s="36"/>
      <c r="DY14" s="36"/>
      <c r="DZ14" s="36"/>
      <c r="EA14" s="36"/>
      <c r="EB14" s="97">
        <v>120</v>
      </c>
      <c r="EC14" s="97"/>
      <c r="ED14" s="97"/>
      <c r="EE14" s="97">
        <v>0.88686718758606475</v>
      </c>
      <c r="EF14" s="97"/>
      <c r="EG14" s="97"/>
      <c r="EH14" s="97">
        <v>23520</v>
      </c>
      <c r="EI14" s="97"/>
      <c r="EJ14" s="97"/>
      <c r="EK14" s="67"/>
      <c r="EL14" s="67"/>
      <c r="EM14" s="36" t="s">
        <v>158</v>
      </c>
      <c r="EN14" s="67"/>
      <c r="EO14" s="67"/>
      <c r="EP14" s="67"/>
      <c r="EQ14" s="67"/>
      <c r="ER14" s="67"/>
      <c r="ES14" s="67"/>
      <c r="ET14" s="67"/>
      <c r="EU14" s="67"/>
      <c r="EV14" s="36"/>
      <c r="EW14" s="36"/>
      <c r="EX14" s="36"/>
      <c r="EY14" s="36"/>
      <c r="EZ14" s="36"/>
    </row>
    <row r="15" spans="1:156" ht="24.95" customHeight="1" x14ac:dyDescent="0.3">
      <c r="A15" s="36"/>
      <c r="B15" s="43">
        <v>5</v>
      </c>
      <c r="C15" s="84">
        <f t="shared" si="0"/>
        <v>1</v>
      </c>
      <c r="D15" s="85"/>
      <c r="E15" s="86"/>
      <c r="F15" s="87">
        <f t="shared" si="1"/>
        <v>3.796375994368001E-3</v>
      </c>
      <c r="G15" s="88"/>
      <c r="H15" s="89"/>
      <c r="I15" s="87">
        <f t="shared" si="2"/>
        <v>1</v>
      </c>
      <c r="J15" s="88"/>
      <c r="K15" s="89"/>
      <c r="L15" s="87">
        <f t="shared" si="3"/>
        <v>3.796375994368001E-3</v>
      </c>
      <c r="M15" s="88"/>
      <c r="N15" s="88"/>
      <c r="O15" s="89"/>
      <c r="P15" s="87">
        <f t="shared" si="4"/>
        <v>1.8981879971840004E-2</v>
      </c>
      <c r="Q15" s="88"/>
      <c r="R15" s="88"/>
      <c r="S15" s="89"/>
      <c r="T15" s="87">
        <f t="shared" si="5"/>
        <v>11.289600000000002</v>
      </c>
      <c r="U15" s="88"/>
      <c r="V15" s="89"/>
      <c r="W15" s="87">
        <f t="shared" si="6"/>
        <v>4.2859566426016994E-2</v>
      </c>
      <c r="X15" s="88"/>
      <c r="Y15" s="89"/>
      <c r="Z15" s="36"/>
      <c r="AA15" s="36"/>
      <c r="AB15" s="43">
        <v>5</v>
      </c>
      <c r="AC15" s="84">
        <f t="shared" si="7"/>
        <v>1</v>
      </c>
      <c r="AD15" s="85"/>
      <c r="AE15" s="86"/>
      <c r="AF15" s="87">
        <f t="shared" si="8"/>
        <v>0.14862898720364306</v>
      </c>
      <c r="AG15" s="88"/>
      <c r="AH15" s="89"/>
      <c r="AI15" s="87">
        <f t="shared" si="9"/>
        <v>1</v>
      </c>
      <c r="AJ15" s="88"/>
      <c r="AK15" s="89"/>
      <c r="AL15" s="87">
        <f t="shared" si="10"/>
        <v>0.14862898720364306</v>
      </c>
      <c r="AM15" s="88"/>
      <c r="AN15" s="88"/>
      <c r="AO15" s="89"/>
      <c r="AP15" s="87">
        <f t="shared" si="11"/>
        <v>0.7431449360182153</v>
      </c>
      <c r="AQ15" s="88"/>
      <c r="AR15" s="88"/>
      <c r="AS15" s="89"/>
      <c r="AT15" s="87">
        <f t="shared" si="12"/>
        <v>2.5122249999999986</v>
      </c>
      <c r="AU15" s="88"/>
      <c r="AV15" s="89"/>
      <c r="AW15" s="87">
        <f t="shared" si="13"/>
        <v>0.37338945737767198</v>
      </c>
      <c r="AX15" s="88"/>
      <c r="AY15" s="89"/>
      <c r="AZ15" s="36"/>
      <c r="BA15" s="36"/>
      <c r="BB15" s="36"/>
      <c r="BC15" s="36"/>
      <c r="BD15" s="52" t="s">
        <v>177</v>
      </c>
      <c r="BE15" s="55"/>
      <c r="BF15" s="55"/>
      <c r="BG15" s="53"/>
      <c r="BH15" s="55"/>
      <c r="BI15" s="55"/>
      <c r="BJ15" s="55"/>
      <c r="BK15" s="55"/>
      <c r="BL15" s="55"/>
      <c r="BM15" s="55"/>
      <c r="BN15" s="55"/>
      <c r="BO15" s="55"/>
      <c r="BP15" s="53"/>
      <c r="BQ15" s="53"/>
      <c r="BR15" s="53"/>
      <c r="BS15" s="53"/>
      <c r="BT15" s="55"/>
      <c r="BU15" s="55"/>
      <c r="BV15" s="55"/>
      <c r="BW15" s="56"/>
      <c r="BX15" s="36"/>
      <c r="BY15" s="36"/>
      <c r="BZ15" s="36"/>
      <c r="CA15" s="36"/>
      <c r="CB15" s="36"/>
      <c r="CC15" s="36"/>
      <c r="CD15" s="52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4"/>
      <c r="CX15" s="36"/>
      <c r="CY15" s="36"/>
      <c r="CZ15" s="36"/>
      <c r="DA15" s="70" t="s">
        <v>61</v>
      </c>
      <c r="DB15" s="70"/>
      <c r="DC15" s="70"/>
      <c r="DD15" s="36" t="s">
        <v>117</v>
      </c>
      <c r="DW15" s="36"/>
      <c r="DX15" s="36"/>
      <c r="DY15" s="36"/>
      <c r="DZ15" s="36"/>
      <c r="EA15" s="36"/>
      <c r="EB15" s="97">
        <v>130</v>
      </c>
      <c r="EC15" s="97"/>
      <c r="ED15" s="97"/>
      <c r="EE15" s="97">
        <v>0.87803831849560177</v>
      </c>
      <c r="EF15" s="97"/>
      <c r="EG15" s="97"/>
      <c r="EH15" s="97">
        <v>25480</v>
      </c>
      <c r="EI15" s="97"/>
      <c r="EJ15" s="97"/>
      <c r="EK15" s="67"/>
      <c r="EL15" s="67"/>
      <c r="EM15" s="36" t="s">
        <v>159</v>
      </c>
      <c r="EN15" s="67"/>
      <c r="EO15" s="67"/>
      <c r="EP15" s="67"/>
      <c r="EQ15" s="67"/>
      <c r="ER15" s="67"/>
      <c r="ES15" s="67"/>
      <c r="ET15" s="67"/>
      <c r="EU15" s="67"/>
      <c r="EV15" s="36"/>
      <c r="EW15" s="36"/>
      <c r="EX15" s="36"/>
      <c r="EY15" s="36"/>
      <c r="EZ15" s="36"/>
    </row>
    <row r="16" spans="1:156" ht="24.95" customHeight="1" x14ac:dyDescent="0.3">
      <c r="A16" s="36"/>
      <c r="B16" s="43" t="s">
        <v>38</v>
      </c>
      <c r="C16" s="98"/>
      <c r="D16" s="99"/>
      <c r="E16" s="100"/>
      <c r="F16" s="101"/>
      <c r="G16" s="102"/>
      <c r="H16" s="103"/>
      <c r="I16" s="101"/>
      <c r="J16" s="102"/>
      <c r="K16" s="103"/>
      <c r="L16" s="87">
        <f>SUM(L10:O15)</f>
        <v>0.99999999999999978</v>
      </c>
      <c r="M16" s="88"/>
      <c r="N16" s="88"/>
      <c r="O16" s="89"/>
      <c r="P16" s="87">
        <f>SUM(P10:S15)</f>
        <v>1.6399999999999997</v>
      </c>
      <c r="Q16" s="88"/>
      <c r="R16" s="88"/>
      <c r="S16" s="89"/>
      <c r="T16" s="101"/>
      <c r="U16" s="102"/>
      <c r="V16" s="103"/>
      <c r="W16" s="87">
        <f>SUM(W10:Y15)</f>
        <v>1.1020799999999997</v>
      </c>
      <c r="X16" s="88"/>
      <c r="Y16" s="89"/>
      <c r="Z16" s="36"/>
      <c r="AA16" s="36"/>
      <c r="AB16" s="43" t="s">
        <v>38</v>
      </c>
      <c r="AC16" s="98"/>
      <c r="AD16" s="99"/>
      <c r="AE16" s="100"/>
      <c r="AF16" s="101"/>
      <c r="AG16" s="102"/>
      <c r="AH16" s="103"/>
      <c r="AI16" s="101"/>
      <c r="AJ16" s="102"/>
      <c r="AK16" s="103"/>
      <c r="AL16" s="87">
        <f>SUM(AL10:AO15)</f>
        <v>1</v>
      </c>
      <c r="AM16" s="88"/>
      <c r="AN16" s="88"/>
      <c r="AO16" s="89"/>
      <c r="AP16" s="87">
        <f>SUM(AP10:AS15)</f>
        <v>3.4150000000000005</v>
      </c>
      <c r="AQ16" s="88"/>
      <c r="AR16" s="88"/>
      <c r="AS16" s="89"/>
      <c r="AT16" s="101"/>
      <c r="AU16" s="102"/>
      <c r="AV16" s="103"/>
      <c r="AW16" s="87">
        <f>SUM(AW10:AY15)</f>
        <v>1.0825549999999999</v>
      </c>
      <c r="AX16" s="88"/>
      <c r="AY16" s="89"/>
      <c r="AZ16" s="36"/>
      <c r="BA16" s="36"/>
      <c r="BB16" s="36"/>
      <c r="BC16" s="36"/>
      <c r="BD16" s="52" t="s">
        <v>55</v>
      </c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4"/>
      <c r="BX16" s="36"/>
      <c r="BY16" s="36"/>
      <c r="BZ16" s="36"/>
      <c r="CA16" s="36"/>
      <c r="CB16" s="36"/>
      <c r="CC16" s="36"/>
      <c r="CD16" s="60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2"/>
      <c r="CX16" s="36"/>
      <c r="CY16" s="36"/>
      <c r="CZ16" s="36"/>
      <c r="DA16" s="36"/>
      <c r="DB16" s="36"/>
      <c r="DC16" s="36"/>
      <c r="DD16" s="36" t="s">
        <v>118</v>
      </c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97">
        <v>140</v>
      </c>
      <c r="EC16" s="97"/>
      <c r="ED16" s="97"/>
      <c r="EE16" s="97">
        <v>0.86929734185454688</v>
      </c>
      <c r="EF16" s="97"/>
      <c r="EG16" s="97"/>
      <c r="EH16" s="97">
        <v>27440</v>
      </c>
      <c r="EI16" s="97"/>
      <c r="EJ16" s="97"/>
      <c r="EK16" s="67"/>
      <c r="EL16" s="67"/>
      <c r="EM16" s="36" t="s">
        <v>160</v>
      </c>
      <c r="EN16" s="67"/>
      <c r="EO16" s="67"/>
      <c r="EP16" s="67"/>
      <c r="EQ16" s="67"/>
      <c r="ER16" s="67"/>
      <c r="ES16" s="67"/>
      <c r="ET16" s="67"/>
      <c r="EU16" s="67"/>
      <c r="EV16" s="36"/>
      <c r="EW16" s="36"/>
      <c r="EX16" s="36"/>
      <c r="EY16" s="36"/>
      <c r="EZ16" s="36"/>
    </row>
    <row r="17" spans="1:156" ht="24.95" customHeight="1" x14ac:dyDescent="0.3">
      <c r="A17" s="36"/>
      <c r="B17" s="36"/>
      <c r="Y17" s="36"/>
      <c r="Z17" s="36"/>
      <c r="AA17" s="36"/>
      <c r="AB17" s="36"/>
      <c r="AY17" s="36"/>
      <c r="AZ17" s="36"/>
      <c r="BA17" s="36"/>
      <c r="BB17" s="36"/>
      <c r="BD17" s="57" t="s">
        <v>175</v>
      </c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9"/>
      <c r="BY17" s="36"/>
      <c r="BZ17" s="36"/>
      <c r="CA17" s="70" t="s">
        <v>61</v>
      </c>
      <c r="CB17" s="70"/>
      <c r="CC17" s="70"/>
      <c r="CD17" s="5" t="s">
        <v>84</v>
      </c>
      <c r="CY17" s="36"/>
      <c r="CZ17" s="36"/>
      <c r="DA17" s="36"/>
      <c r="DB17" s="36"/>
      <c r="DC17" s="36"/>
      <c r="DD17" s="5" t="s">
        <v>138</v>
      </c>
      <c r="DE17" s="5" t="s">
        <v>137</v>
      </c>
      <c r="DY17" s="36"/>
      <c r="DZ17" s="36"/>
      <c r="EA17" s="36"/>
      <c r="EB17" s="97">
        <v>150</v>
      </c>
      <c r="EC17" s="97"/>
      <c r="ED17" s="97"/>
      <c r="EE17" s="104">
        <v>0.86064338268303753</v>
      </c>
      <c r="EF17" s="104"/>
      <c r="EG17" s="104"/>
      <c r="EH17" s="104">
        <v>29400</v>
      </c>
      <c r="EI17" s="104"/>
      <c r="EJ17" s="104"/>
      <c r="EK17" s="69"/>
      <c r="EL17" s="69"/>
      <c r="EM17" s="36" t="s">
        <v>161</v>
      </c>
      <c r="EN17" s="69"/>
      <c r="EO17" s="69"/>
      <c r="EP17" s="69"/>
      <c r="EQ17" s="69"/>
      <c r="ER17" s="69"/>
      <c r="ES17" s="69"/>
      <c r="ET17" s="69"/>
      <c r="EU17" s="69"/>
      <c r="EY17" s="36"/>
      <c r="EZ17" s="36"/>
    </row>
    <row r="18" spans="1:156" ht="24.9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05" t="s">
        <v>30</v>
      </c>
      <c r="Q18" s="105"/>
      <c r="R18" s="105"/>
      <c r="S18" s="106"/>
      <c r="T18" s="107">
        <f>P16</f>
        <v>1.6399999999999997</v>
      </c>
      <c r="U18" s="108"/>
      <c r="V18" s="108"/>
      <c r="W18" s="108"/>
      <c r="X18" s="108"/>
      <c r="Y18" s="109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105" t="s">
        <v>30</v>
      </c>
      <c r="AQ18" s="105"/>
      <c r="AR18" s="105"/>
      <c r="AS18" s="106"/>
      <c r="AT18" s="107">
        <f>AP16</f>
        <v>3.4150000000000005</v>
      </c>
      <c r="AU18" s="108"/>
      <c r="AV18" s="108"/>
      <c r="AW18" s="108"/>
      <c r="AX18" s="108"/>
      <c r="AY18" s="109"/>
      <c r="AZ18" s="36"/>
      <c r="BA18" s="36"/>
      <c r="BB18" s="36"/>
      <c r="BC18" s="36"/>
      <c r="BD18" s="60" t="s">
        <v>176</v>
      </c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2"/>
      <c r="BX18" s="36"/>
      <c r="BY18" s="36"/>
      <c r="BZ18" s="36"/>
      <c r="CA18" s="36"/>
      <c r="CB18" s="36"/>
      <c r="CC18" s="36"/>
      <c r="CD18" s="36" t="s">
        <v>85</v>
      </c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49" t="s">
        <v>119</v>
      </c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1"/>
      <c r="DX18" s="36"/>
      <c r="DY18" s="36"/>
      <c r="DZ18" s="36"/>
      <c r="EA18" s="36"/>
      <c r="EB18" s="97">
        <v>160</v>
      </c>
      <c r="EC18" s="97"/>
      <c r="ED18" s="97"/>
      <c r="EE18" s="97">
        <v>0.85207557471174034</v>
      </c>
      <c r="EF18" s="97"/>
      <c r="EG18" s="97"/>
      <c r="EH18" s="97">
        <v>31360</v>
      </c>
      <c r="EI18" s="97"/>
      <c r="EJ18" s="97"/>
      <c r="EK18" s="67"/>
      <c r="EL18" s="67"/>
      <c r="EM18" s="36"/>
      <c r="EN18" s="67"/>
      <c r="EO18" s="67"/>
      <c r="EP18" s="67"/>
      <c r="EQ18" s="67"/>
      <c r="ER18" s="67"/>
      <c r="ES18" s="67"/>
      <c r="ET18" s="67"/>
      <c r="EU18" s="67"/>
      <c r="EV18" s="36"/>
      <c r="EW18" s="36"/>
      <c r="EX18" s="36"/>
      <c r="EY18" s="36"/>
      <c r="EZ18" s="36"/>
    </row>
    <row r="19" spans="1:156" ht="24.9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105"/>
      <c r="Q19" s="105"/>
      <c r="R19" s="105"/>
      <c r="S19" s="106"/>
      <c r="T19" s="110"/>
      <c r="U19" s="111"/>
      <c r="V19" s="111"/>
      <c r="W19" s="111"/>
      <c r="X19" s="111"/>
      <c r="Y19" s="112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105"/>
      <c r="AQ19" s="105"/>
      <c r="AR19" s="105"/>
      <c r="AS19" s="106"/>
      <c r="AT19" s="110"/>
      <c r="AU19" s="111"/>
      <c r="AV19" s="111"/>
      <c r="AW19" s="111"/>
      <c r="AX19" s="111"/>
      <c r="AY19" s="112"/>
      <c r="AZ19" s="36"/>
      <c r="BA19" s="36"/>
      <c r="BB19" s="36"/>
      <c r="BC19" s="36"/>
      <c r="BD19" s="36" t="s">
        <v>43</v>
      </c>
      <c r="BE19" s="36"/>
      <c r="BF19" s="36"/>
      <c r="BG19" s="36" t="s">
        <v>50</v>
      </c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49" t="s">
        <v>86</v>
      </c>
      <c r="CE19" s="50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7"/>
      <c r="CX19" s="36"/>
      <c r="CY19" s="36"/>
      <c r="CZ19" s="36"/>
      <c r="DA19" s="36"/>
      <c r="DB19" s="36"/>
      <c r="DC19" s="36"/>
      <c r="DD19" s="52" t="s">
        <v>120</v>
      </c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4"/>
      <c r="DX19" s="36"/>
      <c r="DY19" s="36"/>
      <c r="DZ19" s="36"/>
      <c r="EA19" s="36"/>
      <c r="EB19" s="97">
        <v>170</v>
      </c>
      <c r="EC19" s="97"/>
      <c r="ED19" s="97"/>
      <c r="EE19" s="97">
        <v>0.84359306029513748</v>
      </c>
      <c r="EF19" s="97"/>
      <c r="EG19" s="97"/>
      <c r="EH19" s="97">
        <v>33320</v>
      </c>
      <c r="EI19" s="97"/>
      <c r="EJ19" s="9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36"/>
      <c r="EW19" s="36"/>
      <c r="EX19" s="36"/>
      <c r="EY19" s="36"/>
      <c r="EZ19" s="36"/>
    </row>
    <row r="20" spans="1:156" ht="24.95" customHeight="1" x14ac:dyDescent="0.3">
      <c r="A20" s="37"/>
      <c r="B20" s="37"/>
      <c r="P20" s="105" t="s">
        <v>11</v>
      </c>
      <c r="Q20" s="105"/>
      <c r="R20" s="105"/>
      <c r="S20" s="106"/>
      <c r="T20" s="107">
        <f>W16</f>
        <v>1.1020799999999997</v>
      </c>
      <c r="U20" s="108"/>
      <c r="V20" s="108"/>
      <c r="W20" s="108"/>
      <c r="X20" s="108"/>
      <c r="Y20" s="109"/>
      <c r="Z20" s="37"/>
      <c r="AA20" s="37"/>
      <c r="AB20" s="37"/>
      <c r="AP20" s="105" t="s">
        <v>11</v>
      </c>
      <c r="AQ20" s="105"/>
      <c r="AR20" s="105"/>
      <c r="AS20" s="106"/>
      <c r="AT20" s="107">
        <f>AW16</f>
        <v>1.0825549999999999</v>
      </c>
      <c r="AU20" s="108"/>
      <c r="AV20" s="108"/>
      <c r="AW20" s="108"/>
      <c r="AX20" s="108"/>
      <c r="AY20" s="109"/>
      <c r="AZ20" s="37"/>
      <c r="BA20" s="37"/>
      <c r="BB20" s="37"/>
      <c r="BY20" s="37"/>
      <c r="BZ20" s="37"/>
      <c r="CA20" s="37"/>
      <c r="CB20" s="37"/>
      <c r="CD20" s="57"/>
      <c r="CE20" s="58" t="s">
        <v>88</v>
      </c>
      <c r="CW20" s="13"/>
      <c r="CY20" s="37"/>
      <c r="CZ20" s="37"/>
      <c r="DA20" s="36"/>
      <c r="DB20" s="36"/>
      <c r="DC20" s="36"/>
      <c r="DD20" s="52" t="s">
        <v>121</v>
      </c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4"/>
      <c r="DY20" s="37"/>
      <c r="DZ20" s="37"/>
      <c r="EA20" s="37"/>
      <c r="EB20" s="113" t="s">
        <v>162</v>
      </c>
      <c r="EC20" s="113"/>
      <c r="ED20" s="113"/>
      <c r="EE20" s="114" t="s">
        <v>163</v>
      </c>
      <c r="EF20" s="114"/>
      <c r="EG20" s="114"/>
      <c r="EH20" s="114" t="s">
        <v>164</v>
      </c>
      <c r="EI20" s="114"/>
      <c r="EJ20" s="114"/>
      <c r="EY20" s="37"/>
      <c r="EZ20" s="37"/>
    </row>
    <row r="21" spans="1:156" ht="24.95" customHeight="1" x14ac:dyDescent="0.3">
      <c r="A21" s="36"/>
      <c r="B21" s="36"/>
      <c r="P21" s="105"/>
      <c r="Q21" s="105"/>
      <c r="R21" s="105"/>
      <c r="S21" s="106"/>
      <c r="T21" s="110"/>
      <c r="U21" s="111"/>
      <c r="V21" s="111"/>
      <c r="W21" s="111"/>
      <c r="X21" s="111"/>
      <c r="Y21" s="112"/>
      <c r="Z21" s="38"/>
      <c r="AA21" s="36"/>
      <c r="AB21" s="36"/>
      <c r="AP21" s="105"/>
      <c r="AQ21" s="105"/>
      <c r="AR21" s="105"/>
      <c r="AS21" s="106"/>
      <c r="AT21" s="110"/>
      <c r="AU21" s="111"/>
      <c r="AV21" s="111"/>
      <c r="AW21" s="111"/>
      <c r="AX21" s="111"/>
      <c r="AY21" s="112"/>
      <c r="AZ21" s="38"/>
      <c r="BA21" s="70" t="s">
        <v>56</v>
      </c>
      <c r="BB21" s="70"/>
      <c r="BC21" s="70"/>
      <c r="BD21" s="5" t="s">
        <v>57</v>
      </c>
      <c r="BY21" s="38"/>
      <c r="BZ21" s="38"/>
      <c r="CA21" s="36"/>
      <c r="CB21" s="36"/>
      <c r="CD21" s="57" t="s">
        <v>89</v>
      </c>
      <c r="CE21" s="58"/>
      <c r="CW21" s="13"/>
      <c r="CY21" s="38"/>
      <c r="CZ21" s="38"/>
      <c r="DA21" s="36"/>
      <c r="DB21" s="36"/>
      <c r="DC21" s="37"/>
      <c r="DD21" s="52" t="s">
        <v>122</v>
      </c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4"/>
      <c r="DY21" s="38"/>
      <c r="DZ21" s="38"/>
      <c r="EA21" s="36"/>
      <c r="EB21" s="113">
        <v>2290</v>
      </c>
      <c r="EC21" s="113"/>
      <c r="ED21" s="113"/>
      <c r="EE21" s="114">
        <v>0.10115050084163228</v>
      </c>
      <c r="EF21" s="114"/>
      <c r="EG21" s="114"/>
      <c r="EH21" s="114">
        <v>448840</v>
      </c>
      <c r="EI21" s="114"/>
      <c r="EJ21" s="114"/>
      <c r="EM21" s="5" t="s">
        <v>165</v>
      </c>
      <c r="EY21" s="38"/>
      <c r="EZ21" s="38"/>
    </row>
    <row r="22" spans="1:156" ht="24.95" customHeight="1" x14ac:dyDescent="0.3">
      <c r="A22" s="36"/>
      <c r="B22" s="36"/>
      <c r="Y22" s="38"/>
      <c r="Z22" s="38"/>
      <c r="AA22" s="36"/>
      <c r="AB22" s="36"/>
      <c r="AY22" s="38"/>
      <c r="AZ22" s="38"/>
      <c r="BA22" s="36"/>
      <c r="BB22" s="36"/>
      <c r="BD22" s="5" t="s">
        <v>59</v>
      </c>
      <c r="BY22" s="38"/>
      <c r="BZ22" s="38"/>
      <c r="CA22" s="36"/>
      <c r="CB22" s="36"/>
      <c r="CD22" s="57" t="s">
        <v>34</v>
      </c>
      <c r="CE22" s="58" t="s">
        <v>87</v>
      </c>
      <c r="CW22" s="13"/>
      <c r="CY22" s="38"/>
      <c r="CZ22" s="38"/>
      <c r="DA22" s="36"/>
      <c r="DB22" s="36"/>
      <c r="DC22" s="36"/>
      <c r="DD22" s="52"/>
      <c r="DE22" s="55"/>
      <c r="DF22" s="55"/>
      <c r="DG22" s="53"/>
      <c r="DH22" s="55"/>
      <c r="DI22" s="55"/>
      <c r="DJ22" s="55"/>
      <c r="DK22" s="55"/>
      <c r="DL22" s="55"/>
      <c r="DM22" s="55"/>
      <c r="DN22" s="55"/>
      <c r="DO22" s="55"/>
      <c r="DP22" s="53"/>
      <c r="DQ22" s="53"/>
      <c r="DR22" s="53"/>
      <c r="DS22" s="53"/>
      <c r="DT22" s="55"/>
      <c r="DU22" s="55"/>
      <c r="DV22" s="55"/>
      <c r="DW22" s="56"/>
      <c r="DY22" s="38"/>
      <c r="DZ22" s="38"/>
      <c r="EA22" s="36"/>
      <c r="EB22" s="118">
        <v>2300</v>
      </c>
      <c r="EC22" s="118"/>
      <c r="ED22" s="118"/>
      <c r="EE22" s="114">
        <v>0.10014353548890989</v>
      </c>
      <c r="EF22" s="114"/>
      <c r="EG22" s="114"/>
      <c r="EH22" s="114">
        <v>450800</v>
      </c>
      <c r="EI22" s="114"/>
      <c r="EJ22" s="114"/>
      <c r="EM22" s="5" t="s">
        <v>166</v>
      </c>
      <c r="EY22" s="38"/>
      <c r="EZ22" s="38"/>
    </row>
    <row r="23" spans="1:156" ht="24.95" customHeight="1" x14ac:dyDescent="0.3">
      <c r="A23" s="36"/>
      <c r="B23" s="39"/>
      <c r="C23" s="14" t="s">
        <v>1</v>
      </c>
      <c r="D23" s="10" t="s">
        <v>6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39"/>
      <c r="Z23" s="39"/>
      <c r="AA23" s="36"/>
      <c r="AB23" s="39"/>
      <c r="AC23" s="14" t="s">
        <v>1</v>
      </c>
      <c r="AD23" s="10" t="s">
        <v>6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1"/>
      <c r="AY23" s="39"/>
      <c r="AZ23" s="39"/>
      <c r="BA23" s="36"/>
      <c r="BB23" s="39"/>
      <c r="BD23" s="5" t="s">
        <v>58</v>
      </c>
      <c r="BY23" s="39"/>
      <c r="BZ23" s="39"/>
      <c r="CA23" s="36"/>
      <c r="CB23" s="39"/>
      <c r="CD23" s="57"/>
      <c r="CE23" s="58" t="s">
        <v>93</v>
      </c>
      <c r="CW23" s="13"/>
      <c r="CY23" s="39"/>
      <c r="CZ23" s="39"/>
      <c r="DA23" s="36"/>
      <c r="DB23" s="36"/>
      <c r="DC23" s="36"/>
      <c r="DD23" s="52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4"/>
      <c r="DY23" s="39"/>
      <c r="DZ23" s="39"/>
      <c r="EA23" s="36"/>
      <c r="EB23" s="115">
        <v>2310</v>
      </c>
      <c r="EC23" s="115"/>
      <c r="ED23" s="115"/>
      <c r="EE23" s="115">
        <v>9.914659459689848E-2</v>
      </c>
      <c r="EF23" s="115"/>
      <c r="EG23" s="115"/>
      <c r="EH23" s="115">
        <v>452760</v>
      </c>
      <c r="EI23" s="115"/>
      <c r="EJ23" s="115"/>
      <c r="EM23" s="5" t="s">
        <v>167</v>
      </c>
      <c r="EY23" s="39"/>
      <c r="EZ23" s="39"/>
    </row>
    <row r="24" spans="1:156" ht="24.95" customHeight="1" x14ac:dyDescent="0.3">
      <c r="A24" s="36"/>
      <c r="B24" s="39"/>
      <c r="C24" s="12"/>
      <c r="X24" s="13"/>
      <c r="Y24" s="39"/>
      <c r="Z24" s="39"/>
      <c r="AA24" s="36"/>
      <c r="AB24" s="39"/>
      <c r="AC24" s="12"/>
      <c r="AX24" s="13"/>
      <c r="AY24" s="39"/>
      <c r="AZ24" s="39"/>
      <c r="BA24" s="119" t="s">
        <v>34</v>
      </c>
      <c r="BB24" s="119"/>
      <c r="BC24" s="119"/>
      <c r="BD24" s="5" t="s">
        <v>60</v>
      </c>
      <c r="BO24" s="58" t="s">
        <v>71</v>
      </c>
      <c r="BY24" s="39"/>
      <c r="BZ24" s="39"/>
      <c r="CA24" s="36"/>
      <c r="CB24" s="39"/>
      <c r="CD24" s="57" t="s">
        <v>61</v>
      </c>
      <c r="CE24" s="58" t="s">
        <v>90</v>
      </c>
      <c r="CW24" s="13"/>
      <c r="CY24" s="39"/>
      <c r="CZ24" s="39"/>
      <c r="DA24" s="36"/>
      <c r="DB24" s="36"/>
      <c r="DC24" s="36"/>
      <c r="DD24" s="52" t="s">
        <v>123</v>
      </c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4"/>
      <c r="DY24" s="39"/>
      <c r="DZ24" s="39"/>
      <c r="EA24" s="36"/>
      <c r="EB24" s="117">
        <v>2320</v>
      </c>
      <c r="EC24" s="117"/>
      <c r="ED24" s="117"/>
      <c r="EE24" s="114">
        <v>9.8159578370890815E-2</v>
      </c>
      <c r="EF24" s="114"/>
      <c r="EG24" s="114"/>
      <c r="EH24" s="114">
        <v>454720</v>
      </c>
      <c r="EI24" s="114"/>
      <c r="EJ24" s="114"/>
      <c r="EM24" s="5" t="s">
        <v>170</v>
      </c>
      <c r="EY24" s="39"/>
      <c r="EZ24" s="39"/>
    </row>
    <row r="25" spans="1:156" ht="24.95" customHeight="1" x14ac:dyDescent="0.3">
      <c r="A25" s="36"/>
      <c r="B25" s="36"/>
      <c r="C25" s="12"/>
      <c r="X25" s="13"/>
      <c r="Y25" s="38"/>
      <c r="Z25" s="38"/>
      <c r="AA25" s="36"/>
      <c r="AB25" s="36"/>
      <c r="AC25" s="12"/>
      <c r="AX25" s="13"/>
      <c r="AY25" s="38"/>
      <c r="AZ25" s="38"/>
      <c r="BA25" s="119" t="s">
        <v>61</v>
      </c>
      <c r="BB25" s="119"/>
      <c r="BC25" s="119"/>
      <c r="BD25" s="5" t="s">
        <v>62</v>
      </c>
      <c r="BO25" s="58"/>
      <c r="BY25" s="38"/>
      <c r="BZ25" s="38"/>
      <c r="CA25" s="36"/>
      <c r="CB25" s="36"/>
      <c r="CD25" s="57"/>
      <c r="CE25" s="58"/>
      <c r="CW25" s="13"/>
      <c r="CY25" s="38"/>
      <c r="CZ25" s="38"/>
      <c r="DA25" s="36"/>
      <c r="DB25" s="36"/>
      <c r="DD25" s="60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1"/>
      <c r="DW25" s="62"/>
      <c r="DY25" s="38"/>
      <c r="DZ25" s="38"/>
      <c r="EA25" s="36"/>
      <c r="EB25" s="117">
        <v>2330</v>
      </c>
      <c r="EC25" s="117"/>
      <c r="ED25" s="117"/>
      <c r="EE25" s="114">
        <v>9.7182388009647999E-2</v>
      </c>
      <c r="EF25" s="114"/>
      <c r="EG25" s="114"/>
      <c r="EH25" s="114">
        <v>456680</v>
      </c>
      <c r="EI25" s="114"/>
      <c r="EJ25" s="114"/>
      <c r="EM25" s="5" t="s">
        <v>168</v>
      </c>
      <c r="EY25" s="38"/>
      <c r="EZ25" s="38"/>
    </row>
    <row r="26" spans="1:156" ht="24.95" customHeight="1" x14ac:dyDescent="0.3">
      <c r="A26" s="36"/>
      <c r="B26" s="36"/>
      <c r="C26" s="12"/>
      <c r="X26" s="13"/>
      <c r="Y26" s="38"/>
      <c r="Z26" s="38"/>
      <c r="AA26" s="36"/>
      <c r="AB26" s="36"/>
      <c r="AC26" s="12"/>
      <c r="AX26" s="13"/>
      <c r="AY26" s="38"/>
      <c r="AZ26" s="38"/>
      <c r="BA26" s="70" t="s">
        <v>67</v>
      </c>
      <c r="BB26" s="70"/>
      <c r="BC26" s="70"/>
      <c r="BD26" s="5" t="s">
        <v>63</v>
      </c>
      <c r="BO26" s="58" t="s">
        <v>72</v>
      </c>
      <c r="BY26" s="38"/>
      <c r="BZ26" s="38"/>
      <c r="CA26" s="36"/>
      <c r="CB26" s="36"/>
      <c r="CD26" s="57" t="s">
        <v>67</v>
      </c>
      <c r="CE26" s="58" t="s">
        <v>91</v>
      </c>
      <c r="CW26" s="13"/>
      <c r="CY26" s="38"/>
      <c r="CZ26" s="38"/>
      <c r="DA26" s="70" t="s">
        <v>67</v>
      </c>
      <c r="DB26" s="70"/>
      <c r="DC26" s="70"/>
      <c r="DD26" s="5" t="s">
        <v>129</v>
      </c>
      <c r="DY26" s="38"/>
      <c r="DZ26" s="38"/>
      <c r="EA26" s="36"/>
      <c r="EB26" s="118">
        <v>2340</v>
      </c>
      <c r="EC26" s="118"/>
      <c r="ED26" s="118"/>
      <c r="EE26" s="114">
        <v>9.6214925695509226E-2</v>
      </c>
      <c r="EF26" s="114"/>
      <c r="EG26" s="114"/>
      <c r="EH26" s="114">
        <v>458640</v>
      </c>
      <c r="EI26" s="114"/>
      <c r="EJ26" s="114"/>
      <c r="EM26" s="5" t="s">
        <v>169</v>
      </c>
      <c r="EY26" s="38"/>
      <c r="EZ26" s="38"/>
    </row>
    <row r="27" spans="1:156" ht="24.95" customHeight="1" x14ac:dyDescent="0.3">
      <c r="A27" s="36"/>
      <c r="B27" s="36"/>
      <c r="C27" s="12"/>
      <c r="X27" s="13"/>
      <c r="Y27" s="36"/>
      <c r="Z27" s="36"/>
      <c r="AA27" s="36"/>
      <c r="AB27" s="36"/>
      <c r="AC27" s="12"/>
      <c r="AX27" s="13"/>
      <c r="AY27" s="36"/>
      <c r="AZ27" s="36"/>
      <c r="BA27" s="70" t="s">
        <v>68</v>
      </c>
      <c r="BB27" s="70"/>
      <c r="BC27" s="70"/>
      <c r="BD27" s="5" t="s">
        <v>64</v>
      </c>
      <c r="BO27" s="58"/>
      <c r="BY27" s="36"/>
      <c r="BZ27" s="36"/>
      <c r="CA27" s="36"/>
      <c r="CB27" s="36"/>
      <c r="CD27" s="57"/>
      <c r="CW27" s="13"/>
      <c r="CY27" s="36"/>
      <c r="CZ27" s="36"/>
      <c r="DA27" s="36"/>
      <c r="DB27" s="36"/>
      <c r="DD27" s="5" t="s">
        <v>130</v>
      </c>
      <c r="DY27" s="36"/>
      <c r="DZ27" s="36"/>
      <c r="EA27" s="36"/>
      <c r="EB27" s="118">
        <v>2350</v>
      </c>
      <c r="EC27" s="118"/>
      <c r="ED27" s="118"/>
      <c r="EE27" s="114">
        <v>9.5257094584600285E-2</v>
      </c>
      <c r="EF27" s="114"/>
      <c r="EG27" s="114"/>
      <c r="EH27" s="114">
        <v>460600</v>
      </c>
      <c r="EI27" s="114"/>
      <c r="EJ27" s="114"/>
      <c r="EY27" s="36"/>
      <c r="EZ27" s="36"/>
    </row>
    <row r="28" spans="1:156" ht="24.95" customHeight="1" x14ac:dyDescent="0.3">
      <c r="A28" s="36"/>
      <c r="B28" s="36"/>
      <c r="C28" s="12"/>
      <c r="X28" s="13"/>
      <c r="Y28" s="36"/>
      <c r="Z28" s="36"/>
      <c r="AA28" s="36"/>
      <c r="AB28" s="36"/>
      <c r="AC28" s="12"/>
      <c r="AX28" s="13"/>
      <c r="AY28" s="36"/>
      <c r="AZ28" s="36"/>
      <c r="BA28" s="70" t="s">
        <v>69</v>
      </c>
      <c r="BB28" s="70"/>
      <c r="BC28" s="70"/>
      <c r="BD28" s="5" t="s">
        <v>65</v>
      </c>
      <c r="BO28" s="58" t="s">
        <v>69</v>
      </c>
      <c r="BY28" s="36"/>
      <c r="BZ28" s="36"/>
      <c r="CA28" s="36"/>
      <c r="CB28" s="36"/>
      <c r="CD28" s="57" t="s">
        <v>92</v>
      </c>
      <c r="CW28" s="13"/>
      <c r="CY28" s="36"/>
      <c r="CZ28" s="36"/>
      <c r="DA28" s="36"/>
      <c r="DB28" s="36"/>
      <c r="DD28" s="5" t="s">
        <v>131</v>
      </c>
      <c r="DY28" s="36"/>
      <c r="DZ28" s="36"/>
      <c r="EA28" s="36"/>
      <c r="EB28" s="36"/>
      <c r="EM28" s="5" t="s">
        <v>171</v>
      </c>
      <c r="EY28" s="36"/>
      <c r="EZ28" s="36"/>
    </row>
    <row r="29" spans="1:156" ht="24.95" customHeight="1" x14ac:dyDescent="0.3">
      <c r="A29" s="36"/>
      <c r="B29" s="36"/>
      <c r="C29" s="12"/>
      <c r="X29" s="13"/>
      <c r="Y29" s="36"/>
      <c r="Z29" s="36"/>
      <c r="AA29" s="36"/>
      <c r="AB29" s="36"/>
      <c r="AC29" s="12"/>
      <c r="AX29" s="13"/>
      <c r="AY29" s="36"/>
      <c r="AZ29" s="36"/>
      <c r="BA29" s="119" t="s">
        <v>70</v>
      </c>
      <c r="BB29" s="119"/>
      <c r="BC29" s="119"/>
      <c r="BD29" s="5" t="s">
        <v>66</v>
      </c>
      <c r="BO29" s="58"/>
      <c r="BY29" s="36"/>
      <c r="BZ29" s="36"/>
      <c r="CA29" s="36"/>
      <c r="CB29" s="36"/>
      <c r="CD29" s="12"/>
      <c r="CW29" s="13"/>
      <c r="CY29" s="36"/>
      <c r="CZ29" s="36"/>
      <c r="DA29" s="36"/>
      <c r="DB29" s="36"/>
      <c r="DD29" s="5" t="s">
        <v>132</v>
      </c>
      <c r="DY29" s="36"/>
      <c r="DZ29" s="36"/>
      <c r="EA29" s="36"/>
      <c r="EB29" s="36"/>
      <c r="EM29" s="5" t="s">
        <v>172</v>
      </c>
      <c r="EY29" s="36"/>
      <c r="EZ29" s="36"/>
    </row>
    <row r="30" spans="1:156" ht="24.95" customHeight="1" x14ac:dyDescent="0.3">
      <c r="A30" s="36"/>
      <c r="B30" s="36"/>
      <c r="C30" s="12"/>
      <c r="X30" s="13"/>
      <c r="Y30" s="36"/>
      <c r="Z30" s="36"/>
      <c r="AA30" s="36"/>
      <c r="AB30" s="36"/>
      <c r="AC30" s="12"/>
      <c r="AX30" s="13"/>
      <c r="AY30" s="36"/>
      <c r="AZ30" s="36"/>
      <c r="BA30" s="36"/>
      <c r="BB30" s="36"/>
      <c r="BO30" s="58" t="s">
        <v>70</v>
      </c>
      <c r="BY30" s="36"/>
      <c r="BZ30" s="36"/>
      <c r="CA30" s="36"/>
      <c r="CB30" s="36"/>
      <c r="CD30" s="12"/>
      <c r="CW30" s="13"/>
      <c r="CY30" s="36"/>
      <c r="CZ30" s="36"/>
      <c r="DA30" s="36"/>
      <c r="DB30" s="36"/>
      <c r="DD30" s="5" t="s">
        <v>133</v>
      </c>
      <c r="DY30" s="36"/>
      <c r="DZ30" s="36"/>
      <c r="EA30" s="36"/>
      <c r="EB30" s="36"/>
      <c r="EY30" s="36"/>
      <c r="EZ30" s="36"/>
    </row>
    <row r="31" spans="1:156" ht="24.95" customHeight="1" x14ac:dyDescent="0.3">
      <c r="A31" s="36"/>
      <c r="B31" s="36"/>
      <c r="C31" s="12"/>
      <c r="X31" s="13"/>
      <c r="Y31" s="36"/>
      <c r="Z31" s="36"/>
      <c r="AA31" s="36"/>
      <c r="AB31" s="36"/>
      <c r="AC31" s="12"/>
      <c r="AX31" s="13"/>
      <c r="AY31" s="36"/>
      <c r="AZ31" s="36"/>
      <c r="BA31" s="36"/>
      <c r="BB31" s="36"/>
      <c r="BC31" s="14" t="s">
        <v>1</v>
      </c>
      <c r="BD31" s="10" t="s">
        <v>6</v>
      </c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1"/>
      <c r="BY31" s="36"/>
      <c r="BZ31" s="36"/>
      <c r="CA31" s="36"/>
      <c r="CB31" s="36"/>
      <c r="CD31" s="12"/>
      <c r="CL31" s="58" t="s">
        <v>94</v>
      </c>
      <c r="CW31" s="13"/>
      <c r="CY31" s="36"/>
      <c r="CZ31" s="36"/>
      <c r="DA31" s="36"/>
      <c r="DB31" s="36"/>
      <c r="DD31" s="5" t="s">
        <v>134</v>
      </c>
      <c r="DE31" s="5" t="s">
        <v>139</v>
      </c>
      <c r="DY31" s="36"/>
      <c r="DZ31" s="36"/>
      <c r="EA31" s="36"/>
      <c r="EB31" s="36"/>
      <c r="EY31" s="36"/>
      <c r="EZ31" s="36"/>
    </row>
    <row r="32" spans="1:156" ht="24.95" customHeight="1" x14ac:dyDescent="0.3">
      <c r="A32" s="36"/>
      <c r="B32" s="36"/>
      <c r="C32" s="12"/>
      <c r="X32" s="13"/>
      <c r="Y32" s="36"/>
      <c r="Z32" s="36"/>
      <c r="AA32" s="36"/>
      <c r="AB32" s="36"/>
      <c r="AC32" s="12"/>
      <c r="AX32" s="13"/>
      <c r="AY32" s="36"/>
      <c r="AZ32" s="36"/>
      <c r="BA32" s="36"/>
      <c r="BB32" s="36"/>
      <c r="BC32" s="12"/>
      <c r="BX32" s="13"/>
      <c r="BY32" s="36"/>
      <c r="BZ32" s="36"/>
      <c r="CA32" s="36"/>
      <c r="CB32" s="36"/>
      <c r="CD32" s="12"/>
      <c r="CW32" s="13"/>
      <c r="CY32" s="36"/>
      <c r="CZ32" s="36"/>
      <c r="DA32" s="36"/>
      <c r="DB32" s="36"/>
      <c r="DE32" s="5" t="s">
        <v>135</v>
      </c>
      <c r="DY32" s="36"/>
      <c r="DZ32" s="36"/>
      <c r="EA32" s="36"/>
      <c r="EB32" s="36"/>
      <c r="EY32" s="36"/>
      <c r="EZ32" s="36"/>
    </row>
    <row r="33" spans="1:156" ht="24.95" customHeight="1" x14ac:dyDescent="0.3">
      <c r="A33" s="36"/>
      <c r="B33" s="36"/>
      <c r="C33" s="12"/>
      <c r="X33" s="13"/>
      <c r="Y33" s="36"/>
      <c r="Z33" s="36"/>
      <c r="AA33" s="36"/>
      <c r="AB33" s="36"/>
      <c r="AC33" s="12"/>
      <c r="AX33" s="13"/>
      <c r="AY33" s="36"/>
      <c r="AZ33" s="36"/>
      <c r="BA33" s="36"/>
      <c r="BB33" s="36"/>
      <c r="BC33" s="12"/>
      <c r="BX33" s="13"/>
      <c r="BY33" s="36"/>
      <c r="BZ33" s="36"/>
      <c r="CA33" s="36"/>
      <c r="CB33" s="36"/>
      <c r="CD33" s="32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8"/>
      <c r="CY33" s="36"/>
      <c r="CZ33" s="36"/>
      <c r="DA33" s="36"/>
      <c r="DB33" s="36"/>
      <c r="DE33" s="5" t="s">
        <v>136</v>
      </c>
      <c r="DY33" s="36"/>
      <c r="DZ33" s="36"/>
      <c r="EA33" s="36"/>
      <c r="EB33" s="36"/>
      <c r="EY33" s="36"/>
      <c r="EZ33" s="36"/>
    </row>
    <row r="34" spans="1:156" ht="24.95" customHeight="1" x14ac:dyDescent="0.3">
      <c r="C34" s="12"/>
      <c r="X34" s="13"/>
      <c r="AC34" s="12"/>
      <c r="AX34" s="13"/>
      <c r="BC34" s="12"/>
      <c r="BX34" s="13"/>
      <c r="CD34" s="36" t="s">
        <v>43</v>
      </c>
      <c r="CE34" s="36"/>
      <c r="CF34" s="36"/>
      <c r="CG34" s="36" t="s">
        <v>95</v>
      </c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56" ht="24.95" customHeight="1" x14ac:dyDescent="0.3">
      <c r="C35" s="12"/>
      <c r="X35" s="13"/>
      <c r="AC35" s="12"/>
      <c r="AX35" s="13"/>
      <c r="BC35" s="12"/>
      <c r="BX35" s="13"/>
      <c r="DD35" s="1" t="s">
        <v>3</v>
      </c>
      <c r="DE35" s="1"/>
      <c r="DF35" s="1"/>
      <c r="DG35" s="1"/>
      <c r="DH35" s="1"/>
      <c r="DI35" s="1" t="s">
        <v>28</v>
      </c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56" ht="24.95" customHeight="1" x14ac:dyDescent="0.3">
      <c r="C36" s="3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  <c r="AC36" s="32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8"/>
      <c r="BC36" s="32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8"/>
      <c r="DD36" s="1"/>
      <c r="DE36" s="1" t="s">
        <v>5</v>
      </c>
      <c r="DF36" s="1" t="s">
        <v>20</v>
      </c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56" ht="24.95" customHeight="1" x14ac:dyDescent="0.3">
      <c r="DD37" s="1" t="s">
        <v>4</v>
      </c>
      <c r="DE37" s="1"/>
      <c r="DF37" s="1"/>
      <c r="DG37" s="1"/>
      <c r="DH37" s="1"/>
      <c r="DI37" s="1" t="s">
        <v>140</v>
      </c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</sheetData>
  <mergeCells count="222">
    <mergeCell ref="EH27:EJ27"/>
    <mergeCell ref="EH21:EJ21"/>
    <mergeCell ref="EH22:EJ22"/>
    <mergeCell ref="EH23:EJ23"/>
    <mergeCell ref="EH24:EJ24"/>
    <mergeCell ref="EH25:EJ25"/>
    <mergeCell ref="EH26:EJ26"/>
    <mergeCell ref="EB23:ED23"/>
    <mergeCell ref="EB24:ED24"/>
    <mergeCell ref="EB25:ED25"/>
    <mergeCell ref="EB26:ED26"/>
    <mergeCell ref="EE26:EG26"/>
    <mergeCell ref="EE25:EG25"/>
    <mergeCell ref="EE24:EG24"/>
    <mergeCell ref="EE23:EG23"/>
    <mergeCell ref="EH20:EJ20"/>
    <mergeCell ref="EE9:EG9"/>
    <mergeCell ref="EB9:ED10"/>
    <mergeCell ref="EE17:EG17"/>
    <mergeCell ref="EE18:EG18"/>
    <mergeCell ref="EE19:EG19"/>
    <mergeCell ref="EB17:ED17"/>
    <mergeCell ref="EB18:ED18"/>
    <mergeCell ref="EB19:ED19"/>
    <mergeCell ref="EE10:EG10"/>
    <mergeCell ref="EE11:EG11"/>
    <mergeCell ref="EE12:EG12"/>
    <mergeCell ref="EE13:EG13"/>
    <mergeCell ref="EE14:EG14"/>
    <mergeCell ref="EE15:EG15"/>
    <mergeCell ref="ES9:EU9"/>
    <mergeCell ref="ES10:EU10"/>
    <mergeCell ref="ES11:EU11"/>
    <mergeCell ref="EP11:ER11"/>
    <mergeCell ref="EP10:ER10"/>
    <mergeCell ref="EP9:ER9"/>
    <mergeCell ref="EH17:EJ17"/>
    <mergeCell ref="EH18:EJ18"/>
    <mergeCell ref="EH19:EJ19"/>
    <mergeCell ref="EH9:EJ9"/>
    <mergeCell ref="EH10:EJ10"/>
    <mergeCell ref="EH11:EJ11"/>
    <mergeCell ref="EH12:EJ12"/>
    <mergeCell ref="EH13:EJ13"/>
    <mergeCell ref="EH14:EJ14"/>
    <mergeCell ref="EH15:EJ15"/>
    <mergeCell ref="EH16:EJ16"/>
    <mergeCell ref="EM9:EO9"/>
    <mergeCell ref="EM10:EO10"/>
    <mergeCell ref="EM11:EO11"/>
    <mergeCell ref="DA2:DC2"/>
    <mergeCell ref="DA5:DC5"/>
    <mergeCell ref="BA24:BC24"/>
    <mergeCell ref="BA25:BC25"/>
    <mergeCell ref="BA26:BC26"/>
    <mergeCell ref="BA27:BC27"/>
    <mergeCell ref="BA28:BC28"/>
    <mergeCell ref="EE16:EG16"/>
    <mergeCell ref="DA15:DC15"/>
    <mergeCell ref="DA26:DC26"/>
    <mergeCell ref="EB11:ED11"/>
    <mergeCell ref="EB12:ED12"/>
    <mergeCell ref="EB13:ED13"/>
    <mergeCell ref="EB14:ED14"/>
    <mergeCell ref="EB15:ED15"/>
    <mergeCell ref="EB16:ED16"/>
    <mergeCell ref="EB20:ED20"/>
    <mergeCell ref="EB21:ED21"/>
    <mergeCell ref="EB22:ED22"/>
    <mergeCell ref="EE22:EG22"/>
    <mergeCell ref="EE21:EG21"/>
    <mergeCell ref="EE20:EG20"/>
    <mergeCell ref="EB27:ED27"/>
    <mergeCell ref="EE27:EG27"/>
    <mergeCell ref="BA29:BC29"/>
    <mergeCell ref="AW16:AY16"/>
    <mergeCell ref="AP18:AS19"/>
    <mergeCell ref="AT18:AY19"/>
    <mergeCell ref="AP20:AS21"/>
    <mergeCell ref="AT20:AY21"/>
    <mergeCell ref="CA2:CC2"/>
    <mergeCell ref="BA21:BC21"/>
    <mergeCell ref="AL15:AO15"/>
    <mergeCell ref="AP15:AS15"/>
    <mergeCell ref="AT15:AV15"/>
    <mergeCell ref="AW15:AY15"/>
    <mergeCell ref="AW14:AY14"/>
    <mergeCell ref="AD5:AW6"/>
    <mergeCell ref="CA8:CC8"/>
    <mergeCell ref="CA17:CC17"/>
    <mergeCell ref="AT13:AV13"/>
    <mergeCell ref="AW13:AY13"/>
    <mergeCell ref="AF12:AH12"/>
    <mergeCell ref="AI12:AK12"/>
    <mergeCell ref="AL12:AO12"/>
    <mergeCell ref="AP12:AS12"/>
    <mergeCell ref="AT12:AV12"/>
    <mergeCell ref="AW12:AY12"/>
    <mergeCell ref="AC16:AE16"/>
    <mergeCell ref="AF16:AH16"/>
    <mergeCell ref="AI16:AK16"/>
    <mergeCell ref="AL16:AO16"/>
    <mergeCell ref="AP16:AS16"/>
    <mergeCell ref="AT16:AV16"/>
    <mergeCell ref="AF14:AH14"/>
    <mergeCell ref="AI14:AK14"/>
    <mergeCell ref="AL14:AO14"/>
    <mergeCell ref="AP14:AS14"/>
    <mergeCell ref="AT14:AV14"/>
    <mergeCell ref="AW8:AY8"/>
    <mergeCell ref="T18:Y19"/>
    <mergeCell ref="AF9:AH9"/>
    <mergeCell ref="AI9:AK9"/>
    <mergeCell ref="AL9:AO9"/>
    <mergeCell ref="AP9:AS9"/>
    <mergeCell ref="AF11:AH11"/>
    <mergeCell ref="AI11:AK11"/>
    <mergeCell ref="AL11:AO11"/>
    <mergeCell ref="AP11:AS11"/>
    <mergeCell ref="AT11:AV11"/>
    <mergeCell ref="AW11:AY11"/>
    <mergeCell ref="AW9:AY9"/>
    <mergeCell ref="AC10:AE10"/>
    <mergeCell ref="AF10:AH10"/>
    <mergeCell ref="AI10:AK10"/>
    <mergeCell ref="AL10:AO10"/>
    <mergeCell ref="AP10:AS10"/>
    <mergeCell ref="AT10:AV10"/>
    <mergeCell ref="AW10:AY10"/>
    <mergeCell ref="AF13:AH13"/>
    <mergeCell ref="AI13:AK13"/>
    <mergeCell ref="AL13:AO13"/>
    <mergeCell ref="AP13:AS13"/>
    <mergeCell ref="T20:Y21"/>
    <mergeCell ref="P18:S19"/>
    <mergeCell ref="P20:S21"/>
    <mergeCell ref="AA2:AC2"/>
    <mergeCell ref="AA4:AC4"/>
    <mergeCell ref="AC9:AE9"/>
    <mergeCell ref="AC11:AE11"/>
    <mergeCell ref="AC12:AE12"/>
    <mergeCell ref="AC13:AE13"/>
    <mergeCell ref="T8:V8"/>
    <mergeCell ref="T9:V9"/>
    <mergeCell ref="T16:V16"/>
    <mergeCell ref="W9:Y9"/>
    <mergeCell ref="W16:Y16"/>
    <mergeCell ref="AA7:AC7"/>
    <mergeCell ref="AC8:AE8"/>
    <mergeCell ref="C16:E16"/>
    <mergeCell ref="F16:H16"/>
    <mergeCell ref="I16:K16"/>
    <mergeCell ref="L16:O16"/>
    <mergeCell ref="P16:S16"/>
    <mergeCell ref="AC15:AE15"/>
    <mergeCell ref="AF15:AH15"/>
    <mergeCell ref="AI15:AK15"/>
    <mergeCell ref="P13:S13"/>
    <mergeCell ref="P14:S14"/>
    <mergeCell ref="P15:S15"/>
    <mergeCell ref="I15:K15"/>
    <mergeCell ref="L13:O13"/>
    <mergeCell ref="L14:O14"/>
    <mergeCell ref="L15:O15"/>
    <mergeCell ref="F11:H11"/>
    <mergeCell ref="F12:H12"/>
    <mergeCell ref="F13:H13"/>
    <mergeCell ref="F14:H14"/>
    <mergeCell ref="F15:H15"/>
    <mergeCell ref="I8:K8"/>
    <mergeCell ref="I9:K9"/>
    <mergeCell ref="I10:K10"/>
    <mergeCell ref="I11:K11"/>
    <mergeCell ref="I12:K12"/>
    <mergeCell ref="C13:E13"/>
    <mergeCell ref="C14:E14"/>
    <mergeCell ref="C15:E15"/>
    <mergeCell ref="C9:E9"/>
    <mergeCell ref="AC14:AE14"/>
    <mergeCell ref="I13:K13"/>
    <mergeCell ref="I14:K14"/>
    <mergeCell ref="P11:S11"/>
    <mergeCell ref="P12:S12"/>
    <mergeCell ref="W15:Y15"/>
    <mergeCell ref="T10:V10"/>
    <mergeCell ref="T11:V11"/>
    <mergeCell ref="T12:V12"/>
    <mergeCell ref="T13:V13"/>
    <mergeCell ref="T14:V14"/>
    <mergeCell ref="T15:V15"/>
    <mergeCell ref="W13:Y13"/>
    <mergeCell ref="W14:Y14"/>
    <mergeCell ref="F9:H9"/>
    <mergeCell ref="F10:H10"/>
    <mergeCell ref="P9:S9"/>
    <mergeCell ref="P10:S10"/>
    <mergeCell ref="C10:E10"/>
    <mergeCell ref="L9:O9"/>
    <mergeCell ref="A7:C7"/>
    <mergeCell ref="BA2:BC2"/>
    <mergeCell ref="A4:C4"/>
    <mergeCell ref="D5:W6"/>
    <mergeCell ref="W8:Y8"/>
    <mergeCell ref="W10:Y10"/>
    <mergeCell ref="A2:C2"/>
    <mergeCell ref="W11:Y11"/>
    <mergeCell ref="W12:Y12"/>
    <mergeCell ref="C11:E11"/>
    <mergeCell ref="C12:E12"/>
    <mergeCell ref="C8:E8"/>
    <mergeCell ref="F8:H8"/>
    <mergeCell ref="P8:S8"/>
    <mergeCell ref="AT9:AV9"/>
    <mergeCell ref="L8:O8"/>
    <mergeCell ref="L10:O10"/>
    <mergeCell ref="L11:O11"/>
    <mergeCell ref="L12:O12"/>
    <mergeCell ref="AF8:AH8"/>
    <mergeCell ref="AI8:AK8"/>
    <mergeCell ref="AL8:AO8"/>
    <mergeCell ref="AP8:AS8"/>
    <mergeCell ref="AT8:AV8"/>
  </mergeCells>
  <phoneticPr fontId="2"/>
  <pageMargins left="0.7" right="0.86624999999999996" top="0.75" bottom="0.75" header="0.3" footer="0.3"/>
  <pageSetup paperSize="9" scale="87" orientation="portrait" r:id="rId1"/>
  <headerFooter>
    <oddHeader>&amp;L2019/10/30&amp;C&amp;"メイリオ,レギュラー"&amp;16&amp;A&amp;R&amp;"メイリオ,レギュラー"（担当：池川）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6"/>
  <sheetViews>
    <sheetView showGridLines="0" view="pageLayout" zoomScale="80" zoomScaleNormal="90" zoomScalePageLayoutView="80" workbookViewId="0">
      <selection activeCell="AN13" sqref="AN13"/>
    </sheetView>
  </sheetViews>
  <sheetFormatPr defaultColWidth="3.625" defaultRowHeight="24.95" customHeight="1" x14ac:dyDescent="0.3"/>
  <cols>
    <col min="1" max="1" width="3.625" style="33"/>
    <col min="2" max="2" width="4.375" style="33" bestFit="1" customWidth="1"/>
    <col min="3" max="3" width="3.625" style="33"/>
    <col min="4" max="7" width="3.625" style="18"/>
    <col min="8" max="8" width="4" style="18" bestFit="1" customWidth="1"/>
    <col min="9" max="26" width="3.625" style="18"/>
    <col min="27" max="52" width="3.625" style="5"/>
    <col min="53" max="16384" width="3.625" style="1"/>
  </cols>
  <sheetData>
    <row r="1" spans="1:7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76" ht="24.95" customHeight="1" x14ac:dyDescent="0.3">
      <c r="A2" s="1"/>
      <c r="B2" s="1"/>
      <c r="C2" s="120" t="s">
        <v>0</v>
      </c>
      <c r="D2" s="121"/>
      <c r="E2" s="121"/>
      <c r="F2" s="122"/>
      <c r="G2" s="25" t="s">
        <v>22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70" t="s">
        <v>26</v>
      </c>
      <c r="AB2" s="70"/>
      <c r="AC2" s="70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21"/>
      <c r="BC2" s="120" t="s">
        <v>2</v>
      </c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2"/>
    </row>
    <row r="3" spans="1:76" ht="24.95" customHeight="1" thickBot="1" x14ac:dyDescent="0.35">
      <c r="A3" s="1"/>
      <c r="B3" s="1"/>
      <c r="C3" s="126"/>
      <c r="D3" s="127"/>
      <c r="E3" s="127"/>
      <c r="F3" s="128"/>
      <c r="G3" s="4" t="s">
        <v>24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36"/>
      <c r="AB3" s="36"/>
      <c r="AC3" s="36"/>
      <c r="AD3" s="36"/>
      <c r="AW3" s="36"/>
      <c r="AX3" s="36"/>
      <c r="AY3" s="36"/>
      <c r="AZ3" s="36"/>
      <c r="BA3" s="21"/>
      <c r="BC3" s="123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5"/>
    </row>
    <row r="4" spans="1:76" ht="24.95" customHeight="1" thickBot="1" x14ac:dyDescent="0.35">
      <c r="A4" s="1"/>
      <c r="B4" s="1"/>
      <c r="C4" s="123"/>
      <c r="D4" s="124"/>
      <c r="E4" s="124"/>
      <c r="F4" s="125"/>
      <c r="G4" s="26" t="s">
        <v>23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36"/>
      <c r="AB4" s="36"/>
      <c r="AC4" s="36"/>
      <c r="AD4" s="36"/>
      <c r="AW4" s="36"/>
      <c r="AX4" s="36"/>
      <c r="AY4" s="36"/>
      <c r="AZ4" s="36"/>
      <c r="BA4" s="21"/>
      <c r="BC4" s="15"/>
      <c r="BD4" s="5" t="s">
        <v>7</v>
      </c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2"/>
      <c r="BW4" s="2"/>
      <c r="BX4" s="3"/>
    </row>
    <row r="5" spans="1:76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36"/>
      <c r="AB5" s="36"/>
      <c r="AC5" s="36"/>
      <c r="AD5" s="36"/>
      <c r="AW5" s="36"/>
      <c r="AX5" s="36"/>
      <c r="AY5" s="36"/>
      <c r="AZ5" s="36"/>
      <c r="BA5" s="21"/>
      <c r="BC5" s="15"/>
      <c r="BD5" s="5"/>
      <c r="BE5" s="5" t="s">
        <v>11</v>
      </c>
      <c r="BF5" s="5"/>
      <c r="BG5" s="5"/>
      <c r="BH5" s="5" t="s">
        <v>10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6"/>
    </row>
    <row r="6" spans="1:76" ht="24.95" customHeight="1" x14ac:dyDescent="0.3">
      <c r="A6" s="70" t="s">
        <v>25</v>
      </c>
      <c r="B6" s="70"/>
      <c r="C6" s="70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21"/>
      <c r="Y6" s="21"/>
      <c r="Z6" s="22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21"/>
      <c r="BC6" s="30"/>
      <c r="BD6" s="7"/>
      <c r="BE6" s="7" t="s">
        <v>8</v>
      </c>
      <c r="BF6" s="7"/>
      <c r="BG6" s="7"/>
      <c r="BH6" s="7" t="s">
        <v>9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9"/>
    </row>
    <row r="7" spans="1:76" ht="24.95" customHeight="1" x14ac:dyDescent="0.3">
      <c r="A7" s="22"/>
      <c r="B7" s="22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21"/>
      <c r="BC7" s="19"/>
      <c r="BD7" s="10" t="s">
        <v>11</v>
      </c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6"/>
    </row>
    <row r="8" spans="1:76" ht="24.95" customHeight="1" x14ac:dyDescent="0.3">
      <c r="A8" s="22"/>
      <c r="B8" s="22"/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21"/>
      <c r="BC8" s="4"/>
      <c r="BD8" s="5"/>
      <c r="BE8" s="5" t="s">
        <v>12</v>
      </c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6"/>
    </row>
    <row r="9" spans="1:76" ht="24.95" customHeight="1" x14ac:dyDescent="0.3">
      <c r="A9" s="22"/>
      <c r="B9" s="22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21"/>
      <c r="BC9" s="4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6"/>
    </row>
    <row r="10" spans="1:76" ht="24.95" customHeight="1" x14ac:dyDescent="0.3">
      <c r="A10" s="22"/>
      <c r="B10" s="22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21"/>
      <c r="BC10" s="1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9"/>
    </row>
    <row r="11" spans="1:76" ht="24.95" customHeight="1" x14ac:dyDescent="0.3">
      <c r="A11" s="22"/>
      <c r="B11" s="22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35"/>
      <c r="Z11" s="23"/>
      <c r="AA11" s="36"/>
      <c r="AB11" s="36"/>
      <c r="AC11" s="37"/>
      <c r="AD11" s="36"/>
      <c r="AE11" s="37"/>
      <c r="AF11" s="37"/>
      <c r="AG11" s="36"/>
      <c r="AH11" s="37"/>
      <c r="AI11" s="37"/>
      <c r="AJ11" s="37"/>
      <c r="AK11" s="37"/>
      <c r="AL11" s="37"/>
      <c r="AM11" s="37"/>
      <c r="AN11" s="37"/>
      <c r="AO11" s="37"/>
      <c r="AP11" s="36"/>
      <c r="AQ11" s="36"/>
      <c r="AR11" s="36"/>
      <c r="AS11" s="36"/>
      <c r="AT11" s="37"/>
      <c r="AU11" s="37"/>
      <c r="AV11" s="37"/>
      <c r="AW11" s="37"/>
      <c r="AX11" s="37"/>
      <c r="AY11" s="37"/>
      <c r="AZ11" s="37"/>
      <c r="BA11" s="21"/>
      <c r="BC11" s="4"/>
      <c r="BD11" s="5" t="s">
        <v>8</v>
      </c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6"/>
    </row>
    <row r="12" spans="1:76" ht="24.95" customHeight="1" x14ac:dyDescent="0.3">
      <c r="A12" s="22"/>
      <c r="B12" s="22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21"/>
      <c r="BC12" s="4"/>
      <c r="BD12" s="5"/>
      <c r="BE12" s="5" t="s">
        <v>13</v>
      </c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6"/>
    </row>
    <row r="13" spans="1:76" ht="24.95" customHeight="1" x14ac:dyDescent="0.3">
      <c r="A13" s="22"/>
      <c r="B13" s="22"/>
      <c r="C13" s="20"/>
      <c r="D13" s="34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21"/>
      <c r="BB13" s="29"/>
      <c r="BC13" s="4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6"/>
    </row>
    <row r="14" spans="1:76" ht="24.95" customHeight="1" x14ac:dyDescent="0.3">
      <c r="A14" s="22"/>
      <c r="B14" s="22"/>
      <c r="C14" s="20"/>
      <c r="D14" s="34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21"/>
      <c r="BB14" s="13"/>
      <c r="BC14" s="4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6"/>
    </row>
    <row r="15" spans="1:76" ht="24.95" customHeight="1" x14ac:dyDescent="0.3">
      <c r="A15" s="22"/>
      <c r="B15" s="22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21"/>
      <c r="BB15" s="13"/>
      <c r="BC15" s="4"/>
      <c r="BD15" s="5" t="s">
        <v>14</v>
      </c>
      <c r="BE15" s="5"/>
      <c r="BF15" s="5"/>
      <c r="BG15" s="5"/>
      <c r="BH15" s="5" t="s">
        <v>15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6"/>
    </row>
    <row r="16" spans="1:76" ht="24.95" customHeight="1" x14ac:dyDescent="0.3">
      <c r="A16" s="22"/>
      <c r="B16" s="22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21"/>
      <c r="BB16" s="13"/>
      <c r="BC16" s="4"/>
      <c r="BD16" s="5" t="s">
        <v>16</v>
      </c>
      <c r="BE16" s="5"/>
      <c r="BF16" s="5"/>
      <c r="BG16" s="5"/>
      <c r="BH16" s="5" t="s">
        <v>17</v>
      </c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6"/>
    </row>
    <row r="17" spans="1:76" ht="24.95" customHeight="1" thickBot="1" x14ac:dyDescent="0.35">
      <c r="A17" s="116"/>
      <c r="B17" s="116"/>
      <c r="C17" s="116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  <c r="AA17" s="36"/>
      <c r="AB17" s="36"/>
      <c r="AY17" s="36"/>
      <c r="AZ17" s="36"/>
      <c r="BA17" s="21"/>
      <c r="BB17" s="13"/>
      <c r="BC17" s="26"/>
      <c r="BD17" s="27" t="s">
        <v>18</v>
      </c>
      <c r="BE17" s="27"/>
      <c r="BF17" s="27"/>
      <c r="BG17" s="27"/>
      <c r="BH17" s="27" t="s">
        <v>19</v>
      </c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8"/>
    </row>
    <row r="18" spans="1:76" ht="24.95" customHeight="1" x14ac:dyDescent="0.3">
      <c r="A18" s="22"/>
      <c r="B18" s="22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21"/>
      <c r="BB18" s="5"/>
      <c r="BC18" s="31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24.95" customHeight="1" x14ac:dyDescent="0.3">
      <c r="A19" s="22"/>
      <c r="B19" s="22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21"/>
      <c r="BB19" s="13"/>
      <c r="BC19" s="14" t="s">
        <v>1</v>
      </c>
      <c r="BD19" s="10" t="s">
        <v>6</v>
      </c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1"/>
    </row>
    <row r="20" spans="1:76" ht="24.95" customHeight="1" x14ac:dyDescent="0.3">
      <c r="A20" s="22"/>
      <c r="B20" s="22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5"/>
      <c r="Z20" s="23"/>
      <c r="AA20" s="37"/>
      <c r="AB20" s="37"/>
      <c r="AY20" s="37"/>
      <c r="AZ20" s="37"/>
      <c r="BA20" s="21"/>
      <c r="BB20" s="13"/>
      <c r="BC20" s="12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13"/>
    </row>
    <row r="21" spans="1:76" ht="24.95" customHeight="1" x14ac:dyDescent="0.3">
      <c r="A21" s="116"/>
      <c r="B21" s="116"/>
      <c r="C21" s="116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  <c r="AA21" s="36"/>
      <c r="AB21" s="36"/>
      <c r="AY21" s="38"/>
      <c r="AZ21" s="38"/>
      <c r="BA21" s="21"/>
      <c r="BB21" s="13"/>
      <c r="BC21" s="12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13"/>
    </row>
    <row r="22" spans="1:76" ht="24.95" customHeight="1" x14ac:dyDescent="0.3">
      <c r="A22" s="22"/>
      <c r="B22" s="22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  <c r="AA22" s="36"/>
      <c r="AB22" s="36"/>
      <c r="AY22" s="38"/>
      <c r="AZ22" s="38"/>
      <c r="BA22" s="21"/>
      <c r="BB22" s="13"/>
      <c r="BC22" s="12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13"/>
    </row>
    <row r="23" spans="1:76" ht="24.95" customHeight="1" x14ac:dyDescent="0.3">
      <c r="A23" s="1"/>
      <c r="B23" s="1"/>
      <c r="C23" s="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  <c r="AA23" s="36"/>
      <c r="AB23" s="39"/>
      <c r="AY23" s="39"/>
      <c r="AZ23" s="39"/>
      <c r="BA23" s="21"/>
      <c r="BB23" s="5"/>
      <c r="BC23" s="12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13"/>
    </row>
    <row r="24" spans="1:76" ht="24.95" customHeight="1" x14ac:dyDescent="0.3">
      <c r="A24" s="18"/>
      <c r="B24" s="18"/>
      <c r="C24" s="18"/>
      <c r="D24" s="34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34"/>
      <c r="V24" s="34"/>
      <c r="W24" s="34"/>
      <c r="X24" s="21"/>
      <c r="Y24" s="21"/>
      <c r="Z24" s="22"/>
      <c r="AA24" s="36"/>
      <c r="AB24" s="39"/>
      <c r="AY24" s="39"/>
      <c r="AZ24" s="39"/>
      <c r="BA24" s="21"/>
      <c r="BB24" s="5"/>
      <c r="BC24" s="12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13"/>
    </row>
    <row r="25" spans="1:76" ht="24.95" customHeight="1" x14ac:dyDescent="0.3">
      <c r="C25" s="18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AA25" s="36"/>
      <c r="AB25" s="36"/>
      <c r="AY25" s="38"/>
      <c r="AZ25" s="38"/>
      <c r="BA25" s="21"/>
      <c r="BC25" s="12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13"/>
    </row>
    <row r="26" spans="1:76" ht="24.95" customHeight="1" x14ac:dyDescent="0.3">
      <c r="C26" s="18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AA26" s="36"/>
      <c r="AB26" s="36"/>
      <c r="AY26" s="38"/>
      <c r="AZ26" s="38"/>
      <c r="BA26" s="21"/>
      <c r="BC26" s="12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13"/>
    </row>
    <row r="27" spans="1:76" ht="24.95" customHeight="1" x14ac:dyDescent="0.3">
      <c r="C27" s="18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AA27" s="36"/>
      <c r="AB27" s="36"/>
      <c r="AY27" s="36"/>
      <c r="AZ27" s="36"/>
      <c r="BA27" s="21"/>
      <c r="BC27" s="12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13"/>
    </row>
    <row r="28" spans="1:76" ht="24.95" customHeight="1" x14ac:dyDescent="0.3">
      <c r="C28" s="18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AA28" s="36"/>
      <c r="AB28" s="36"/>
      <c r="AY28" s="36"/>
      <c r="AZ28" s="36"/>
      <c r="BA28" s="21"/>
      <c r="BC28" s="12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13"/>
    </row>
    <row r="29" spans="1:76" ht="24.95" customHeight="1" x14ac:dyDescent="0.3">
      <c r="A29" s="116"/>
      <c r="B29" s="116"/>
      <c r="C29" s="116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AA29" s="36"/>
      <c r="AB29" s="36"/>
      <c r="AY29" s="36"/>
      <c r="AZ29" s="36"/>
      <c r="BA29" s="21"/>
      <c r="BC29" s="12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13"/>
    </row>
    <row r="30" spans="1:76" ht="24.95" customHeight="1" x14ac:dyDescent="0.3">
      <c r="C30" s="18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AA30" s="36"/>
      <c r="AB30" s="36"/>
      <c r="AY30" s="36"/>
      <c r="AZ30" s="36"/>
      <c r="BA30" s="21"/>
      <c r="BC30" s="12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13"/>
    </row>
    <row r="31" spans="1:76" ht="24.95" customHeight="1" x14ac:dyDescent="0.3">
      <c r="C31" s="18"/>
      <c r="AA31" s="36"/>
      <c r="AB31" s="36"/>
      <c r="AY31" s="36"/>
      <c r="AZ31" s="36"/>
      <c r="BA31" s="21"/>
      <c r="BC31" s="32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8"/>
    </row>
    <row r="32" spans="1:76" ht="24.95" customHeight="1" x14ac:dyDescent="0.3">
      <c r="C32" s="14" t="s">
        <v>1</v>
      </c>
      <c r="D32" s="10" t="s">
        <v>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AA32" s="36"/>
      <c r="AB32" s="36"/>
      <c r="AY32" s="36"/>
      <c r="AZ32" s="36"/>
      <c r="BA32" s="24"/>
    </row>
    <row r="33" spans="3:65" ht="24.95" customHeight="1" x14ac:dyDescent="0.3">
      <c r="C33" s="1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13"/>
      <c r="AA33" s="36"/>
      <c r="AB33" s="36"/>
      <c r="AY33" s="36"/>
      <c r="AZ33" s="36"/>
      <c r="BA33" s="24"/>
      <c r="BC33" s="1" t="s">
        <v>3</v>
      </c>
      <c r="BH33" s="1" t="s">
        <v>28</v>
      </c>
    </row>
    <row r="34" spans="3:65" ht="24.95" customHeight="1" x14ac:dyDescent="0.3">
      <c r="C34" s="1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13"/>
      <c r="BD34" s="1" t="s">
        <v>5</v>
      </c>
      <c r="BE34" s="1" t="s">
        <v>20</v>
      </c>
    </row>
    <row r="35" spans="3:65" ht="24.95" customHeight="1" x14ac:dyDescent="0.3">
      <c r="C35" s="1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13"/>
      <c r="BC35" s="1" t="s">
        <v>4</v>
      </c>
      <c r="BH35" s="1" t="s">
        <v>21</v>
      </c>
    </row>
    <row r="36" spans="3:65" ht="24.95" customHeight="1" x14ac:dyDescent="0.3">
      <c r="C36" s="3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  <c r="BM36" s="1" t="s">
        <v>27</v>
      </c>
    </row>
  </sheetData>
  <mergeCells count="7">
    <mergeCell ref="AA2:AC2"/>
    <mergeCell ref="BC2:BX3"/>
    <mergeCell ref="A29:C29"/>
    <mergeCell ref="A21:C21"/>
    <mergeCell ref="A17:C17"/>
    <mergeCell ref="A6:C6"/>
    <mergeCell ref="C2:F4"/>
  </mergeCells>
  <phoneticPr fontId="2"/>
  <pageMargins left="0.7" right="0.86624999999999996" top="0.75" bottom="0.75" header="0.3" footer="0.3"/>
  <pageSetup paperSize="9" scale="87" orientation="portrait" r:id="rId1"/>
  <headerFooter>
    <oddHeader>&amp;L2019/10/02&amp;C&amp;"メイリオ,レギュラー"&amp;16&amp;A&amp;R&amp;"メイリオ,レギュラー"（担当：池川）</oddHeader>
    <oddFooter>&amp;C&amp;"メイリオ,レギュラー"&amp;14&amp;P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01"/>
  <sheetViews>
    <sheetView tabSelected="1" workbookViewId="0"/>
  </sheetViews>
  <sheetFormatPr defaultRowHeight="16.5" x14ac:dyDescent="0.3"/>
  <cols>
    <col min="1" max="1" width="9" style="41"/>
    <col min="2" max="2" width="7" style="41" bestFit="1" customWidth="1"/>
    <col min="3" max="3" width="11.75" style="41" bestFit="1" customWidth="1"/>
    <col min="4" max="4" width="12.5" style="41" bestFit="1" customWidth="1"/>
    <col min="5" max="5" width="12.25" style="41" bestFit="1" customWidth="1"/>
    <col min="6" max="6" width="3.75" style="41" bestFit="1" customWidth="1"/>
    <col min="7" max="7" width="6.5" style="41" bestFit="1" customWidth="1"/>
    <col min="8" max="8" width="9.5" style="41" bestFit="1" customWidth="1"/>
    <col min="9" max="9" width="9.875" style="41" bestFit="1" customWidth="1"/>
    <col min="10" max="16384" width="9" style="41"/>
  </cols>
  <sheetData>
    <row r="2" spans="2:9" s="42" customFormat="1" ht="13.5" x14ac:dyDescent="0.3">
      <c r="B2" s="42" t="s">
        <v>107</v>
      </c>
      <c r="C2" s="65" t="s">
        <v>102</v>
      </c>
      <c r="D2" s="65" t="s">
        <v>105</v>
      </c>
      <c r="E2" s="65" t="s">
        <v>111</v>
      </c>
      <c r="G2" s="129" t="s">
        <v>108</v>
      </c>
      <c r="H2" s="129" t="s">
        <v>109</v>
      </c>
      <c r="I2" s="129" t="s">
        <v>110</v>
      </c>
    </row>
    <row r="3" spans="2:9" s="40" customFormat="1" x14ac:dyDescent="0.3">
      <c r="B3" s="40" t="s">
        <v>97</v>
      </c>
      <c r="C3" s="40" t="s">
        <v>104</v>
      </c>
      <c r="G3" s="130" t="s">
        <v>99</v>
      </c>
      <c r="H3" s="131" t="s">
        <v>101</v>
      </c>
      <c r="I3" s="131"/>
    </row>
    <row r="4" spans="2:9" x14ac:dyDescent="0.3">
      <c r="B4" s="41">
        <v>100</v>
      </c>
      <c r="C4" s="64">
        <f>(1-G$4)^B4</f>
        <v>0.9047921471137097</v>
      </c>
      <c r="D4" s="63">
        <f>B4*I$4</f>
        <v>19600</v>
      </c>
      <c r="E4" s="63" t="str">
        <f>IF(C4&lt;(1-$H$4),"*","")</f>
        <v/>
      </c>
      <c r="G4" s="132">
        <v>1E-3</v>
      </c>
      <c r="H4" s="132">
        <v>0.9</v>
      </c>
      <c r="I4" s="133">
        <f>9800/50</f>
        <v>196</v>
      </c>
    </row>
    <row r="5" spans="2:9" x14ac:dyDescent="0.3">
      <c r="B5" s="41">
        <f>B4+10</f>
        <v>110</v>
      </c>
      <c r="C5" s="64">
        <f>(1-G$4)^B5</f>
        <v>0.89578483290391375</v>
      </c>
      <c r="D5" s="63">
        <f t="shared" ref="D5:D68" si="0">B5*I$4</f>
        <v>21560</v>
      </c>
      <c r="E5" s="63" t="str">
        <f t="shared" ref="E5:E68" si="1">IF(C5&lt;(1-$H$4),"*","")</f>
        <v/>
      </c>
    </row>
    <row r="6" spans="2:9" x14ac:dyDescent="0.3">
      <c r="B6" s="41">
        <f t="shared" ref="B6:B69" si="2">B5+10</f>
        <v>120</v>
      </c>
      <c r="C6" s="64">
        <f t="shared" ref="C6:C69" si="3">(1-G$4)^B6</f>
        <v>0.88686718758606475</v>
      </c>
      <c r="D6" s="63">
        <f t="shared" si="0"/>
        <v>23520</v>
      </c>
      <c r="E6" s="63" t="str">
        <f t="shared" si="1"/>
        <v/>
      </c>
    </row>
    <row r="7" spans="2:9" x14ac:dyDescent="0.3">
      <c r="B7" s="41">
        <f t="shared" si="2"/>
        <v>130</v>
      </c>
      <c r="C7" s="64">
        <f t="shared" si="3"/>
        <v>0.87803831849560177</v>
      </c>
      <c r="D7" s="63">
        <f t="shared" si="0"/>
        <v>25480</v>
      </c>
      <c r="E7" s="63" t="str">
        <f t="shared" si="1"/>
        <v/>
      </c>
    </row>
    <row r="8" spans="2:9" x14ac:dyDescent="0.3">
      <c r="B8" s="41">
        <f t="shared" si="2"/>
        <v>140</v>
      </c>
      <c r="C8" s="64">
        <f t="shared" si="3"/>
        <v>0.86929734185454688</v>
      </c>
      <c r="D8" s="63">
        <f t="shared" si="0"/>
        <v>27440</v>
      </c>
      <c r="E8" s="63" t="str">
        <f t="shared" si="1"/>
        <v/>
      </c>
    </row>
    <row r="9" spans="2:9" x14ac:dyDescent="0.3">
      <c r="B9" s="41">
        <f t="shared" si="2"/>
        <v>150</v>
      </c>
      <c r="C9" s="64">
        <f t="shared" si="3"/>
        <v>0.86064338268303753</v>
      </c>
      <c r="D9" s="63">
        <f t="shared" si="0"/>
        <v>29400</v>
      </c>
      <c r="E9" s="63" t="str">
        <f t="shared" si="1"/>
        <v/>
      </c>
    </row>
    <row r="10" spans="2:9" x14ac:dyDescent="0.3">
      <c r="B10" s="41">
        <f t="shared" si="2"/>
        <v>160</v>
      </c>
      <c r="C10" s="64">
        <f t="shared" si="3"/>
        <v>0.85207557471174034</v>
      </c>
      <c r="D10" s="63">
        <f t="shared" si="0"/>
        <v>31360</v>
      </c>
      <c r="E10" s="63" t="str">
        <f t="shared" si="1"/>
        <v/>
      </c>
    </row>
    <row r="11" spans="2:9" x14ac:dyDescent="0.3">
      <c r="B11" s="41">
        <f t="shared" si="2"/>
        <v>170</v>
      </c>
      <c r="C11" s="64">
        <f t="shared" si="3"/>
        <v>0.84359306029513748</v>
      </c>
      <c r="D11" s="63">
        <f t="shared" si="0"/>
        <v>33320</v>
      </c>
      <c r="E11" s="63" t="str">
        <f t="shared" si="1"/>
        <v/>
      </c>
    </row>
    <row r="12" spans="2:9" x14ac:dyDescent="0.3">
      <c r="B12" s="41">
        <f t="shared" si="2"/>
        <v>180</v>
      </c>
      <c r="C12" s="64">
        <f t="shared" si="3"/>
        <v>0.83519499032567424</v>
      </c>
      <c r="D12" s="63">
        <f t="shared" si="0"/>
        <v>35280</v>
      </c>
      <c r="E12" s="63" t="str">
        <f t="shared" si="1"/>
        <v/>
      </c>
    </row>
    <row r="13" spans="2:9" x14ac:dyDescent="0.3">
      <c r="B13" s="41">
        <f t="shared" si="2"/>
        <v>190</v>
      </c>
      <c r="C13" s="64">
        <f t="shared" si="3"/>
        <v>0.82688052414876401</v>
      </c>
      <c r="D13" s="63">
        <f t="shared" si="0"/>
        <v>37240</v>
      </c>
      <c r="E13" s="63" t="str">
        <f t="shared" si="1"/>
        <v/>
      </c>
    </row>
    <row r="14" spans="2:9" x14ac:dyDescent="0.3">
      <c r="B14" s="41">
        <f t="shared" si="2"/>
        <v>200</v>
      </c>
      <c r="C14" s="64">
        <f t="shared" si="3"/>
        <v>0.81864882947863693</v>
      </c>
      <c r="D14" s="63">
        <f t="shared" si="0"/>
        <v>39200</v>
      </c>
      <c r="E14" s="63" t="str">
        <f t="shared" si="1"/>
        <v/>
      </c>
    </row>
    <row r="15" spans="2:9" x14ac:dyDescent="0.3">
      <c r="B15" s="41">
        <f t="shared" si="2"/>
        <v>210</v>
      </c>
      <c r="C15" s="64">
        <f t="shared" si="3"/>
        <v>0.81049908231502787</v>
      </c>
      <c r="D15" s="63">
        <f t="shared" si="0"/>
        <v>41160</v>
      </c>
      <c r="E15" s="63" t="str">
        <f t="shared" si="1"/>
        <v/>
      </c>
    </row>
    <row r="16" spans="2:9" x14ac:dyDescent="0.3">
      <c r="B16" s="41">
        <f t="shared" si="2"/>
        <v>220</v>
      </c>
      <c r="C16" s="64">
        <f t="shared" si="3"/>
        <v>0.80243046686069264</v>
      </c>
      <c r="D16" s="63">
        <f t="shared" si="0"/>
        <v>43120</v>
      </c>
      <c r="E16" s="63" t="str">
        <f t="shared" si="1"/>
        <v/>
      </c>
    </row>
    <row r="17" spans="2:5" x14ac:dyDescent="0.3">
      <c r="B17" s="41">
        <f t="shared" si="2"/>
        <v>230</v>
      </c>
      <c r="C17" s="64">
        <f t="shared" si="3"/>
        <v>0.79444217543974682</v>
      </c>
      <c r="D17" s="63">
        <f t="shared" si="0"/>
        <v>45080</v>
      </c>
      <c r="E17" s="63" t="str">
        <f t="shared" si="1"/>
        <v/>
      </c>
    </row>
    <row r="18" spans="2:5" x14ac:dyDescent="0.3">
      <c r="B18" s="41">
        <f t="shared" si="2"/>
        <v>240</v>
      </c>
      <c r="C18" s="64">
        <f t="shared" si="3"/>
        <v>0.78653340841681607</v>
      </c>
      <c r="D18" s="63">
        <f t="shared" si="0"/>
        <v>47040</v>
      </c>
      <c r="E18" s="63" t="str">
        <f t="shared" si="1"/>
        <v/>
      </c>
    </row>
    <row r="19" spans="2:5" x14ac:dyDescent="0.3">
      <c r="B19" s="41">
        <f t="shared" si="2"/>
        <v>250</v>
      </c>
      <c r="C19" s="64">
        <f t="shared" si="3"/>
        <v>0.77870337411699164</v>
      </c>
      <c r="D19" s="63">
        <f t="shared" si="0"/>
        <v>49000</v>
      </c>
      <c r="E19" s="63" t="str">
        <f t="shared" si="1"/>
        <v/>
      </c>
    </row>
    <row r="20" spans="2:5" x14ac:dyDescent="0.3">
      <c r="B20" s="41">
        <f t="shared" si="2"/>
        <v>260</v>
      </c>
      <c r="C20" s="64">
        <f t="shared" si="3"/>
        <v>0.77095128874658381</v>
      </c>
      <c r="D20" s="63">
        <f t="shared" si="0"/>
        <v>50960</v>
      </c>
      <c r="E20" s="63" t="str">
        <f t="shared" si="1"/>
        <v/>
      </c>
    </row>
    <row r="21" spans="2:5" x14ac:dyDescent="0.3">
      <c r="B21" s="41">
        <f t="shared" si="2"/>
        <v>270</v>
      </c>
      <c r="C21" s="64">
        <f t="shared" si="3"/>
        <v>0.76327637631466261</v>
      </c>
      <c r="D21" s="63">
        <f t="shared" si="0"/>
        <v>52920</v>
      </c>
      <c r="E21" s="63" t="str">
        <f t="shared" si="1"/>
        <v/>
      </c>
    </row>
    <row r="22" spans="2:5" x14ac:dyDescent="0.3">
      <c r="B22" s="41">
        <f t="shared" si="2"/>
        <v>280</v>
      </c>
      <c r="C22" s="64">
        <f t="shared" si="3"/>
        <v>0.75567786855538099</v>
      </c>
      <c r="D22" s="63">
        <f t="shared" si="0"/>
        <v>54880</v>
      </c>
      <c r="E22" s="63" t="str">
        <f t="shared" si="1"/>
        <v/>
      </c>
    </row>
    <row r="23" spans="2:5" x14ac:dyDescent="0.3">
      <c r="B23" s="41">
        <f t="shared" si="2"/>
        <v>290</v>
      </c>
      <c r="C23" s="64">
        <f t="shared" si="3"/>
        <v>0.74815500485107</v>
      </c>
      <c r="D23" s="63">
        <f t="shared" si="0"/>
        <v>56840</v>
      </c>
      <c r="E23" s="63" t="str">
        <f t="shared" si="1"/>
        <v/>
      </c>
    </row>
    <row r="24" spans="2:5" x14ac:dyDescent="0.3">
      <c r="B24" s="41">
        <f t="shared" si="2"/>
        <v>300</v>
      </c>
      <c r="C24" s="64">
        <f t="shared" si="3"/>
        <v>0.74070703215610123</v>
      </c>
      <c r="D24" s="63">
        <f t="shared" si="0"/>
        <v>58800</v>
      </c>
      <c r="E24" s="63" t="str">
        <f t="shared" si="1"/>
        <v/>
      </c>
    </row>
    <row r="25" spans="2:5" x14ac:dyDescent="0.3">
      <c r="B25" s="41">
        <f t="shared" si="2"/>
        <v>310</v>
      </c>
      <c r="C25" s="64">
        <f t="shared" si="3"/>
        <v>0.73333320492150544</v>
      </c>
      <c r="D25" s="63">
        <f t="shared" si="0"/>
        <v>60760</v>
      </c>
      <c r="E25" s="63" t="str">
        <f t="shared" si="1"/>
        <v/>
      </c>
    </row>
    <row r="26" spans="2:5" x14ac:dyDescent="0.3">
      <c r="B26" s="41">
        <f t="shared" si="2"/>
        <v>320</v>
      </c>
      <c r="C26" s="64">
        <f t="shared" si="3"/>
        <v>0.72603278502034263</v>
      </c>
      <c r="D26" s="63">
        <f t="shared" si="0"/>
        <v>62720</v>
      </c>
      <c r="E26" s="63" t="str">
        <f t="shared" si="1"/>
        <v/>
      </c>
    </row>
    <row r="27" spans="2:5" x14ac:dyDescent="0.3">
      <c r="B27" s="41">
        <f t="shared" si="2"/>
        <v>330</v>
      </c>
      <c r="C27" s="64">
        <f t="shared" si="3"/>
        <v>0.71880504167381509</v>
      </c>
      <c r="D27" s="63">
        <f t="shared" si="0"/>
        <v>64680</v>
      </c>
      <c r="E27" s="63" t="str">
        <f t="shared" si="1"/>
        <v/>
      </c>
    </row>
    <row r="28" spans="2:5" x14ac:dyDescent="0.3">
      <c r="B28" s="41">
        <f t="shared" si="2"/>
        <v>340</v>
      </c>
      <c r="C28" s="64">
        <f t="shared" si="3"/>
        <v>0.7116492513781153</v>
      </c>
      <c r="D28" s="63">
        <f t="shared" si="0"/>
        <v>66640</v>
      </c>
      <c r="E28" s="63" t="str">
        <f t="shared" si="1"/>
        <v/>
      </c>
    </row>
    <row r="29" spans="2:5" x14ac:dyDescent="0.3">
      <c r="B29" s="41">
        <f t="shared" si="2"/>
        <v>350</v>
      </c>
      <c r="C29" s="64">
        <f t="shared" si="3"/>
        <v>0.70456469783200315</v>
      </c>
      <c r="D29" s="63">
        <f t="shared" si="0"/>
        <v>68600</v>
      </c>
      <c r="E29" s="63" t="str">
        <f t="shared" si="1"/>
        <v/>
      </c>
    </row>
    <row r="30" spans="2:5" x14ac:dyDescent="0.3">
      <c r="B30" s="41">
        <f t="shared" si="2"/>
        <v>360</v>
      </c>
      <c r="C30" s="64">
        <f t="shared" si="3"/>
        <v>0.69755067186510311</v>
      </c>
      <c r="D30" s="63">
        <f t="shared" si="0"/>
        <v>70560</v>
      </c>
      <c r="E30" s="63" t="str">
        <f t="shared" si="1"/>
        <v/>
      </c>
    </row>
    <row r="31" spans="2:5" x14ac:dyDescent="0.3">
      <c r="B31" s="41">
        <f t="shared" si="2"/>
        <v>370</v>
      </c>
      <c r="C31" s="64">
        <f t="shared" si="3"/>
        <v>0.69060647136691544</v>
      </c>
      <c r="D31" s="63">
        <f t="shared" si="0"/>
        <v>72520</v>
      </c>
      <c r="E31" s="63" t="str">
        <f t="shared" si="1"/>
        <v/>
      </c>
    </row>
    <row r="32" spans="2:5" x14ac:dyDescent="0.3">
      <c r="B32" s="41">
        <f t="shared" si="2"/>
        <v>380</v>
      </c>
      <c r="C32" s="64">
        <f t="shared" si="3"/>
        <v>0.68373140121653475</v>
      </c>
      <c r="D32" s="63">
        <f t="shared" si="0"/>
        <v>74480</v>
      </c>
      <c r="E32" s="63" t="str">
        <f t="shared" si="1"/>
        <v/>
      </c>
    </row>
    <row r="33" spans="2:5" x14ac:dyDescent="0.3">
      <c r="B33" s="41">
        <f t="shared" si="2"/>
        <v>390</v>
      </c>
      <c r="C33" s="64">
        <f t="shared" si="3"/>
        <v>0.67692477321306754</v>
      </c>
      <c r="D33" s="63">
        <f t="shared" si="0"/>
        <v>76440</v>
      </c>
      <c r="E33" s="63" t="str">
        <f t="shared" si="1"/>
        <v/>
      </c>
    </row>
    <row r="34" spans="2:5" x14ac:dyDescent="0.3">
      <c r="B34" s="41">
        <f t="shared" si="2"/>
        <v>400</v>
      </c>
      <c r="C34" s="64">
        <f t="shared" si="3"/>
        <v>0.67018590600674244</v>
      </c>
      <c r="D34" s="63">
        <f t="shared" si="0"/>
        <v>78400</v>
      </c>
      <c r="E34" s="63" t="str">
        <f t="shared" si="1"/>
        <v/>
      </c>
    </row>
    <row r="35" spans="2:5" x14ac:dyDescent="0.3">
      <c r="B35" s="41">
        <f t="shared" si="2"/>
        <v>410</v>
      </c>
      <c r="C35" s="64">
        <f t="shared" si="3"/>
        <v>0.66351412503070706</v>
      </c>
      <c r="D35" s="63">
        <f t="shared" si="0"/>
        <v>80360</v>
      </c>
      <c r="E35" s="63" t="str">
        <f t="shared" si="1"/>
        <v/>
      </c>
    </row>
    <row r="36" spans="2:5" x14ac:dyDescent="0.3">
      <c r="B36" s="41">
        <f t="shared" si="2"/>
        <v>420</v>
      </c>
      <c r="C36" s="64">
        <f t="shared" si="3"/>
        <v>0.65690876243350227</v>
      </c>
      <c r="D36" s="63">
        <f t="shared" si="0"/>
        <v>82320</v>
      </c>
      <c r="E36" s="63" t="str">
        <f t="shared" si="1"/>
        <v/>
      </c>
    </row>
    <row r="37" spans="2:5" x14ac:dyDescent="0.3">
      <c r="B37" s="41">
        <f t="shared" si="2"/>
        <v>430</v>
      </c>
      <c r="C37" s="64">
        <f t="shared" si="3"/>
        <v>0.65036915701221076</v>
      </c>
      <c r="D37" s="63">
        <f t="shared" si="0"/>
        <v>84280</v>
      </c>
      <c r="E37" s="63" t="str">
        <f t="shared" si="1"/>
        <v/>
      </c>
    </row>
    <row r="38" spans="2:5" x14ac:dyDescent="0.3">
      <c r="B38" s="41">
        <f t="shared" si="2"/>
        <v>440</v>
      </c>
      <c r="C38" s="64">
        <f t="shared" si="3"/>
        <v>0.64389465414626923</v>
      </c>
      <c r="D38" s="63">
        <f t="shared" si="0"/>
        <v>86240</v>
      </c>
      <c r="E38" s="63" t="str">
        <f t="shared" si="1"/>
        <v/>
      </c>
    </row>
    <row r="39" spans="2:5" x14ac:dyDescent="0.3">
      <c r="B39" s="41">
        <f t="shared" si="2"/>
        <v>450</v>
      </c>
      <c r="C39" s="64">
        <f t="shared" si="3"/>
        <v>0.63748460573194032</v>
      </c>
      <c r="D39" s="63">
        <f t="shared" si="0"/>
        <v>88200</v>
      </c>
      <c r="E39" s="63" t="str">
        <f t="shared" si="1"/>
        <v/>
      </c>
    </row>
    <row r="40" spans="2:5" x14ac:dyDescent="0.3">
      <c r="B40" s="41">
        <f t="shared" si="2"/>
        <v>460</v>
      </c>
      <c r="C40" s="64">
        <f t="shared" si="3"/>
        <v>0.63113837011743745</v>
      </c>
      <c r="D40" s="63">
        <f t="shared" si="0"/>
        <v>90160</v>
      </c>
      <c r="E40" s="63" t="str">
        <f t="shared" si="1"/>
        <v/>
      </c>
    </row>
    <row r="41" spans="2:5" x14ac:dyDescent="0.3">
      <c r="B41" s="41">
        <f t="shared" si="2"/>
        <v>470</v>
      </c>
      <c r="C41" s="64">
        <f t="shared" si="3"/>
        <v>0.62485531203869416</v>
      </c>
      <c r="D41" s="63">
        <f t="shared" si="0"/>
        <v>92120</v>
      </c>
      <c r="E41" s="63" t="str">
        <f t="shared" si="1"/>
        <v/>
      </c>
    </row>
    <row r="42" spans="2:5" x14ac:dyDescent="0.3">
      <c r="B42" s="41">
        <f t="shared" si="2"/>
        <v>480</v>
      </c>
      <c r="C42" s="64">
        <f t="shared" si="3"/>
        <v>0.61863480255577386</v>
      </c>
      <c r="D42" s="63">
        <f t="shared" si="0"/>
        <v>94080</v>
      </c>
      <c r="E42" s="63" t="str">
        <f t="shared" si="1"/>
        <v/>
      </c>
    </row>
    <row r="43" spans="2:5" x14ac:dyDescent="0.3">
      <c r="B43" s="41">
        <f t="shared" si="2"/>
        <v>490</v>
      </c>
      <c r="C43" s="64">
        <f t="shared" si="3"/>
        <v>0.61247621898991245</v>
      </c>
      <c r="D43" s="63">
        <f t="shared" si="0"/>
        <v>96040</v>
      </c>
      <c r="E43" s="63" t="str">
        <f t="shared" si="1"/>
        <v/>
      </c>
    </row>
    <row r="44" spans="2:5" x14ac:dyDescent="0.3">
      <c r="B44" s="41">
        <f t="shared" si="2"/>
        <v>500</v>
      </c>
      <c r="C44" s="64">
        <f t="shared" si="3"/>
        <v>0.60637894486118737</v>
      </c>
      <c r="D44" s="63">
        <f t="shared" si="0"/>
        <v>98000</v>
      </c>
      <c r="E44" s="63" t="str">
        <f t="shared" si="1"/>
        <v/>
      </c>
    </row>
    <row r="45" spans="2:5" x14ac:dyDescent="0.3">
      <c r="B45" s="41">
        <f t="shared" si="2"/>
        <v>510</v>
      </c>
      <c r="C45" s="64">
        <f t="shared" si="3"/>
        <v>0.60034236982680778</v>
      </c>
      <c r="D45" s="63">
        <f t="shared" si="0"/>
        <v>99960</v>
      </c>
      <c r="E45" s="63" t="str">
        <f t="shared" si="1"/>
        <v/>
      </c>
    </row>
    <row r="46" spans="2:5" x14ac:dyDescent="0.3">
      <c r="B46" s="41">
        <f t="shared" si="2"/>
        <v>520</v>
      </c>
      <c r="C46" s="64">
        <f t="shared" si="3"/>
        <v>0.59436588962001835</v>
      </c>
      <c r="D46" s="63">
        <f t="shared" si="0"/>
        <v>101920</v>
      </c>
      <c r="E46" s="63" t="str">
        <f t="shared" si="1"/>
        <v/>
      </c>
    </row>
    <row r="47" spans="2:5" x14ac:dyDescent="0.3">
      <c r="B47" s="41">
        <f t="shared" si="2"/>
        <v>530</v>
      </c>
      <c r="C47" s="64">
        <f t="shared" si="3"/>
        <v>0.58844890598961164</v>
      </c>
      <c r="D47" s="63">
        <f t="shared" si="0"/>
        <v>103880</v>
      </c>
      <c r="E47" s="63" t="str">
        <f t="shared" si="1"/>
        <v/>
      </c>
    </row>
    <row r="48" spans="2:5" x14ac:dyDescent="0.3">
      <c r="B48" s="41">
        <f t="shared" si="2"/>
        <v>540</v>
      </c>
      <c r="C48" s="64">
        <f t="shared" si="3"/>
        <v>0.58259082664004247</v>
      </c>
      <c r="D48" s="63">
        <f t="shared" si="0"/>
        <v>105840</v>
      </c>
      <c r="E48" s="63" t="str">
        <f t="shared" si="1"/>
        <v/>
      </c>
    </row>
    <row r="49" spans="2:5" x14ac:dyDescent="0.3">
      <c r="B49" s="41">
        <f t="shared" si="2"/>
        <v>550</v>
      </c>
      <c r="C49" s="64">
        <f t="shared" si="3"/>
        <v>0.57679106517213907</v>
      </c>
      <c r="D49" s="63">
        <f t="shared" si="0"/>
        <v>107800</v>
      </c>
      <c r="E49" s="63" t="str">
        <f t="shared" si="1"/>
        <v/>
      </c>
    </row>
    <row r="50" spans="2:5" x14ac:dyDescent="0.3">
      <c r="B50" s="41">
        <f t="shared" si="2"/>
        <v>560</v>
      </c>
      <c r="C50" s="64">
        <f t="shared" si="3"/>
        <v>0.57104904102440357</v>
      </c>
      <c r="D50" s="63">
        <f t="shared" si="0"/>
        <v>109760</v>
      </c>
      <c r="E50" s="63" t="str">
        <f t="shared" si="1"/>
        <v/>
      </c>
    </row>
    <row r="51" spans="2:5" x14ac:dyDescent="0.3">
      <c r="B51" s="41">
        <f t="shared" si="2"/>
        <v>570</v>
      </c>
      <c r="C51" s="64">
        <f t="shared" si="3"/>
        <v>0.56536417941489725</v>
      </c>
      <c r="D51" s="63">
        <f t="shared" si="0"/>
        <v>111720</v>
      </c>
      <c r="E51" s="63" t="str">
        <f t="shared" si="1"/>
        <v/>
      </c>
    </row>
    <row r="52" spans="2:5" x14ac:dyDescent="0.3">
      <c r="B52" s="41">
        <f t="shared" si="2"/>
        <v>580</v>
      </c>
      <c r="C52" s="64">
        <f t="shared" si="3"/>
        <v>0.55973591128370459</v>
      </c>
      <c r="D52" s="63">
        <f t="shared" si="0"/>
        <v>113680</v>
      </c>
      <c r="E52" s="63" t="str">
        <f t="shared" si="1"/>
        <v/>
      </c>
    </row>
    <row r="53" spans="2:5" x14ac:dyDescent="0.3">
      <c r="B53" s="41">
        <f t="shared" si="2"/>
        <v>590</v>
      </c>
      <c r="C53" s="64">
        <f t="shared" si="3"/>
        <v>0.5541636732359696</v>
      </c>
      <c r="D53" s="63">
        <f t="shared" si="0"/>
        <v>115640</v>
      </c>
      <c r="E53" s="63" t="str">
        <f t="shared" si="1"/>
        <v/>
      </c>
    </row>
    <row r="54" spans="2:5" x14ac:dyDescent="0.3">
      <c r="B54" s="41">
        <f t="shared" si="2"/>
        <v>600</v>
      </c>
      <c r="C54" s="64">
        <f t="shared" si="3"/>
        <v>0.5486469074854996</v>
      </c>
      <c r="D54" s="63">
        <f t="shared" si="0"/>
        <v>117600</v>
      </c>
      <c r="E54" s="63" t="str">
        <f t="shared" si="1"/>
        <v/>
      </c>
    </row>
    <row r="55" spans="2:5" x14ac:dyDescent="0.3">
      <c r="B55" s="41">
        <f t="shared" si="2"/>
        <v>610</v>
      </c>
      <c r="C55" s="64">
        <f t="shared" si="3"/>
        <v>0.54318506179893034</v>
      </c>
      <c r="D55" s="63">
        <f t="shared" si="0"/>
        <v>119560</v>
      </c>
      <c r="E55" s="63" t="str">
        <f t="shared" si="1"/>
        <v/>
      </c>
    </row>
    <row r="56" spans="2:5" x14ac:dyDescent="0.3">
      <c r="B56" s="41">
        <f t="shared" si="2"/>
        <v>620</v>
      </c>
      <c r="C56" s="64">
        <f t="shared" si="3"/>
        <v>0.53777758944044662</v>
      </c>
      <c r="D56" s="63">
        <f t="shared" si="0"/>
        <v>121520</v>
      </c>
      <c r="E56" s="63" t="str">
        <f t="shared" si="1"/>
        <v/>
      </c>
    </row>
    <row r="57" spans="2:5" x14ac:dyDescent="0.3">
      <c r="B57" s="41">
        <f t="shared" si="2"/>
        <v>630</v>
      </c>
      <c r="C57" s="64">
        <f t="shared" si="3"/>
        <v>0.53242394911705426</v>
      </c>
      <c r="D57" s="63">
        <f t="shared" si="0"/>
        <v>123480</v>
      </c>
      <c r="E57" s="63" t="str">
        <f t="shared" si="1"/>
        <v/>
      </c>
    </row>
    <row r="58" spans="2:5" x14ac:dyDescent="0.3">
      <c r="B58" s="41">
        <f t="shared" si="2"/>
        <v>640</v>
      </c>
      <c r="C58" s="64">
        <f t="shared" si="3"/>
        <v>0.52712360492439503</v>
      </c>
      <c r="D58" s="63">
        <f t="shared" si="0"/>
        <v>125440</v>
      </c>
      <c r="E58" s="63" t="str">
        <f t="shared" si="1"/>
        <v/>
      </c>
    </row>
    <row r="59" spans="2:5" x14ac:dyDescent="0.3">
      <c r="B59" s="41">
        <f t="shared" si="2"/>
        <v>650</v>
      </c>
      <c r="C59" s="64">
        <f t="shared" si="3"/>
        <v>0.52187602629310337</v>
      </c>
      <c r="D59" s="63">
        <f t="shared" si="0"/>
        <v>127400</v>
      </c>
      <c r="E59" s="63" t="str">
        <f t="shared" si="1"/>
        <v/>
      </c>
    </row>
    <row r="60" spans="2:5" x14ac:dyDescent="0.3">
      <c r="B60" s="41">
        <f t="shared" si="2"/>
        <v>660</v>
      </c>
      <c r="C60" s="64">
        <f t="shared" si="3"/>
        <v>0.51668068793569499</v>
      </c>
      <c r="D60" s="63">
        <f t="shared" si="0"/>
        <v>129360</v>
      </c>
      <c r="E60" s="63" t="str">
        <f t="shared" si="1"/>
        <v/>
      </c>
    </row>
    <row r="61" spans="2:5" x14ac:dyDescent="0.3">
      <c r="B61" s="41">
        <f t="shared" si="2"/>
        <v>670</v>
      </c>
      <c r="C61" s="64">
        <f t="shared" si="3"/>
        <v>0.5115370697939855</v>
      </c>
      <c r="D61" s="63">
        <f t="shared" si="0"/>
        <v>131320</v>
      </c>
      <c r="E61" s="63" t="str">
        <f t="shared" si="1"/>
        <v/>
      </c>
    </row>
    <row r="62" spans="2:5" x14ac:dyDescent="0.3">
      <c r="B62" s="41">
        <f t="shared" si="2"/>
        <v>680</v>
      </c>
      <c r="C62" s="64">
        <f t="shared" si="3"/>
        <v>0.506444656987032</v>
      </c>
      <c r="D62" s="63">
        <f t="shared" si="0"/>
        <v>133280</v>
      </c>
      <c r="E62" s="63" t="str">
        <f t="shared" si="1"/>
        <v/>
      </c>
    </row>
    <row r="63" spans="2:5" x14ac:dyDescent="0.3">
      <c r="B63" s="41">
        <f t="shared" si="2"/>
        <v>690</v>
      </c>
      <c r="C63" s="64">
        <f t="shared" si="3"/>
        <v>0.50140293975959316</v>
      </c>
      <c r="D63" s="63">
        <f t="shared" si="0"/>
        <v>135240</v>
      </c>
      <c r="E63" s="63" t="str">
        <f t="shared" si="1"/>
        <v/>
      </c>
    </row>
    <row r="64" spans="2:5" x14ac:dyDescent="0.3">
      <c r="B64" s="41">
        <f t="shared" si="2"/>
        <v>700</v>
      </c>
      <c r="C64" s="64">
        <f t="shared" si="3"/>
        <v>0.49641141343110207</v>
      </c>
      <c r="D64" s="63">
        <f t="shared" si="0"/>
        <v>137200</v>
      </c>
      <c r="E64" s="63" t="str">
        <f t="shared" si="1"/>
        <v/>
      </c>
    </row>
    <row r="65" spans="2:5" x14ac:dyDescent="0.3">
      <c r="B65" s="41">
        <f t="shared" si="2"/>
        <v>710</v>
      </c>
      <c r="C65" s="64">
        <f t="shared" si="3"/>
        <v>0.49146957834514732</v>
      </c>
      <c r="D65" s="63">
        <f t="shared" si="0"/>
        <v>139160</v>
      </c>
      <c r="E65" s="63" t="str">
        <f t="shared" si="1"/>
        <v/>
      </c>
    </row>
    <row r="66" spans="2:5" x14ac:dyDescent="0.3">
      <c r="B66" s="41">
        <f t="shared" si="2"/>
        <v>720</v>
      </c>
      <c r="C66" s="64">
        <f t="shared" si="3"/>
        <v>0.48657693981945682</v>
      </c>
      <c r="D66" s="63">
        <f t="shared" si="0"/>
        <v>141120</v>
      </c>
      <c r="E66" s="63" t="str">
        <f t="shared" si="1"/>
        <v/>
      </c>
    </row>
    <row r="67" spans="2:5" x14ac:dyDescent="0.3">
      <c r="B67" s="41">
        <f t="shared" si="2"/>
        <v>730</v>
      </c>
      <c r="C67" s="64">
        <f t="shared" si="3"/>
        <v>0.48173300809638009</v>
      </c>
      <c r="D67" s="63">
        <f t="shared" si="0"/>
        <v>143080</v>
      </c>
      <c r="E67" s="63" t="str">
        <f t="shared" si="1"/>
        <v/>
      </c>
    </row>
    <row r="68" spans="2:5" x14ac:dyDescent="0.3">
      <c r="B68" s="41">
        <f t="shared" si="2"/>
        <v>740</v>
      </c>
      <c r="C68" s="64">
        <f t="shared" si="3"/>
        <v>0.47693729829386222</v>
      </c>
      <c r="D68" s="63">
        <f t="shared" si="0"/>
        <v>145040</v>
      </c>
      <c r="E68" s="63" t="str">
        <f t="shared" si="1"/>
        <v/>
      </c>
    </row>
    <row r="69" spans="2:5" x14ac:dyDescent="0.3">
      <c r="B69" s="41">
        <f t="shared" si="2"/>
        <v>750</v>
      </c>
      <c r="C69" s="64">
        <f t="shared" si="3"/>
        <v>0.47218933035690785</v>
      </c>
      <c r="D69" s="63">
        <f t="shared" ref="D69:D132" si="4">B69*I$4</f>
        <v>147000</v>
      </c>
      <c r="E69" s="63" t="str">
        <f t="shared" ref="E69:E132" si="5">IF(C69&lt;(1-$H$4),"*","")</f>
        <v/>
      </c>
    </row>
    <row r="70" spans="2:5" x14ac:dyDescent="0.3">
      <c r="B70" s="41">
        <f t="shared" ref="B70:B133" si="6">B69+10</f>
        <v>760</v>
      </c>
      <c r="C70" s="64">
        <f t="shared" ref="C70:C133" si="7">(1-G$4)^B70</f>
        <v>0.46748862900952615</v>
      </c>
      <c r="D70" s="63">
        <f t="shared" si="4"/>
        <v>148960</v>
      </c>
      <c r="E70" s="63" t="str">
        <f t="shared" si="5"/>
        <v/>
      </c>
    </row>
    <row r="71" spans="2:5" x14ac:dyDescent="0.3">
      <c r="B71" s="41">
        <f t="shared" si="6"/>
        <v>770</v>
      </c>
      <c r="C71" s="64">
        <f t="shared" si="7"/>
        <v>0.46283472370715573</v>
      </c>
      <c r="D71" s="63">
        <f t="shared" si="4"/>
        <v>150920</v>
      </c>
      <c r="E71" s="63" t="str">
        <f t="shared" si="5"/>
        <v/>
      </c>
    </row>
    <row r="72" spans="2:5" x14ac:dyDescent="0.3">
      <c r="B72" s="41">
        <f t="shared" si="6"/>
        <v>780</v>
      </c>
      <c r="C72" s="64">
        <f t="shared" si="7"/>
        <v>0.45822714858956293</v>
      </c>
      <c r="D72" s="63">
        <f t="shared" si="4"/>
        <v>152880</v>
      </c>
      <c r="E72" s="63" t="str">
        <f t="shared" si="5"/>
        <v/>
      </c>
    </row>
    <row r="73" spans="2:5" x14ac:dyDescent="0.3">
      <c r="B73" s="41">
        <f t="shared" si="6"/>
        <v>790</v>
      </c>
      <c r="C73" s="64">
        <f t="shared" si="7"/>
        <v>0.45366544243420842</v>
      </c>
      <c r="D73" s="63">
        <f t="shared" si="4"/>
        <v>154840</v>
      </c>
      <c r="E73" s="63" t="str">
        <f t="shared" si="5"/>
        <v/>
      </c>
    </row>
    <row r="74" spans="2:5" x14ac:dyDescent="0.3">
      <c r="B74" s="41">
        <f t="shared" si="6"/>
        <v>800</v>
      </c>
      <c r="C74" s="64">
        <f t="shared" si="7"/>
        <v>0.44914914861007832</v>
      </c>
      <c r="D74" s="63">
        <f t="shared" si="4"/>
        <v>156800</v>
      </c>
      <c r="E74" s="63" t="str">
        <f t="shared" si="5"/>
        <v/>
      </c>
    </row>
    <row r="75" spans="2:5" x14ac:dyDescent="0.3">
      <c r="B75" s="41">
        <f t="shared" si="6"/>
        <v>810</v>
      </c>
      <c r="C75" s="64">
        <f t="shared" si="7"/>
        <v>0.4446778150319754</v>
      </c>
      <c r="D75" s="63">
        <f t="shared" si="4"/>
        <v>158760</v>
      </c>
      <c r="E75" s="63" t="str">
        <f t="shared" si="5"/>
        <v/>
      </c>
    </row>
    <row r="76" spans="2:5" x14ac:dyDescent="0.3">
      <c r="B76" s="41">
        <f t="shared" si="6"/>
        <v>820</v>
      </c>
      <c r="C76" s="64">
        <f t="shared" si="7"/>
        <v>0.44025099411526469</v>
      </c>
      <c r="D76" s="63">
        <f t="shared" si="4"/>
        <v>160720</v>
      </c>
      <c r="E76" s="63" t="str">
        <f t="shared" si="5"/>
        <v/>
      </c>
    </row>
    <row r="77" spans="2:5" x14ac:dyDescent="0.3">
      <c r="B77" s="41">
        <f t="shared" si="6"/>
        <v>830</v>
      </c>
      <c r="C77" s="64">
        <f t="shared" si="7"/>
        <v>0.43586824273106978</v>
      </c>
      <c r="D77" s="63">
        <f t="shared" si="4"/>
        <v>162680</v>
      </c>
      <c r="E77" s="63" t="str">
        <f t="shared" si="5"/>
        <v/>
      </c>
    </row>
    <row r="78" spans="2:5" x14ac:dyDescent="0.3">
      <c r="B78" s="41">
        <f t="shared" si="6"/>
        <v>840</v>
      </c>
      <c r="C78" s="64">
        <f t="shared" si="7"/>
        <v>0.43152912216191547</v>
      </c>
      <c r="D78" s="63">
        <f t="shared" si="4"/>
        <v>164640</v>
      </c>
      <c r="E78" s="63" t="str">
        <f t="shared" si="5"/>
        <v/>
      </c>
    </row>
    <row r="79" spans="2:5" x14ac:dyDescent="0.3">
      <c r="B79" s="41">
        <f t="shared" si="6"/>
        <v>850</v>
      </c>
      <c r="C79" s="64">
        <f t="shared" si="7"/>
        <v>0.42723319805781146</v>
      </c>
      <c r="D79" s="63">
        <f t="shared" si="4"/>
        <v>166600</v>
      </c>
      <c r="E79" s="63" t="str">
        <f t="shared" si="5"/>
        <v/>
      </c>
    </row>
    <row r="80" spans="2:5" x14ac:dyDescent="0.3">
      <c r="B80" s="41">
        <f t="shared" si="6"/>
        <v>860</v>
      </c>
      <c r="C80" s="64">
        <f t="shared" si="7"/>
        <v>0.42298004039277365</v>
      </c>
      <c r="D80" s="63">
        <f t="shared" si="4"/>
        <v>168560</v>
      </c>
      <c r="E80" s="63" t="str">
        <f t="shared" si="5"/>
        <v/>
      </c>
    </row>
    <row r="81" spans="2:5" x14ac:dyDescent="0.3">
      <c r="B81" s="41">
        <f t="shared" si="6"/>
        <v>870</v>
      </c>
      <c r="C81" s="64">
        <f t="shared" si="7"/>
        <v>0.41876922342177808</v>
      </c>
      <c r="D81" s="63">
        <f t="shared" si="4"/>
        <v>170520</v>
      </c>
      <c r="E81" s="63" t="str">
        <f t="shared" si="5"/>
        <v/>
      </c>
    </row>
    <row r="82" spans="2:5" x14ac:dyDescent="0.3">
      <c r="B82" s="41">
        <f t="shared" si="6"/>
        <v>880</v>
      </c>
      <c r="C82" s="64">
        <f t="shared" si="7"/>
        <v>0.41460032563814359</v>
      </c>
      <c r="D82" s="63">
        <f t="shared" si="4"/>
        <v>172480</v>
      </c>
      <c r="E82" s="63" t="str">
        <f t="shared" si="5"/>
        <v/>
      </c>
    </row>
    <row r="83" spans="2:5" x14ac:dyDescent="0.3">
      <c r="B83" s="41">
        <f t="shared" si="6"/>
        <v>890</v>
      </c>
      <c r="C83" s="64">
        <f t="shared" si="7"/>
        <v>0.41047292973133853</v>
      </c>
      <c r="D83" s="63">
        <f t="shared" si="4"/>
        <v>174440</v>
      </c>
      <c r="E83" s="63" t="str">
        <f t="shared" si="5"/>
        <v/>
      </c>
    </row>
    <row r="84" spans="2:5" x14ac:dyDescent="0.3">
      <c r="B84" s="41">
        <f t="shared" si="6"/>
        <v>900</v>
      </c>
      <c r="C84" s="64">
        <f t="shared" si="7"/>
        <v>0.40638662254520741</v>
      </c>
      <c r="D84" s="63">
        <f t="shared" si="4"/>
        <v>176400</v>
      </c>
      <c r="E84" s="63" t="str">
        <f t="shared" si="5"/>
        <v/>
      </c>
    </row>
    <row r="85" spans="2:5" x14ac:dyDescent="0.3">
      <c r="B85" s="41">
        <f t="shared" si="6"/>
        <v>910</v>
      </c>
      <c r="C85" s="64">
        <f t="shared" si="7"/>
        <v>0.40234099503661408</v>
      </c>
      <c r="D85" s="63">
        <f t="shared" si="4"/>
        <v>178360</v>
      </c>
      <c r="E85" s="63" t="str">
        <f t="shared" si="5"/>
        <v/>
      </c>
    </row>
    <row r="86" spans="2:5" x14ac:dyDescent="0.3">
      <c r="B86" s="41">
        <f t="shared" si="6"/>
        <v>920</v>
      </c>
      <c r="C86" s="64">
        <f t="shared" si="7"/>
        <v>0.39833564223449552</v>
      </c>
      <c r="D86" s="63">
        <f t="shared" si="4"/>
        <v>180320</v>
      </c>
      <c r="E86" s="63" t="str">
        <f t="shared" si="5"/>
        <v/>
      </c>
    </row>
    <row r="87" spans="2:5" x14ac:dyDescent="0.3">
      <c r="B87" s="41">
        <f t="shared" si="6"/>
        <v>930</v>
      </c>
      <c r="C87" s="64">
        <f t="shared" si="7"/>
        <v>0.39437016319932433</v>
      </c>
      <c r="D87" s="63">
        <f t="shared" si="4"/>
        <v>182280</v>
      </c>
      <c r="E87" s="63" t="str">
        <f t="shared" si="5"/>
        <v/>
      </c>
    </row>
    <row r="88" spans="2:5" x14ac:dyDescent="0.3">
      <c r="B88" s="41">
        <f t="shared" si="6"/>
        <v>940</v>
      </c>
      <c r="C88" s="64">
        <f t="shared" si="7"/>
        <v>0.39044416098297385</v>
      </c>
      <c r="D88" s="63">
        <f t="shared" si="4"/>
        <v>184240</v>
      </c>
      <c r="E88" s="63" t="str">
        <f t="shared" si="5"/>
        <v/>
      </c>
    </row>
    <row r="89" spans="2:5" x14ac:dyDescent="0.3">
      <c r="B89" s="41">
        <f t="shared" si="6"/>
        <v>950</v>
      </c>
      <c r="C89" s="64">
        <f t="shared" si="7"/>
        <v>0.38655724258898411</v>
      </c>
      <c r="D89" s="63">
        <f t="shared" si="4"/>
        <v>186200</v>
      </c>
      <c r="E89" s="63" t="str">
        <f t="shared" si="5"/>
        <v/>
      </c>
    </row>
    <row r="90" spans="2:5" x14ac:dyDescent="0.3">
      <c r="B90" s="41">
        <f t="shared" si="6"/>
        <v>960</v>
      </c>
      <c r="C90" s="64">
        <f t="shared" si="7"/>
        <v>0.38270901893322135</v>
      </c>
      <c r="D90" s="63">
        <f t="shared" si="4"/>
        <v>188160</v>
      </c>
      <c r="E90" s="63" t="str">
        <f t="shared" si="5"/>
        <v/>
      </c>
    </row>
    <row r="91" spans="2:5" x14ac:dyDescent="0.3">
      <c r="B91" s="41">
        <f t="shared" si="6"/>
        <v>970</v>
      </c>
      <c r="C91" s="64">
        <f t="shared" si="7"/>
        <v>0.37889910480493139</v>
      </c>
      <c r="D91" s="63">
        <f t="shared" si="4"/>
        <v>190120</v>
      </c>
      <c r="E91" s="63" t="str">
        <f t="shared" si="5"/>
        <v/>
      </c>
    </row>
    <row r="92" spans="2:5" x14ac:dyDescent="0.3">
      <c r="B92" s="41">
        <f t="shared" si="6"/>
        <v>980</v>
      </c>
      <c r="C92" s="64">
        <f t="shared" si="7"/>
        <v>0.37512711882817912</v>
      </c>
      <c r="D92" s="63">
        <f t="shared" si="4"/>
        <v>192080</v>
      </c>
      <c r="E92" s="63" t="str">
        <f t="shared" si="5"/>
        <v/>
      </c>
    </row>
    <row r="93" spans="2:5" x14ac:dyDescent="0.3">
      <c r="B93" s="41">
        <f t="shared" si="6"/>
        <v>990</v>
      </c>
      <c r="C93" s="64">
        <f t="shared" si="7"/>
        <v>0.3713926834236726</v>
      </c>
      <c r="D93" s="63">
        <f t="shared" si="4"/>
        <v>194040</v>
      </c>
      <c r="E93" s="63" t="str">
        <f t="shared" si="5"/>
        <v/>
      </c>
    </row>
    <row r="94" spans="2:5" x14ac:dyDescent="0.3">
      <c r="B94" s="41">
        <f t="shared" si="6"/>
        <v>1000</v>
      </c>
      <c r="C94" s="64">
        <f t="shared" si="7"/>
        <v>0.36769542477096695</v>
      </c>
      <c r="D94" s="63">
        <f t="shared" si="4"/>
        <v>196000</v>
      </c>
      <c r="E94" s="63" t="str">
        <f t="shared" si="5"/>
        <v/>
      </c>
    </row>
    <row r="95" spans="2:5" x14ac:dyDescent="0.3">
      <c r="B95" s="41">
        <f t="shared" si="6"/>
        <v>1010</v>
      </c>
      <c r="C95" s="64">
        <f t="shared" si="7"/>
        <v>0.36403497277104446</v>
      </c>
      <c r="D95" s="63">
        <f t="shared" si="4"/>
        <v>197960</v>
      </c>
      <c r="E95" s="63" t="str">
        <f t="shared" si="5"/>
        <v/>
      </c>
    </row>
    <row r="96" spans="2:5" x14ac:dyDescent="0.3">
      <c r="B96" s="41">
        <f t="shared" si="6"/>
        <v>1020</v>
      </c>
      <c r="C96" s="64">
        <f t="shared" si="7"/>
        <v>0.36041096100926778</v>
      </c>
      <c r="D96" s="63">
        <f t="shared" si="4"/>
        <v>199920</v>
      </c>
      <c r="E96" s="63" t="str">
        <f t="shared" si="5"/>
        <v/>
      </c>
    </row>
    <row r="97" spans="2:5" x14ac:dyDescent="0.3">
      <c r="B97" s="41">
        <f t="shared" si="6"/>
        <v>1030</v>
      </c>
      <c r="C97" s="64">
        <f t="shared" si="7"/>
        <v>0.35682302671870075</v>
      </c>
      <c r="D97" s="63">
        <f t="shared" si="4"/>
        <v>201880</v>
      </c>
      <c r="E97" s="63" t="str">
        <f t="shared" si="5"/>
        <v/>
      </c>
    </row>
    <row r="98" spans="2:5" x14ac:dyDescent="0.3">
      <c r="B98" s="41">
        <f t="shared" si="6"/>
        <v>1040</v>
      </c>
      <c r="C98" s="64">
        <f t="shared" si="7"/>
        <v>0.3532708107437959</v>
      </c>
      <c r="D98" s="63">
        <f t="shared" si="4"/>
        <v>203840</v>
      </c>
      <c r="E98" s="63" t="str">
        <f t="shared" si="5"/>
        <v/>
      </c>
    </row>
    <row r="99" spans="2:5" x14ac:dyDescent="0.3">
      <c r="B99" s="41">
        <f t="shared" si="6"/>
        <v>1050</v>
      </c>
      <c r="C99" s="64">
        <f t="shared" si="7"/>
        <v>0.3497539575044421</v>
      </c>
      <c r="D99" s="63">
        <f t="shared" si="4"/>
        <v>205800</v>
      </c>
      <c r="E99" s="63" t="str">
        <f t="shared" si="5"/>
        <v/>
      </c>
    </row>
    <row r="100" spans="2:5" x14ac:dyDescent="0.3">
      <c r="B100" s="41">
        <f t="shared" si="6"/>
        <v>1060</v>
      </c>
      <c r="C100" s="64">
        <f t="shared" si="7"/>
        <v>0.34627211496037075</v>
      </c>
      <c r="D100" s="63">
        <f t="shared" si="4"/>
        <v>207760</v>
      </c>
      <c r="E100" s="63" t="str">
        <f t="shared" si="5"/>
        <v/>
      </c>
    </row>
    <row r="101" spans="2:5" x14ac:dyDescent="0.3">
      <c r="B101" s="41">
        <f t="shared" si="6"/>
        <v>1070</v>
      </c>
      <c r="C101" s="64">
        <f t="shared" si="7"/>
        <v>0.34282493457591645</v>
      </c>
      <c r="D101" s="63">
        <f t="shared" si="4"/>
        <v>209720</v>
      </c>
      <c r="E101" s="63" t="str">
        <f t="shared" si="5"/>
        <v/>
      </c>
    </row>
    <row r="102" spans="2:5" x14ac:dyDescent="0.3">
      <c r="B102" s="41">
        <f t="shared" si="6"/>
        <v>1080</v>
      </c>
      <c r="C102" s="64">
        <f t="shared" si="7"/>
        <v>0.33941207128512801</v>
      </c>
      <c r="D102" s="63">
        <f t="shared" si="4"/>
        <v>211680</v>
      </c>
      <c r="E102" s="63" t="str">
        <f t="shared" si="5"/>
        <v/>
      </c>
    </row>
    <row r="103" spans="2:5" x14ac:dyDescent="0.3">
      <c r="B103" s="41">
        <f t="shared" si="6"/>
        <v>1090</v>
      </c>
      <c r="C103" s="64">
        <f t="shared" si="7"/>
        <v>0.3360331834572271</v>
      </c>
      <c r="D103" s="63">
        <f t="shared" si="4"/>
        <v>213640</v>
      </c>
      <c r="E103" s="63" t="str">
        <f t="shared" si="5"/>
        <v/>
      </c>
    </row>
    <row r="104" spans="2:5" x14ac:dyDescent="0.3">
      <c r="B104" s="41">
        <f t="shared" si="6"/>
        <v>1100</v>
      </c>
      <c r="C104" s="64">
        <f t="shared" si="7"/>
        <v>0.33268793286241072</v>
      </c>
      <c r="D104" s="63">
        <f t="shared" si="4"/>
        <v>215600</v>
      </c>
      <c r="E104" s="63" t="str">
        <f t="shared" si="5"/>
        <v/>
      </c>
    </row>
    <row r="105" spans="2:5" x14ac:dyDescent="0.3">
      <c r="B105" s="41">
        <f t="shared" si="6"/>
        <v>1110</v>
      </c>
      <c r="C105" s="64">
        <f t="shared" si="7"/>
        <v>0.32937598463799428</v>
      </c>
      <c r="D105" s="63">
        <f t="shared" si="4"/>
        <v>217560</v>
      </c>
      <c r="E105" s="63" t="str">
        <f t="shared" si="5"/>
        <v/>
      </c>
    </row>
    <row r="106" spans="2:5" x14ac:dyDescent="0.3">
      <c r="B106" s="41">
        <f t="shared" si="6"/>
        <v>1120</v>
      </c>
      <c r="C106" s="64">
        <f t="shared" si="7"/>
        <v>0.32609700725489088</v>
      </c>
      <c r="D106" s="63">
        <f t="shared" si="4"/>
        <v>219520</v>
      </c>
      <c r="E106" s="63" t="str">
        <f t="shared" si="5"/>
        <v/>
      </c>
    </row>
    <row r="107" spans="2:5" x14ac:dyDescent="0.3">
      <c r="B107" s="41">
        <f t="shared" si="6"/>
        <v>1130</v>
      </c>
      <c r="C107" s="64">
        <f t="shared" si="7"/>
        <v>0.32285067248442589</v>
      </c>
      <c r="D107" s="63">
        <f t="shared" si="4"/>
        <v>221480</v>
      </c>
      <c r="E107" s="63" t="str">
        <f t="shared" si="5"/>
        <v/>
      </c>
    </row>
    <row r="108" spans="2:5" x14ac:dyDescent="0.3">
      <c r="B108" s="41">
        <f t="shared" si="6"/>
        <v>1140</v>
      </c>
      <c r="C108" s="64">
        <f t="shared" si="7"/>
        <v>0.31963665536548008</v>
      </c>
      <c r="D108" s="63">
        <f t="shared" si="4"/>
        <v>223440</v>
      </c>
      <c r="E108" s="63" t="str">
        <f t="shared" si="5"/>
        <v/>
      </c>
    </row>
    <row r="109" spans="2:5" x14ac:dyDescent="0.3">
      <c r="B109" s="41">
        <f t="shared" si="6"/>
        <v>1150</v>
      </c>
      <c r="C109" s="64">
        <f t="shared" si="7"/>
        <v>0.31645463417196129</v>
      </c>
      <c r="D109" s="63">
        <f t="shared" si="4"/>
        <v>225400</v>
      </c>
      <c r="E109" s="63" t="str">
        <f t="shared" si="5"/>
        <v/>
      </c>
    </row>
    <row r="110" spans="2:5" x14ac:dyDescent="0.3">
      <c r="B110" s="41">
        <f t="shared" si="6"/>
        <v>1160</v>
      </c>
      <c r="C110" s="64">
        <f t="shared" si="7"/>
        <v>0.31330429038059915</v>
      </c>
      <c r="D110" s="63">
        <f t="shared" si="4"/>
        <v>227360</v>
      </c>
      <c r="E110" s="63" t="str">
        <f t="shared" si="5"/>
        <v/>
      </c>
    </row>
    <row r="111" spans="2:5" x14ac:dyDescent="0.3">
      <c r="B111" s="41">
        <f t="shared" si="6"/>
        <v>1170</v>
      </c>
      <c r="C111" s="64">
        <f t="shared" si="7"/>
        <v>0.31018530863906052</v>
      </c>
      <c r="D111" s="63">
        <f t="shared" si="4"/>
        <v>229320</v>
      </c>
      <c r="E111" s="63" t="str">
        <f t="shared" si="5"/>
        <v/>
      </c>
    </row>
    <row r="112" spans="2:5" x14ac:dyDescent="0.3">
      <c r="B112" s="41">
        <f t="shared" si="6"/>
        <v>1180</v>
      </c>
      <c r="C112" s="64">
        <f t="shared" si="7"/>
        <v>0.30709737673438248</v>
      </c>
      <c r="D112" s="63">
        <f t="shared" si="4"/>
        <v>231280</v>
      </c>
      <c r="E112" s="63" t="str">
        <f t="shared" si="5"/>
        <v/>
      </c>
    </row>
    <row r="113" spans="2:5" x14ac:dyDescent="0.3">
      <c r="B113" s="41">
        <f t="shared" si="6"/>
        <v>1190</v>
      </c>
      <c r="C113" s="64">
        <f t="shared" si="7"/>
        <v>0.30404018556171963</v>
      </c>
      <c r="D113" s="63">
        <f t="shared" si="4"/>
        <v>233240</v>
      </c>
      <c r="E113" s="63" t="str">
        <f t="shared" si="5"/>
        <v/>
      </c>
    </row>
    <row r="114" spans="2:5" x14ac:dyDescent="0.3">
      <c r="B114" s="41">
        <f t="shared" si="6"/>
        <v>1200</v>
      </c>
      <c r="C114" s="64">
        <f t="shared" si="7"/>
        <v>0.3010134290934024</v>
      </c>
      <c r="D114" s="63">
        <f t="shared" si="4"/>
        <v>235200</v>
      </c>
      <c r="E114" s="63" t="str">
        <f t="shared" si="5"/>
        <v/>
      </c>
    </row>
    <row r="115" spans="2:5" x14ac:dyDescent="0.3">
      <c r="B115" s="41">
        <f t="shared" si="6"/>
        <v>1210</v>
      </c>
      <c r="C115" s="64">
        <f t="shared" si="7"/>
        <v>0.29801680434830308</v>
      </c>
      <c r="D115" s="63">
        <f t="shared" si="4"/>
        <v>237160</v>
      </c>
      <c r="E115" s="63" t="str">
        <f t="shared" si="5"/>
        <v/>
      </c>
    </row>
    <row r="116" spans="2:5" x14ac:dyDescent="0.3">
      <c r="B116" s="41">
        <f t="shared" si="6"/>
        <v>1220</v>
      </c>
      <c r="C116" s="64">
        <f t="shared" si="7"/>
        <v>0.29505001136150771</v>
      </c>
      <c r="D116" s="63">
        <f t="shared" si="4"/>
        <v>239120</v>
      </c>
      <c r="E116" s="63" t="str">
        <f t="shared" si="5"/>
        <v/>
      </c>
    </row>
    <row r="117" spans="2:5" x14ac:dyDescent="0.3">
      <c r="B117" s="41">
        <f t="shared" si="6"/>
        <v>1230</v>
      </c>
      <c r="C117" s="64">
        <f t="shared" si="7"/>
        <v>0.29211275315428875</v>
      </c>
      <c r="D117" s="63">
        <f t="shared" si="4"/>
        <v>241080</v>
      </c>
      <c r="E117" s="63" t="str">
        <f t="shared" si="5"/>
        <v/>
      </c>
    </row>
    <row r="118" spans="2:5" x14ac:dyDescent="0.3">
      <c r="B118" s="41">
        <f t="shared" si="6"/>
        <v>1240</v>
      </c>
      <c r="C118" s="64">
        <f t="shared" si="7"/>
        <v>0.28920473570437766</v>
      </c>
      <c r="D118" s="63">
        <f t="shared" si="4"/>
        <v>243040</v>
      </c>
      <c r="E118" s="63" t="str">
        <f t="shared" si="5"/>
        <v/>
      </c>
    </row>
    <row r="119" spans="2:5" x14ac:dyDescent="0.3">
      <c r="B119" s="41">
        <f t="shared" si="6"/>
        <v>1250</v>
      </c>
      <c r="C119" s="64">
        <f t="shared" si="7"/>
        <v>0.28632566791653241</v>
      </c>
      <c r="D119" s="63">
        <f t="shared" si="4"/>
        <v>245000</v>
      </c>
      <c r="E119" s="63" t="str">
        <f t="shared" si="5"/>
        <v/>
      </c>
    </row>
    <row r="120" spans="2:5" x14ac:dyDescent="0.3">
      <c r="B120" s="41">
        <f t="shared" si="6"/>
        <v>1260</v>
      </c>
      <c r="C120" s="64">
        <f t="shared" si="7"/>
        <v>0.28347526159339953</v>
      </c>
      <c r="D120" s="63">
        <f t="shared" si="4"/>
        <v>246960</v>
      </c>
      <c r="E120" s="63" t="str">
        <f t="shared" si="5"/>
        <v/>
      </c>
    </row>
    <row r="121" spans="2:5" x14ac:dyDescent="0.3">
      <c r="B121" s="41">
        <f t="shared" si="6"/>
        <v>1270</v>
      </c>
      <c r="C121" s="64">
        <f t="shared" si="7"/>
        <v>0.28065323140666432</v>
      </c>
      <c r="D121" s="63">
        <f t="shared" si="4"/>
        <v>248920</v>
      </c>
      <c r="E121" s="63" t="str">
        <f t="shared" si="5"/>
        <v/>
      </c>
    </row>
    <row r="122" spans="2:5" x14ac:dyDescent="0.3">
      <c r="B122" s="41">
        <f t="shared" si="6"/>
        <v>1280</v>
      </c>
      <c r="C122" s="64">
        <f t="shared" si="7"/>
        <v>0.2778592948684897</v>
      </c>
      <c r="D122" s="63">
        <f t="shared" si="4"/>
        <v>250880</v>
      </c>
      <c r="E122" s="63" t="str">
        <f t="shared" si="5"/>
        <v/>
      </c>
    </row>
    <row r="123" spans="2:5" x14ac:dyDescent="0.3">
      <c r="B123" s="41">
        <f t="shared" si="6"/>
        <v>1290</v>
      </c>
      <c r="C123" s="64">
        <f t="shared" si="7"/>
        <v>0.27509317230323904</v>
      </c>
      <c r="D123" s="63">
        <f t="shared" si="4"/>
        <v>252840</v>
      </c>
      <c r="E123" s="63" t="str">
        <f t="shared" si="5"/>
        <v/>
      </c>
    </row>
    <row r="124" spans="2:5" x14ac:dyDescent="0.3">
      <c r="B124" s="41">
        <f t="shared" si="6"/>
        <v>1300</v>
      </c>
      <c r="C124" s="64">
        <f t="shared" si="7"/>
        <v>0.27235458681947994</v>
      </c>
      <c r="D124" s="63">
        <f t="shared" si="4"/>
        <v>254800</v>
      </c>
      <c r="E124" s="63" t="str">
        <f t="shared" si="5"/>
        <v/>
      </c>
    </row>
    <row r="125" spans="2:5" x14ac:dyDescent="0.3">
      <c r="B125" s="41">
        <f t="shared" si="6"/>
        <v>1310</v>
      </c>
      <c r="C125" s="64">
        <f t="shared" si="7"/>
        <v>0.26964326428226748</v>
      </c>
      <c r="D125" s="63">
        <f t="shared" si="4"/>
        <v>256760</v>
      </c>
      <c r="E125" s="63" t="str">
        <f t="shared" si="5"/>
        <v/>
      </c>
    </row>
    <row r="126" spans="2:5" x14ac:dyDescent="0.3">
      <c r="B126" s="41">
        <f t="shared" si="6"/>
        <v>1320</v>
      </c>
      <c r="C126" s="64">
        <f t="shared" si="7"/>
        <v>0.26695893328570308</v>
      </c>
      <c r="D126" s="63">
        <f t="shared" si="4"/>
        <v>258720</v>
      </c>
      <c r="E126" s="63" t="str">
        <f t="shared" si="5"/>
        <v/>
      </c>
    </row>
    <row r="127" spans="2:5" x14ac:dyDescent="0.3">
      <c r="B127" s="41">
        <f t="shared" si="6"/>
        <v>1330</v>
      </c>
      <c r="C127" s="64">
        <f t="shared" si="7"/>
        <v>0.26430132512576604</v>
      </c>
      <c r="D127" s="63">
        <f t="shared" si="4"/>
        <v>260680</v>
      </c>
      <c r="E127" s="63" t="str">
        <f t="shared" si="5"/>
        <v/>
      </c>
    </row>
    <row r="128" spans="2:5" x14ac:dyDescent="0.3">
      <c r="B128" s="41">
        <f t="shared" si="6"/>
        <v>1340</v>
      </c>
      <c r="C128" s="64">
        <f t="shared" si="7"/>
        <v>0.26167017377341678</v>
      </c>
      <c r="D128" s="63">
        <f t="shared" si="4"/>
        <v>262640</v>
      </c>
      <c r="E128" s="63" t="str">
        <f t="shared" si="5"/>
        <v/>
      </c>
    </row>
    <row r="129" spans="2:5" x14ac:dyDescent="0.3">
      <c r="B129" s="41">
        <f t="shared" si="6"/>
        <v>1350</v>
      </c>
      <c r="C129" s="64">
        <f t="shared" si="7"/>
        <v>0.25906521584796643</v>
      </c>
      <c r="D129" s="63">
        <f t="shared" si="4"/>
        <v>264600</v>
      </c>
      <c r="E129" s="63" t="str">
        <f t="shared" si="5"/>
        <v/>
      </c>
    </row>
    <row r="130" spans="2:5" x14ac:dyDescent="0.3">
      <c r="B130" s="41">
        <f t="shared" si="6"/>
        <v>1360</v>
      </c>
      <c r="C130" s="64">
        <f t="shared" si="7"/>
        <v>0.25648619059071254</v>
      </c>
      <c r="D130" s="63">
        <f t="shared" si="4"/>
        <v>266560</v>
      </c>
      <c r="E130" s="63" t="str">
        <f t="shared" si="5"/>
        <v/>
      </c>
    </row>
    <row r="131" spans="2:5" x14ac:dyDescent="0.3">
      <c r="B131" s="41">
        <f t="shared" si="6"/>
        <v>1370</v>
      </c>
      <c r="C131" s="64">
        <f t="shared" si="7"/>
        <v>0.25393283983883663</v>
      </c>
      <c r="D131" s="63">
        <f t="shared" si="4"/>
        <v>268520</v>
      </c>
      <c r="E131" s="63" t="str">
        <f t="shared" si="5"/>
        <v/>
      </c>
    </row>
    <row r="132" spans="2:5" x14ac:dyDescent="0.3">
      <c r="B132" s="41">
        <f t="shared" si="6"/>
        <v>1380</v>
      </c>
      <c r="C132" s="64">
        <f t="shared" si="7"/>
        <v>0.25140490799956222</v>
      </c>
      <c r="D132" s="63">
        <f t="shared" si="4"/>
        <v>270480</v>
      </c>
      <c r="E132" s="63" t="str">
        <f t="shared" si="5"/>
        <v/>
      </c>
    </row>
    <row r="133" spans="2:5" x14ac:dyDescent="0.3">
      <c r="B133" s="41">
        <f t="shared" si="6"/>
        <v>1390</v>
      </c>
      <c r="C133" s="64">
        <f t="shared" si="7"/>
        <v>0.24890214202456937</v>
      </c>
      <c r="D133" s="63">
        <f t="shared" ref="D133:D196" si="8">B133*I$4</f>
        <v>272440</v>
      </c>
      <c r="E133" s="63" t="str">
        <f t="shared" ref="E133:E196" si="9">IF(C133&lt;(1-$H$4),"*","")</f>
        <v/>
      </c>
    </row>
    <row r="134" spans="2:5" x14ac:dyDescent="0.3">
      <c r="B134" s="41">
        <f t="shared" ref="B134:B197" si="10">B133+10</f>
        <v>1400</v>
      </c>
      <c r="C134" s="64">
        <f t="shared" ref="C134:C197" si="11">(1-G$4)^B134</f>
        <v>0.24642429138466457</v>
      </c>
      <c r="D134" s="63">
        <f t="shared" si="8"/>
        <v>274400</v>
      </c>
      <c r="E134" s="63" t="str">
        <f t="shared" si="9"/>
        <v/>
      </c>
    </row>
    <row r="135" spans="2:5" x14ac:dyDescent="0.3">
      <c r="B135" s="41">
        <f t="shared" si="10"/>
        <v>1410</v>
      </c>
      <c r="C135" s="64">
        <f t="shared" si="11"/>
        <v>0.24397110804470232</v>
      </c>
      <c r="D135" s="63">
        <f t="shared" si="8"/>
        <v>276360</v>
      </c>
      <c r="E135" s="63" t="str">
        <f t="shared" si="9"/>
        <v/>
      </c>
    </row>
    <row r="136" spans="2:5" x14ac:dyDescent="0.3">
      <c r="B136" s="41">
        <f t="shared" si="10"/>
        <v>1420</v>
      </c>
      <c r="C136" s="64">
        <f t="shared" si="11"/>
        <v>0.24154234643875686</v>
      </c>
      <c r="D136" s="63">
        <f t="shared" si="8"/>
        <v>278320</v>
      </c>
      <c r="E136" s="63" t="str">
        <f t="shared" si="9"/>
        <v/>
      </c>
    </row>
    <row r="137" spans="2:5" x14ac:dyDescent="0.3">
      <c r="B137" s="41">
        <f t="shared" si="10"/>
        <v>1430</v>
      </c>
      <c r="C137" s="64">
        <f t="shared" si="11"/>
        <v>0.23913776344554055</v>
      </c>
      <c r="D137" s="63">
        <f t="shared" si="8"/>
        <v>280280</v>
      </c>
      <c r="E137" s="63" t="str">
        <f t="shared" si="9"/>
        <v/>
      </c>
    </row>
    <row r="138" spans="2:5" x14ac:dyDescent="0.3">
      <c r="B138" s="41">
        <f t="shared" si="10"/>
        <v>1440</v>
      </c>
      <c r="C138" s="64">
        <f t="shared" si="11"/>
        <v>0.23675711836406729</v>
      </c>
      <c r="D138" s="63">
        <f t="shared" si="8"/>
        <v>282240</v>
      </c>
      <c r="E138" s="63" t="str">
        <f t="shared" si="9"/>
        <v/>
      </c>
    </row>
    <row r="139" spans="2:5" x14ac:dyDescent="0.3">
      <c r="B139" s="41">
        <f t="shared" si="10"/>
        <v>1450</v>
      </c>
      <c r="C139" s="64">
        <f t="shared" si="11"/>
        <v>0.23440017288955825</v>
      </c>
      <c r="D139" s="63">
        <f t="shared" si="8"/>
        <v>284200</v>
      </c>
      <c r="E139" s="63" t="str">
        <f t="shared" si="9"/>
        <v/>
      </c>
    </row>
    <row r="140" spans="2:5" x14ac:dyDescent="0.3">
      <c r="B140" s="41">
        <f t="shared" si="10"/>
        <v>1460</v>
      </c>
      <c r="C140" s="64">
        <f t="shared" si="11"/>
        <v>0.23206669108958697</v>
      </c>
      <c r="D140" s="63">
        <f t="shared" si="8"/>
        <v>286160</v>
      </c>
      <c r="E140" s="63" t="str">
        <f t="shared" si="9"/>
        <v/>
      </c>
    </row>
    <row r="141" spans="2:5" x14ac:dyDescent="0.3">
      <c r="B141" s="41">
        <f t="shared" si="10"/>
        <v>1470</v>
      </c>
      <c r="C141" s="64">
        <f t="shared" si="11"/>
        <v>0.22975643938046275</v>
      </c>
      <c r="D141" s="63">
        <f t="shared" si="8"/>
        <v>288120</v>
      </c>
      <c r="E141" s="63" t="str">
        <f t="shared" si="9"/>
        <v/>
      </c>
    </row>
    <row r="142" spans="2:5" x14ac:dyDescent="0.3">
      <c r="B142" s="41">
        <f t="shared" si="10"/>
        <v>1480</v>
      </c>
      <c r="C142" s="64">
        <f t="shared" si="11"/>
        <v>0.22746918650384856</v>
      </c>
      <c r="D142" s="63">
        <f t="shared" si="8"/>
        <v>290080</v>
      </c>
      <c r="E142" s="63" t="str">
        <f t="shared" si="9"/>
        <v/>
      </c>
    </row>
    <row r="143" spans="2:5" x14ac:dyDescent="0.3">
      <c r="B143" s="41">
        <f t="shared" si="10"/>
        <v>1490</v>
      </c>
      <c r="C143" s="64">
        <f t="shared" si="11"/>
        <v>0.22520470350361166</v>
      </c>
      <c r="D143" s="63">
        <f t="shared" si="8"/>
        <v>292040</v>
      </c>
      <c r="E143" s="63" t="str">
        <f t="shared" si="9"/>
        <v/>
      </c>
    </row>
    <row r="144" spans="2:5" x14ac:dyDescent="0.3">
      <c r="B144" s="41">
        <f t="shared" si="10"/>
        <v>1500</v>
      </c>
      <c r="C144" s="64">
        <f t="shared" si="11"/>
        <v>0.22296276370290505</v>
      </c>
      <c r="D144" s="63">
        <f t="shared" si="8"/>
        <v>294000</v>
      </c>
      <c r="E144" s="63" t="str">
        <f t="shared" si="9"/>
        <v/>
      </c>
    </row>
    <row r="145" spans="2:5" x14ac:dyDescent="0.3">
      <c r="B145" s="41">
        <f t="shared" si="10"/>
        <v>1510</v>
      </c>
      <c r="C145" s="64">
        <f t="shared" si="11"/>
        <v>0.22074314268147707</v>
      </c>
      <c r="D145" s="63">
        <f t="shared" si="8"/>
        <v>295960</v>
      </c>
      <c r="E145" s="63" t="str">
        <f t="shared" si="9"/>
        <v/>
      </c>
    </row>
    <row r="146" spans="2:5" x14ac:dyDescent="0.3">
      <c r="B146" s="41">
        <f t="shared" si="10"/>
        <v>1520</v>
      </c>
      <c r="C146" s="64">
        <f t="shared" si="11"/>
        <v>0.21854561825320634</v>
      </c>
      <c r="D146" s="63">
        <f t="shared" si="8"/>
        <v>297920</v>
      </c>
      <c r="E146" s="63" t="str">
        <f t="shared" si="9"/>
        <v/>
      </c>
    </row>
    <row r="147" spans="2:5" x14ac:dyDescent="0.3">
      <c r="B147" s="41">
        <f t="shared" si="10"/>
        <v>1530</v>
      </c>
      <c r="C147" s="64">
        <f t="shared" si="11"/>
        <v>0.21636997044386105</v>
      </c>
      <c r="D147" s="63">
        <f t="shared" si="8"/>
        <v>299880</v>
      </c>
      <c r="E147" s="63" t="str">
        <f t="shared" si="9"/>
        <v/>
      </c>
    </row>
    <row r="148" spans="2:5" x14ac:dyDescent="0.3">
      <c r="B148" s="41">
        <f t="shared" si="10"/>
        <v>1540</v>
      </c>
      <c r="C148" s="64">
        <f t="shared" si="11"/>
        <v>0.21421598146907916</v>
      </c>
      <c r="D148" s="63">
        <f t="shared" si="8"/>
        <v>301840</v>
      </c>
      <c r="E148" s="63" t="str">
        <f t="shared" si="9"/>
        <v/>
      </c>
    </row>
    <row r="149" spans="2:5" x14ac:dyDescent="0.3">
      <c r="B149" s="41">
        <f t="shared" si="10"/>
        <v>1550</v>
      </c>
      <c r="C149" s="64">
        <f t="shared" si="11"/>
        <v>0.21208343571256816</v>
      </c>
      <c r="D149" s="63">
        <f t="shared" si="8"/>
        <v>303800</v>
      </c>
      <c r="E149" s="63" t="str">
        <f t="shared" si="9"/>
        <v/>
      </c>
    </row>
    <row r="150" spans="2:5" x14ac:dyDescent="0.3">
      <c r="B150" s="41">
        <f t="shared" si="10"/>
        <v>1560</v>
      </c>
      <c r="C150" s="64">
        <f t="shared" si="11"/>
        <v>0.2099721197045214</v>
      </c>
      <c r="D150" s="63">
        <f t="shared" si="8"/>
        <v>305760</v>
      </c>
      <c r="E150" s="63" t="str">
        <f t="shared" si="9"/>
        <v/>
      </c>
    </row>
    <row r="151" spans="2:5" x14ac:dyDescent="0.3">
      <c r="B151" s="41">
        <f t="shared" si="10"/>
        <v>1570</v>
      </c>
      <c r="C151" s="64">
        <f t="shared" si="11"/>
        <v>0.2078818221002498</v>
      </c>
      <c r="D151" s="63">
        <f t="shared" si="8"/>
        <v>307720</v>
      </c>
      <c r="E151" s="63" t="str">
        <f t="shared" si="9"/>
        <v/>
      </c>
    </row>
    <row r="152" spans="2:5" x14ac:dyDescent="0.3">
      <c r="B152" s="41">
        <f t="shared" si="10"/>
        <v>1580</v>
      </c>
      <c r="C152" s="64">
        <f t="shared" si="11"/>
        <v>0.20581233365902604</v>
      </c>
      <c r="D152" s="63">
        <f t="shared" si="8"/>
        <v>309680</v>
      </c>
      <c r="E152" s="63" t="str">
        <f t="shared" si="9"/>
        <v/>
      </c>
    </row>
    <row r="153" spans="2:5" x14ac:dyDescent="0.3">
      <c r="B153" s="41">
        <f t="shared" si="10"/>
        <v>1590</v>
      </c>
      <c r="C153" s="64">
        <f t="shared" si="11"/>
        <v>0.20376344722313919</v>
      </c>
      <c r="D153" s="63">
        <f t="shared" si="8"/>
        <v>311640</v>
      </c>
      <c r="E153" s="63" t="str">
        <f t="shared" si="9"/>
        <v/>
      </c>
    </row>
    <row r="154" spans="2:5" x14ac:dyDescent="0.3">
      <c r="B154" s="41">
        <f t="shared" si="10"/>
        <v>1600</v>
      </c>
      <c r="C154" s="64">
        <f t="shared" si="11"/>
        <v>0.20173495769715821</v>
      </c>
      <c r="D154" s="63">
        <f t="shared" si="8"/>
        <v>313600</v>
      </c>
      <c r="E154" s="63" t="str">
        <f t="shared" si="9"/>
        <v/>
      </c>
    </row>
    <row r="155" spans="2:5" x14ac:dyDescent="0.3">
      <c r="B155" s="41">
        <f t="shared" si="10"/>
        <v>1610</v>
      </c>
      <c r="C155" s="64">
        <f t="shared" si="11"/>
        <v>0.19972666202740161</v>
      </c>
      <c r="D155" s="63">
        <f t="shared" si="8"/>
        <v>315560</v>
      </c>
      <c r="E155" s="63" t="str">
        <f t="shared" si="9"/>
        <v/>
      </c>
    </row>
    <row r="156" spans="2:5" x14ac:dyDescent="0.3">
      <c r="B156" s="41">
        <f t="shared" si="10"/>
        <v>1620</v>
      </c>
      <c r="C156" s="64">
        <f t="shared" si="11"/>
        <v>0.19773835918161173</v>
      </c>
      <c r="D156" s="63">
        <f t="shared" si="8"/>
        <v>317520</v>
      </c>
      <c r="E156" s="63" t="str">
        <f t="shared" si="9"/>
        <v/>
      </c>
    </row>
    <row r="157" spans="2:5" x14ac:dyDescent="0.3">
      <c r="B157" s="41">
        <f t="shared" si="10"/>
        <v>1630</v>
      </c>
      <c r="C157" s="64">
        <f t="shared" si="11"/>
        <v>0.19576985012883097</v>
      </c>
      <c r="D157" s="63">
        <f t="shared" si="8"/>
        <v>319480</v>
      </c>
      <c r="E157" s="63" t="str">
        <f t="shared" si="9"/>
        <v/>
      </c>
    </row>
    <row r="158" spans="2:5" x14ac:dyDescent="0.3">
      <c r="B158" s="41">
        <f t="shared" si="10"/>
        <v>1640</v>
      </c>
      <c r="C158" s="64">
        <f t="shared" si="11"/>
        <v>0.19382093781947882</v>
      </c>
      <c r="D158" s="63">
        <f t="shared" si="8"/>
        <v>321440</v>
      </c>
      <c r="E158" s="63" t="str">
        <f t="shared" si="9"/>
        <v/>
      </c>
    </row>
    <row r="159" spans="2:5" x14ac:dyDescent="0.3">
      <c r="B159" s="41">
        <f t="shared" si="10"/>
        <v>1650</v>
      </c>
      <c r="C159" s="64">
        <f t="shared" si="11"/>
        <v>0.19189142716562696</v>
      </c>
      <c r="D159" s="63">
        <f t="shared" si="8"/>
        <v>323400</v>
      </c>
      <c r="E159" s="63" t="str">
        <f t="shared" si="9"/>
        <v/>
      </c>
    </row>
    <row r="160" spans="2:5" x14ac:dyDescent="0.3">
      <c r="B160" s="41">
        <f t="shared" si="10"/>
        <v>1660</v>
      </c>
      <c r="C160" s="64">
        <f t="shared" si="11"/>
        <v>0.1899811250214708</v>
      </c>
      <c r="D160" s="63">
        <f t="shared" si="8"/>
        <v>325360</v>
      </c>
      <c r="E160" s="63" t="str">
        <f t="shared" si="9"/>
        <v/>
      </c>
    </row>
    <row r="161" spans="2:5" x14ac:dyDescent="0.3">
      <c r="B161" s="41">
        <f t="shared" si="10"/>
        <v>1670</v>
      </c>
      <c r="C161" s="64">
        <f t="shared" si="11"/>
        <v>0.18808984016399527</v>
      </c>
      <c r="D161" s="63">
        <f t="shared" si="8"/>
        <v>327320</v>
      </c>
      <c r="E161" s="63" t="str">
        <f t="shared" si="9"/>
        <v/>
      </c>
    </row>
    <row r="162" spans="2:5" x14ac:dyDescent="0.3">
      <c r="B162" s="41">
        <f t="shared" si="10"/>
        <v>1680</v>
      </c>
      <c r="C162" s="64">
        <f t="shared" si="11"/>
        <v>0.18621738327383339</v>
      </c>
      <c r="D162" s="63">
        <f t="shared" si="8"/>
        <v>329280</v>
      </c>
      <c r="E162" s="63" t="str">
        <f t="shared" si="9"/>
        <v/>
      </c>
    </row>
    <row r="163" spans="2:5" x14ac:dyDescent="0.3">
      <c r="B163" s="41">
        <f t="shared" si="10"/>
        <v>1690</v>
      </c>
      <c r="C163" s="64">
        <f t="shared" si="11"/>
        <v>0.1843635669163152</v>
      </c>
      <c r="D163" s="63">
        <f t="shared" si="8"/>
        <v>331240</v>
      </c>
      <c r="E163" s="63" t="str">
        <f t="shared" si="9"/>
        <v/>
      </c>
    </row>
    <row r="164" spans="2:5" x14ac:dyDescent="0.3">
      <c r="B164" s="41">
        <f t="shared" si="10"/>
        <v>1700</v>
      </c>
      <c r="C164" s="64">
        <f t="shared" si="11"/>
        <v>0.18252820552270516</v>
      </c>
      <c r="D164" s="63">
        <f t="shared" si="8"/>
        <v>333200</v>
      </c>
      <c r="E164" s="63" t="str">
        <f t="shared" si="9"/>
        <v/>
      </c>
    </row>
    <row r="165" spans="2:5" x14ac:dyDescent="0.3">
      <c r="B165" s="41">
        <f t="shared" si="10"/>
        <v>1710</v>
      </c>
      <c r="C165" s="64">
        <f t="shared" si="11"/>
        <v>0.18071111537162698</v>
      </c>
      <c r="D165" s="63">
        <f t="shared" si="8"/>
        <v>335160</v>
      </c>
      <c r="E165" s="63" t="str">
        <f t="shared" si="9"/>
        <v/>
      </c>
    </row>
    <row r="166" spans="2:5" x14ac:dyDescent="0.3">
      <c r="B166" s="41">
        <f t="shared" si="10"/>
        <v>1720</v>
      </c>
      <c r="C166" s="64">
        <f t="shared" si="11"/>
        <v>0.17891211457067244</v>
      </c>
      <c r="D166" s="63">
        <f t="shared" si="8"/>
        <v>337120</v>
      </c>
      <c r="E166" s="63" t="str">
        <f t="shared" si="9"/>
        <v/>
      </c>
    </row>
    <row r="167" spans="2:5" x14ac:dyDescent="0.3">
      <c r="B167" s="41">
        <f t="shared" si="10"/>
        <v>1730</v>
      </c>
      <c r="C167" s="64">
        <f t="shared" si="11"/>
        <v>0.17713102303819414</v>
      </c>
      <c r="D167" s="63">
        <f t="shared" si="8"/>
        <v>339080</v>
      </c>
      <c r="E167" s="63" t="str">
        <f t="shared" si="9"/>
        <v/>
      </c>
    </row>
    <row r="168" spans="2:5" x14ac:dyDescent="0.3">
      <c r="B168" s="41">
        <f t="shared" si="10"/>
        <v>1740</v>
      </c>
      <c r="C168" s="64">
        <f t="shared" si="11"/>
        <v>0.17536766248527905</v>
      </c>
      <c r="D168" s="63">
        <f t="shared" si="8"/>
        <v>341040</v>
      </c>
      <c r="E168" s="63" t="str">
        <f t="shared" si="9"/>
        <v/>
      </c>
    </row>
    <row r="169" spans="2:5" x14ac:dyDescent="0.3">
      <c r="B169" s="41">
        <f t="shared" si="10"/>
        <v>1750</v>
      </c>
      <c r="C169" s="64">
        <f t="shared" si="11"/>
        <v>0.1736218563979017</v>
      </c>
      <c r="D169" s="63">
        <f t="shared" si="8"/>
        <v>343000</v>
      </c>
      <c r="E169" s="63" t="str">
        <f t="shared" si="9"/>
        <v/>
      </c>
    </row>
    <row r="170" spans="2:5" x14ac:dyDescent="0.3">
      <c r="B170" s="41">
        <f t="shared" si="10"/>
        <v>1760</v>
      </c>
      <c r="C170" s="64">
        <f t="shared" si="11"/>
        <v>0.17189343001925469</v>
      </c>
      <c r="D170" s="63">
        <f t="shared" si="8"/>
        <v>344960</v>
      </c>
      <c r="E170" s="63" t="str">
        <f t="shared" si="9"/>
        <v/>
      </c>
    </row>
    <row r="171" spans="2:5" x14ac:dyDescent="0.3">
      <c r="B171" s="41">
        <f t="shared" si="10"/>
        <v>1770</v>
      </c>
      <c r="C171" s="64">
        <f t="shared" si="11"/>
        <v>0.17018221033225578</v>
      </c>
      <c r="D171" s="63">
        <f t="shared" si="8"/>
        <v>346920</v>
      </c>
      <c r="E171" s="63" t="str">
        <f t="shared" si="9"/>
        <v/>
      </c>
    </row>
    <row r="172" spans="2:5" x14ac:dyDescent="0.3">
      <c r="B172" s="41">
        <f t="shared" si="10"/>
        <v>1780</v>
      </c>
      <c r="C172" s="64">
        <f t="shared" si="11"/>
        <v>0.16848802604222832</v>
      </c>
      <c r="D172" s="63">
        <f t="shared" si="8"/>
        <v>348880</v>
      </c>
      <c r="E172" s="63" t="str">
        <f t="shared" si="9"/>
        <v/>
      </c>
    </row>
    <row r="173" spans="2:5" x14ac:dyDescent="0.3">
      <c r="B173" s="41">
        <f t="shared" si="10"/>
        <v>1790</v>
      </c>
      <c r="C173" s="64">
        <f t="shared" si="11"/>
        <v>0.16681070755975488</v>
      </c>
      <c r="D173" s="63">
        <f t="shared" si="8"/>
        <v>350840</v>
      </c>
      <c r="E173" s="63" t="str">
        <f t="shared" si="9"/>
        <v/>
      </c>
    </row>
    <row r="174" spans="2:5" x14ac:dyDescent="0.3">
      <c r="B174" s="41">
        <f t="shared" si="10"/>
        <v>1800</v>
      </c>
      <c r="C174" s="64">
        <f t="shared" si="11"/>
        <v>0.1651500869837009</v>
      </c>
      <c r="D174" s="63">
        <f t="shared" si="8"/>
        <v>352800</v>
      </c>
      <c r="E174" s="63" t="str">
        <f t="shared" si="9"/>
        <v/>
      </c>
    </row>
    <row r="175" spans="2:5" x14ac:dyDescent="0.3">
      <c r="B175" s="41">
        <f t="shared" si="10"/>
        <v>1810</v>
      </c>
      <c r="C175" s="64">
        <f t="shared" si="11"/>
        <v>0.16350599808440769</v>
      </c>
      <c r="D175" s="63">
        <f t="shared" si="8"/>
        <v>354760</v>
      </c>
      <c r="E175" s="63" t="str">
        <f t="shared" si="9"/>
        <v/>
      </c>
    </row>
    <row r="176" spans="2:5" x14ac:dyDescent="0.3">
      <c r="B176" s="41">
        <f t="shared" si="10"/>
        <v>1820</v>
      </c>
      <c r="C176" s="64">
        <f t="shared" si="11"/>
        <v>0.16187827628705273</v>
      </c>
      <c r="D176" s="63">
        <f t="shared" si="8"/>
        <v>356720</v>
      </c>
      <c r="E176" s="63" t="str">
        <f t="shared" si="9"/>
        <v/>
      </c>
    </row>
    <row r="177" spans="2:5" x14ac:dyDescent="0.3">
      <c r="B177" s="41">
        <f t="shared" si="10"/>
        <v>1830</v>
      </c>
      <c r="C177" s="64">
        <f t="shared" si="11"/>
        <v>0.16026675865517567</v>
      </c>
      <c r="D177" s="63">
        <f t="shared" si="8"/>
        <v>358680</v>
      </c>
      <c r="E177" s="63" t="str">
        <f t="shared" si="9"/>
        <v/>
      </c>
    </row>
    <row r="178" spans="2:5" x14ac:dyDescent="0.3">
      <c r="B178" s="41">
        <f t="shared" si="10"/>
        <v>1840</v>
      </c>
      <c r="C178" s="64">
        <f t="shared" si="11"/>
        <v>0.15867128387436805</v>
      </c>
      <c r="D178" s="63">
        <f t="shared" si="8"/>
        <v>360640</v>
      </c>
      <c r="E178" s="63" t="str">
        <f t="shared" si="9"/>
        <v/>
      </c>
    </row>
    <row r="179" spans="2:5" x14ac:dyDescent="0.3">
      <c r="B179" s="41">
        <f t="shared" si="10"/>
        <v>1850</v>
      </c>
      <c r="C179" s="64">
        <f t="shared" si="11"/>
        <v>0.15709169223612565</v>
      </c>
      <c r="D179" s="63">
        <f t="shared" si="8"/>
        <v>362600</v>
      </c>
      <c r="E179" s="63" t="str">
        <f t="shared" si="9"/>
        <v/>
      </c>
    </row>
    <row r="180" spans="2:5" x14ac:dyDescent="0.3">
      <c r="B180" s="41">
        <f t="shared" si="10"/>
        <v>1860</v>
      </c>
      <c r="C180" s="64">
        <f t="shared" si="11"/>
        <v>0.15552782562186168</v>
      </c>
      <c r="D180" s="63">
        <f t="shared" si="8"/>
        <v>364560</v>
      </c>
      <c r="E180" s="63" t="str">
        <f t="shared" si="9"/>
        <v/>
      </c>
    </row>
    <row r="181" spans="2:5" x14ac:dyDescent="0.3">
      <c r="B181" s="41">
        <f t="shared" si="10"/>
        <v>1870</v>
      </c>
      <c r="C181" s="64">
        <f t="shared" si="11"/>
        <v>0.15397952748707863</v>
      </c>
      <c r="D181" s="63">
        <f t="shared" si="8"/>
        <v>366520</v>
      </c>
      <c r="E181" s="63" t="str">
        <f t="shared" si="9"/>
        <v/>
      </c>
    </row>
    <row r="182" spans="2:5" x14ac:dyDescent="0.3">
      <c r="B182" s="41">
        <f t="shared" si="10"/>
        <v>1880</v>
      </c>
      <c r="C182" s="64">
        <f t="shared" si="11"/>
        <v>0.15244664284569845</v>
      </c>
      <c r="D182" s="63">
        <f t="shared" si="8"/>
        <v>368480</v>
      </c>
      <c r="E182" s="63" t="str">
        <f t="shared" si="9"/>
        <v/>
      </c>
    </row>
    <row r="183" spans="2:5" x14ac:dyDescent="0.3">
      <c r="B183" s="41">
        <f t="shared" si="10"/>
        <v>1890</v>
      </c>
      <c r="C183" s="64">
        <f t="shared" si="11"/>
        <v>0.15092901825454777</v>
      </c>
      <c r="D183" s="63">
        <f t="shared" si="8"/>
        <v>370440</v>
      </c>
      <c r="E183" s="63" t="str">
        <f t="shared" si="9"/>
        <v/>
      </c>
    </row>
    <row r="184" spans="2:5" x14ac:dyDescent="0.3">
      <c r="B184" s="41">
        <f t="shared" si="10"/>
        <v>1900</v>
      </c>
      <c r="C184" s="64">
        <f t="shared" si="11"/>
        <v>0.14942650179799866</v>
      </c>
      <c r="D184" s="63">
        <f t="shared" si="8"/>
        <v>372400</v>
      </c>
      <c r="E184" s="63" t="str">
        <f t="shared" si="9"/>
        <v/>
      </c>
    </row>
    <row r="185" spans="2:5" x14ac:dyDescent="0.3">
      <c r="B185" s="41">
        <f t="shared" si="10"/>
        <v>1910</v>
      </c>
      <c r="C185" s="64">
        <f t="shared" si="11"/>
        <v>0.14793894307276134</v>
      </c>
      <c r="D185" s="63">
        <f t="shared" si="8"/>
        <v>374360</v>
      </c>
      <c r="E185" s="63" t="str">
        <f t="shared" si="9"/>
        <v/>
      </c>
    </row>
    <row r="186" spans="2:5" x14ac:dyDescent="0.3">
      <c r="B186" s="41">
        <f t="shared" si="10"/>
        <v>1920</v>
      </c>
      <c r="C186" s="64">
        <f t="shared" si="11"/>
        <v>0.14646619317282877</v>
      </c>
      <c r="D186" s="63">
        <f t="shared" si="8"/>
        <v>376320</v>
      </c>
      <c r="E186" s="63" t="str">
        <f t="shared" si="9"/>
        <v/>
      </c>
    </row>
    <row r="187" spans="2:5" x14ac:dyDescent="0.3">
      <c r="B187" s="41">
        <f t="shared" si="10"/>
        <v>1930</v>
      </c>
      <c r="C187" s="64">
        <f t="shared" si="11"/>
        <v>0.14500810467457109</v>
      </c>
      <c r="D187" s="63">
        <f t="shared" si="8"/>
        <v>378280</v>
      </c>
      <c r="E187" s="63" t="str">
        <f t="shared" si="9"/>
        <v/>
      </c>
    </row>
    <row r="188" spans="2:5" x14ac:dyDescent="0.3">
      <c r="B188" s="41">
        <f t="shared" si="10"/>
        <v>1940</v>
      </c>
      <c r="C188" s="64">
        <f t="shared" si="11"/>
        <v>0.14356453162197838</v>
      </c>
      <c r="D188" s="63">
        <f t="shared" si="8"/>
        <v>380240</v>
      </c>
      <c r="E188" s="63" t="str">
        <f t="shared" si="9"/>
        <v/>
      </c>
    </row>
    <row r="189" spans="2:5" x14ac:dyDescent="0.3">
      <c r="B189" s="41">
        <f t="shared" si="10"/>
        <v>1950</v>
      </c>
      <c r="C189" s="64">
        <f t="shared" si="11"/>
        <v>0.14213532951205021</v>
      </c>
      <c r="D189" s="63">
        <f t="shared" si="8"/>
        <v>382200</v>
      </c>
      <c r="E189" s="63" t="str">
        <f t="shared" si="9"/>
        <v/>
      </c>
    </row>
    <row r="190" spans="2:5" x14ac:dyDescent="0.3">
      <c r="B190" s="41">
        <f t="shared" si="10"/>
        <v>1960</v>
      </c>
      <c r="C190" s="64">
        <f t="shared" si="11"/>
        <v>0.14072035528033086</v>
      </c>
      <c r="D190" s="63">
        <f t="shared" si="8"/>
        <v>384160</v>
      </c>
      <c r="E190" s="63" t="str">
        <f t="shared" si="9"/>
        <v/>
      </c>
    </row>
    <row r="191" spans="2:5" x14ac:dyDescent="0.3">
      <c r="B191" s="41">
        <f t="shared" si="10"/>
        <v>1970</v>
      </c>
      <c r="C191" s="64">
        <f t="shared" si="11"/>
        <v>0.13931946728658839</v>
      </c>
      <c r="D191" s="63">
        <f t="shared" si="8"/>
        <v>386120</v>
      </c>
      <c r="E191" s="63" t="str">
        <f t="shared" si="9"/>
        <v/>
      </c>
    </row>
    <row r="192" spans="2:5" x14ac:dyDescent="0.3">
      <c r="B192" s="41">
        <f t="shared" si="10"/>
        <v>1980</v>
      </c>
      <c r="C192" s="64">
        <f t="shared" si="11"/>
        <v>0.13793252530063635</v>
      </c>
      <c r="D192" s="63">
        <f t="shared" si="8"/>
        <v>388080</v>
      </c>
      <c r="E192" s="63" t="str">
        <f t="shared" si="9"/>
        <v/>
      </c>
    </row>
    <row r="193" spans="2:5" x14ac:dyDescent="0.3">
      <c r="B193" s="41">
        <f t="shared" si="10"/>
        <v>1990</v>
      </c>
      <c r="C193" s="64">
        <f t="shared" si="11"/>
        <v>0.1365593904882966</v>
      </c>
      <c r="D193" s="63">
        <f t="shared" si="8"/>
        <v>390040</v>
      </c>
      <c r="E193" s="63" t="str">
        <f t="shared" si="9"/>
        <v/>
      </c>
    </row>
    <row r="194" spans="2:5" x14ac:dyDescent="0.3">
      <c r="B194" s="41">
        <f t="shared" si="10"/>
        <v>2000</v>
      </c>
      <c r="C194" s="64">
        <f t="shared" si="11"/>
        <v>0.13519992539750184</v>
      </c>
      <c r="D194" s="63">
        <f t="shared" si="8"/>
        <v>392000</v>
      </c>
      <c r="E194" s="63" t="str">
        <f t="shared" si="9"/>
        <v/>
      </c>
    </row>
    <row r="195" spans="2:5" x14ac:dyDescent="0.3">
      <c r="B195" s="41">
        <f t="shared" si="10"/>
        <v>2010</v>
      </c>
      <c r="C195" s="64">
        <f t="shared" si="11"/>
        <v>0.13385399394453662</v>
      </c>
      <c r="D195" s="63">
        <f t="shared" si="8"/>
        <v>393960</v>
      </c>
      <c r="E195" s="63" t="str">
        <f t="shared" si="9"/>
        <v/>
      </c>
    </row>
    <row r="196" spans="2:5" x14ac:dyDescent="0.3">
      <c r="B196" s="41">
        <f t="shared" si="10"/>
        <v>2020</v>
      </c>
      <c r="C196" s="64">
        <f t="shared" si="11"/>
        <v>0.1325214614004151</v>
      </c>
      <c r="D196" s="63">
        <f t="shared" si="8"/>
        <v>395920</v>
      </c>
      <c r="E196" s="63" t="str">
        <f t="shared" si="9"/>
        <v/>
      </c>
    </row>
    <row r="197" spans="2:5" x14ac:dyDescent="0.3">
      <c r="B197" s="41">
        <f t="shared" si="10"/>
        <v>2030</v>
      </c>
      <c r="C197" s="64">
        <f t="shared" si="11"/>
        <v>0.13120219437739478</v>
      </c>
      <c r="D197" s="63">
        <f t="shared" ref="D197:D260" si="12">B197*I$4</f>
        <v>397880</v>
      </c>
      <c r="E197" s="63" t="str">
        <f t="shared" ref="E197:E260" si="13">IF(C197&lt;(1-$H$4),"*","")</f>
        <v/>
      </c>
    </row>
    <row r="198" spans="2:5" x14ac:dyDescent="0.3">
      <c r="B198" s="41">
        <f t="shared" ref="B198:B261" si="14">B197+10</f>
        <v>2040</v>
      </c>
      <c r="C198" s="64">
        <f t="shared" ref="C198:C261" si="15">(1-G$4)^B198</f>
        <v>0.12989606081562391</v>
      </c>
      <c r="D198" s="63">
        <f t="shared" si="12"/>
        <v>399840</v>
      </c>
      <c r="E198" s="63" t="str">
        <f t="shared" si="13"/>
        <v/>
      </c>
    </row>
    <row r="199" spans="2:5" x14ac:dyDescent="0.3">
      <c r="B199" s="41">
        <f t="shared" si="14"/>
        <v>2050</v>
      </c>
      <c r="C199" s="64">
        <f t="shared" si="15"/>
        <v>0.12860292996992256</v>
      </c>
      <c r="D199" s="63">
        <f t="shared" si="12"/>
        <v>401800</v>
      </c>
      <c r="E199" s="63" t="str">
        <f t="shared" si="13"/>
        <v/>
      </c>
    </row>
    <row r="200" spans="2:5" x14ac:dyDescent="0.3">
      <c r="B200" s="41">
        <f t="shared" si="14"/>
        <v>2060</v>
      </c>
      <c r="C200" s="64">
        <f t="shared" si="15"/>
        <v>0.12732267239669465</v>
      </c>
      <c r="D200" s="63">
        <f t="shared" si="12"/>
        <v>403760</v>
      </c>
      <c r="E200" s="63" t="str">
        <f t="shared" si="13"/>
        <v/>
      </c>
    </row>
    <row r="201" spans="2:5" x14ac:dyDescent="0.3">
      <c r="B201" s="41">
        <f t="shared" si="14"/>
        <v>2070</v>
      </c>
      <c r="C201" s="64">
        <f t="shared" si="15"/>
        <v>0.12605515994097058</v>
      </c>
      <c r="D201" s="63">
        <f t="shared" si="12"/>
        <v>405720</v>
      </c>
      <c r="E201" s="63" t="str">
        <f t="shared" si="13"/>
        <v/>
      </c>
    </row>
    <row r="202" spans="2:5" x14ac:dyDescent="0.3">
      <c r="B202" s="41">
        <f t="shared" si="14"/>
        <v>2080</v>
      </c>
      <c r="C202" s="64">
        <f t="shared" si="15"/>
        <v>0.12480026572357887</v>
      </c>
      <c r="D202" s="63">
        <f t="shared" si="12"/>
        <v>407680</v>
      </c>
      <c r="E202" s="63" t="str">
        <f t="shared" si="13"/>
        <v/>
      </c>
    </row>
    <row r="203" spans="2:5" x14ac:dyDescent="0.3">
      <c r="B203" s="41">
        <f t="shared" si="14"/>
        <v>2090</v>
      </c>
      <c r="C203" s="64">
        <f t="shared" si="15"/>
        <v>0.12355786412844541</v>
      </c>
      <c r="D203" s="63">
        <f t="shared" si="12"/>
        <v>409640</v>
      </c>
      <c r="E203" s="63" t="str">
        <f t="shared" si="13"/>
        <v/>
      </c>
    </row>
    <row r="204" spans="2:5" x14ac:dyDescent="0.3">
      <c r="B204" s="41">
        <f t="shared" si="14"/>
        <v>2100</v>
      </c>
      <c r="C204" s="64">
        <f t="shared" si="15"/>
        <v>0.12232783079001908</v>
      </c>
      <c r="D204" s="63">
        <f t="shared" si="12"/>
        <v>411600</v>
      </c>
      <c r="E204" s="63" t="str">
        <f t="shared" si="13"/>
        <v/>
      </c>
    </row>
    <row r="205" spans="2:5" x14ac:dyDescent="0.3">
      <c r="B205" s="41">
        <f t="shared" si="14"/>
        <v>2110</v>
      </c>
      <c r="C205" s="64">
        <f t="shared" si="15"/>
        <v>0.12111004258082279</v>
      </c>
      <c r="D205" s="63">
        <f t="shared" si="12"/>
        <v>413560</v>
      </c>
      <c r="E205" s="63" t="str">
        <f t="shared" si="13"/>
        <v/>
      </c>
    </row>
    <row r="206" spans="2:5" x14ac:dyDescent="0.3">
      <c r="B206" s="41">
        <f t="shared" si="14"/>
        <v>2120</v>
      </c>
      <c r="C206" s="64">
        <f t="shared" si="15"/>
        <v>0.11990437759912821</v>
      </c>
      <c r="D206" s="63">
        <f t="shared" si="12"/>
        <v>415520</v>
      </c>
      <c r="E206" s="63" t="str">
        <f t="shared" si="13"/>
        <v/>
      </c>
    </row>
    <row r="207" spans="2:5" x14ac:dyDescent="0.3">
      <c r="B207" s="41">
        <f t="shared" si="14"/>
        <v>2130</v>
      </c>
      <c r="C207" s="64">
        <f t="shared" si="15"/>
        <v>0.11871071515675333</v>
      </c>
      <c r="D207" s="63">
        <f t="shared" si="12"/>
        <v>417480</v>
      </c>
      <c r="E207" s="63" t="str">
        <f t="shared" si="13"/>
        <v/>
      </c>
    </row>
    <row r="208" spans="2:5" x14ac:dyDescent="0.3">
      <c r="B208" s="41">
        <f t="shared" si="14"/>
        <v>2140</v>
      </c>
      <c r="C208" s="64">
        <f t="shared" si="15"/>
        <v>0.1175289357669814</v>
      </c>
      <c r="D208" s="63">
        <f t="shared" si="12"/>
        <v>419440</v>
      </c>
      <c r="E208" s="63" t="str">
        <f t="shared" si="13"/>
        <v/>
      </c>
    </row>
    <row r="209" spans="2:5" x14ac:dyDescent="0.3">
      <c r="B209" s="41">
        <f t="shared" si="14"/>
        <v>2150</v>
      </c>
      <c r="C209" s="64">
        <f t="shared" si="15"/>
        <v>0.1163589211326003</v>
      </c>
      <c r="D209" s="63">
        <f t="shared" si="12"/>
        <v>421400</v>
      </c>
      <c r="E209" s="63" t="str">
        <f t="shared" si="13"/>
        <v/>
      </c>
    </row>
    <row r="210" spans="2:5" x14ac:dyDescent="0.3">
      <c r="B210" s="41">
        <f t="shared" si="14"/>
        <v>2160</v>
      </c>
      <c r="C210" s="64">
        <f t="shared" si="15"/>
        <v>0.11520055413406081</v>
      </c>
      <c r="D210" s="63">
        <f t="shared" si="12"/>
        <v>423360</v>
      </c>
      <c r="E210" s="63" t="str">
        <f t="shared" si="13"/>
        <v/>
      </c>
    </row>
    <row r="211" spans="2:5" x14ac:dyDescent="0.3">
      <c r="B211" s="41">
        <f t="shared" si="14"/>
        <v>2170</v>
      </c>
      <c r="C211" s="64">
        <f t="shared" si="15"/>
        <v>0.11405371881775286</v>
      </c>
      <c r="D211" s="63">
        <f t="shared" si="12"/>
        <v>425320</v>
      </c>
      <c r="E211" s="63" t="str">
        <f t="shared" si="13"/>
        <v/>
      </c>
    </row>
    <row r="212" spans="2:5" x14ac:dyDescent="0.3">
      <c r="B212" s="41">
        <f t="shared" si="14"/>
        <v>2180</v>
      </c>
      <c r="C212" s="64">
        <f t="shared" si="15"/>
        <v>0.11291830038439844</v>
      </c>
      <c r="D212" s="63">
        <f t="shared" si="12"/>
        <v>427280</v>
      </c>
      <c r="E212" s="63" t="str">
        <f t="shared" si="13"/>
        <v/>
      </c>
    </row>
    <row r="213" spans="2:5" x14ac:dyDescent="0.3">
      <c r="B213" s="41">
        <f t="shared" si="14"/>
        <v>2190</v>
      </c>
      <c r="C213" s="64">
        <f t="shared" si="15"/>
        <v>0.11179418517756012</v>
      </c>
      <c r="D213" s="63">
        <f t="shared" si="12"/>
        <v>429240</v>
      </c>
      <c r="E213" s="63" t="str">
        <f t="shared" si="13"/>
        <v/>
      </c>
    </row>
    <row r="214" spans="2:5" x14ac:dyDescent="0.3">
      <c r="B214" s="41">
        <f t="shared" si="14"/>
        <v>2200</v>
      </c>
      <c r="C214" s="64">
        <f t="shared" si="15"/>
        <v>0.11068126067226394</v>
      </c>
      <c r="D214" s="63">
        <f t="shared" si="12"/>
        <v>431200</v>
      </c>
      <c r="E214" s="63" t="str">
        <f t="shared" si="13"/>
        <v/>
      </c>
    </row>
    <row r="215" spans="2:5" x14ac:dyDescent="0.3">
      <c r="B215" s="41">
        <f t="shared" si="14"/>
        <v>2210</v>
      </c>
      <c r="C215" s="64">
        <f t="shared" si="15"/>
        <v>0.10957941546373548</v>
      </c>
      <c r="D215" s="63">
        <f t="shared" si="12"/>
        <v>433160</v>
      </c>
      <c r="E215" s="63" t="str">
        <f t="shared" si="13"/>
        <v/>
      </c>
    </row>
    <row r="216" spans="2:5" x14ac:dyDescent="0.3">
      <c r="B216" s="41">
        <f t="shared" si="14"/>
        <v>2220</v>
      </c>
      <c r="C216" s="64">
        <f t="shared" si="15"/>
        <v>0.10848853925624821</v>
      </c>
      <c r="D216" s="63">
        <f t="shared" si="12"/>
        <v>435120</v>
      </c>
      <c r="E216" s="63" t="str">
        <f t="shared" si="13"/>
        <v/>
      </c>
    </row>
    <row r="217" spans="2:5" x14ac:dyDescent="0.3">
      <c r="B217" s="41">
        <f t="shared" si="14"/>
        <v>2230</v>
      </c>
      <c r="C217" s="64">
        <f t="shared" si="15"/>
        <v>0.10740852285208285</v>
      </c>
      <c r="D217" s="63">
        <f t="shared" si="12"/>
        <v>437080</v>
      </c>
      <c r="E217" s="63" t="str">
        <f t="shared" si="13"/>
        <v/>
      </c>
    </row>
    <row r="218" spans="2:5" x14ac:dyDescent="0.3">
      <c r="B218" s="41">
        <f t="shared" si="14"/>
        <v>2240</v>
      </c>
      <c r="C218" s="64">
        <f t="shared" si="15"/>
        <v>0.10633925814059637</v>
      </c>
      <c r="D218" s="63">
        <f t="shared" si="12"/>
        <v>439040</v>
      </c>
      <c r="E218" s="63" t="str">
        <f t="shared" si="13"/>
        <v/>
      </c>
    </row>
    <row r="219" spans="2:5" x14ac:dyDescent="0.3">
      <c r="B219" s="41">
        <f t="shared" si="14"/>
        <v>2250</v>
      </c>
      <c r="C219" s="64">
        <f t="shared" si="15"/>
        <v>0.10528063808740025</v>
      </c>
      <c r="D219" s="63">
        <f t="shared" si="12"/>
        <v>441000</v>
      </c>
      <c r="E219" s="63" t="str">
        <f t="shared" si="13"/>
        <v/>
      </c>
    </row>
    <row r="220" spans="2:5" x14ac:dyDescent="0.3">
      <c r="B220" s="41">
        <f t="shared" si="14"/>
        <v>2260</v>
      </c>
      <c r="C220" s="64">
        <f t="shared" si="15"/>
        <v>0.10423255672364602</v>
      </c>
      <c r="D220" s="63">
        <f t="shared" si="12"/>
        <v>442960</v>
      </c>
      <c r="E220" s="63" t="str">
        <f t="shared" si="13"/>
        <v/>
      </c>
    </row>
    <row r="221" spans="2:5" x14ac:dyDescent="0.3">
      <c r="B221" s="41">
        <f t="shared" si="14"/>
        <v>2270</v>
      </c>
      <c r="C221" s="64">
        <f t="shared" si="15"/>
        <v>0.10319490913541791</v>
      </c>
      <c r="D221" s="63">
        <f t="shared" si="12"/>
        <v>444920</v>
      </c>
      <c r="E221" s="63" t="str">
        <f t="shared" si="13"/>
        <v/>
      </c>
    </row>
    <row r="222" spans="2:5" x14ac:dyDescent="0.3">
      <c r="B222" s="41">
        <f t="shared" si="14"/>
        <v>2280</v>
      </c>
      <c r="C222" s="64">
        <f t="shared" si="15"/>
        <v>0.10216759145323069</v>
      </c>
      <c r="D222" s="63">
        <f t="shared" si="12"/>
        <v>446880</v>
      </c>
      <c r="E222" s="63" t="str">
        <f t="shared" si="13"/>
        <v/>
      </c>
    </row>
    <row r="223" spans="2:5" x14ac:dyDescent="0.3">
      <c r="B223" s="41">
        <f t="shared" si="14"/>
        <v>2290</v>
      </c>
      <c r="C223" s="64">
        <f t="shared" si="15"/>
        <v>0.10115050084163228</v>
      </c>
      <c r="D223" s="63">
        <f t="shared" si="12"/>
        <v>448840</v>
      </c>
      <c r="E223" s="63" t="str">
        <f t="shared" si="13"/>
        <v/>
      </c>
    </row>
    <row r="224" spans="2:5" x14ac:dyDescent="0.3">
      <c r="B224" s="41">
        <f t="shared" si="14"/>
        <v>2300</v>
      </c>
      <c r="C224" s="64">
        <f t="shared" si="15"/>
        <v>0.10014353548890989</v>
      </c>
      <c r="D224" s="63">
        <f t="shared" si="12"/>
        <v>450800</v>
      </c>
      <c r="E224" s="63" t="str">
        <f t="shared" si="13"/>
        <v/>
      </c>
    </row>
    <row r="225" spans="2:6" x14ac:dyDescent="0.3">
      <c r="B225" s="41">
        <f t="shared" si="14"/>
        <v>2310</v>
      </c>
      <c r="C225" s="64">
        <f t="shared" si="15"/>
        <v>9.914659459689848E-2</v>
      </c>
      <c r="D225" s="63">
        <f t="shared" si="12"/>
        <v>452760</v>
      </c>
      <c r="E225" s="63" t="str">
        <f t="shared" si="13"/>
        <v>*</v>
      </c>
      <c r="F225" s="41" t="s">
        <v>112</v>
      </c>
    </row>
    <row r="226" spans="2:6" x14ac:dyDescent="0.3">
      <c r="B226" s="41">
        <f t="shared" si="14"/>
        <v>2320</v>
      </c>
      <c r="C226" s="64">
        <f t="shared" si="15"/>
        <v>9.8159578370890815E-2</v>
      </c>
      <c r="D226" s="63">
        <f t="shared" si="12"/>
        <v>454720</v>
      </c>
      <c r="E226" s="63" t="str">
        <f t="shared" si="13"/>
        <v>*</v>
      </c>
    </row>
    <row r="227" spans="2:6" x14ac:dyDescent="0.3">
      <c r="B227" s="41">
        <f t="shared" si="14"/>
        <v>2330</v>
      </c>
      <c r="C227" s="64">
        <f t="shared" si="15"/>
        <v>9.7182388009647999E-2</v>
      </c>
      <c r="D227" s="63">
        <f t="shared" si="12"/>
        <v>456680</v>
      </c>
      <c r="E227" s="63" t="str">
        <f t="shared" si="13"/>
        <v>*</v>
      </c>
    </row>
    <row r="228" spans="2:6" x14ac:dyDescent="0.3">
      <c r="B228" s="41">
        <f t="shared" si="14"/>
        <v>2340</v>
      </c>
      <c r="C228" s="64">
        <f t="shared" si="15"/>
        <v>9.6214925695509226E-2</v>
      </c>
      <c r="D228" s="63">
        <f t="shared" si="12"/>
        <v>458640</v>
      </c>
      <c r="E228" s="63" t="str">
        <f t="shared" si="13"/>
        <v>*</v>
      </c>
    </row>
    <row r="229" spans="2:6" x14ac:dyDescent="0.3">
      <c r="B229" s="41">
        <f t="shared" si="14"/>
        <v>2350</v>
      </c>
      <c r="C229" s="64">
        <f t="shared" si="15"/>
        <v>9.5257094584600285E-2</v>
      </c>
      <c r="D229" s="63">
        <f t="shared" si="12"/>
        <v>460600</v>
      </c>
      <c r="E229" s="63" t="str">
        <f t="shared" si="13"/>
        <v>*</v>
      </c>
    </row>
    <row r="230" spans="2:6" x14ac:dyDescent="0.3">
      <c r="B230" s="41">
        <f t="shared" si="14"/>
        <v>2360</v>
      </c>
      <c r="C230" s="64">
        <f t="shared" si="15"/>
        <v>9.4308798797139257E-2</v>
      </c>
      <c r="D230" s="63">
        <f t="shared" si="12"/>
        <v>462560</v>
      </c>
      <c r="E230" s="63" t="str">
        <f t="shared" si="13"/>
        <v>*</v>
      </c>
    </row>
    <row r="231" spans="2:6" x14ac:dyDescent="0.3">
      <c r="B231" s="41">
        <f t="shared" si="14"/>
        <v>2370</v>
      </c>
      <c r="C231" s="64">
        <f t="shared" si="15"/>
        <v>9.3369943407838982E-2</v>
      </c>
      <c r="D231" s="63">
        <f t="shared" si="12"/>
        <v>464520</v>
      </c>
      <c r="E231" s="63" t="str">
        <f t="shared" si="13"/>
        <v>*</v>
      </c>
    </row>
    <row r="232" spans="2:6" x14ac:dyDescent="0.3">
      <c r="B232" s="41">
        <f t="shared" si="14"/>
        <v>2380</v>
      </c>
      <c r="C232" s="64">
        <f t="shared" si="15"/>
        <v>9.24404344364049E-2</v>
      </c>
      <c r="D232" s="63">
        <f t="shared" si="12"/>
        <v>466480</v>
      </c>
      <c r="E232" s="63" t="str">
        <f t="shared" si="13"/>
        <v>*</v>
      </c>
    </row>
    <row r="233" spans="2:6" x14ac:dyDescent="0.3">
      <c r="B233" s="41">
        <f t="shared" si="14"/>
        <v>2390</v>
      </c>
      <c r="C233" s="64">
        <f t="shared" si="15"/>
        <v>9.1520178838127603E-2</v>
      </c>
      <c r="D233" s="63">
        <f t="shared" si="12"/>
        <v>468440</v>
      </c>
      <c r="E233" s="63" t="str">
        <f t="shared" si="13"/>
        <v>*</v>
      </c>
    </row>
    <row r="234" spans="2:6" x14ac:dyDescent="0.3">
      <c r="B234" s="41">
        <f t="shared" si="14"/>
        <v>2400</v>
      </c>
      <c r="C234" s="64">
        <f t="shared" si="15"/>
        <v>9.0609084494568767E-2</v>
      </c>
      <c r="D234" s="63">
        <f t="shared" si="12"/>
        <v>470400</v>
      </c>
      <c r="E234" s="63" t="str">
        <f t="shared" si="13"/>
        <v>*</v>
      </c>
    </row>
    <row r="235" spans="2:6" x14ac:dyDescent="0.3">
      <c r="B235" s="41">
        <f t="shared" si="14"/>
        <v>2410</v>
      </c>
      <c r="C235" s="64">
        <f t="shared" si="15"/>
        <v>8.9707060204340314E-2</v>
      </c>
      <c r="D235" s="63">
        <f t="shared" si="12"/>
        <v>472360</v>
      </c>
      <c r="E235" s="63" t="str">
        <f t="shared" si="13"/>
        <v>*</v>
      </c>
    </row>
    <row r="236" spans="2:6" x14ac:dyDescent="0.3">
      <c r="B236" s="41">
        <f t="shared" si="14"/>
        <v>2420</v>
      </c>
      <c r="C236" s="64">
        <f t="shared" si="15"/>
        <v>8.8814015673974775E-2</v>
      </c>
      <c r="D236" s="63">
        <f t="shared" si="12"/>
        <v>474320</v>
      </c>
      <c r="E236" s="63" t="str">
        <f t="shared" si="13"/>
        <v>*</v>
      </c>
    </row>
    <row r="237" spans="2:6" x14ac:dyDescent="0.3">
      <c r="B237" s="41">
        <f t="shared" si="14"/>
        <v>2430</v>
      </c>
      <c r="C237" s="64">
        <f t="shared" si="15"/>
        <v>8.7929861508887042E-2</v>
      </c>
      <c r="D237" s="63">
        <f t="shared" si="12"/>
        <v>476280</v>
      </c>
      <c r="E237" s="63" t="str">
        <f t="shared" si="13"/>
        <v>*</v>
      </c>
    </row>
    <row r="238" spans="2:6" x14ac:dyDescent="0.3">
      <c r="B238" s="41">
        <f t="shared" si="14"/>
        <v>2440</v>
      </c>
      <c r="C238" s="64">
        <f t="shared" si="15"/>
        <v>8.705450920442584E-2</v>
      </c>
      <c r="D238" s="63">
        <f t="shared" si="12"/>
        <v>478240</v>
      </c>
      <c r="E238" s="63" t="str">
        <f t="shared" si="13"/>
        <v>*</v>
      </c>
    </row>
    <row r="239" spans="2:6" x14ac:dyDescent="0.3">
      <c r="B239" s="41">
        <f t="shared" si="14"/>
        <v>2450</v>
      </c>
      <c r="C239" s="64">
        <f t="shared" si="15"/>
        <v>8.6187871137014219E-2</v>
      </c>
      <c r="D239" s="63">
        <f t="shared" si="12"/>
        <v>480200</v>
      </c>
      <c r="E239" s="63" t="str">
        <f t="shared" si="13"/>
        <v>*</v>
      </c>
    </row>
    <row r="240" spans="2:6" x14ac:dyDescent="0.3">
      <c r="B240" s="41">
        <f t="shared" si="14"/>
        <v>2460</v>
      </c>
      <c r="C240" s="64">
        <f t="shared" si="15"/>
        <v>8.5329860555378445E-2</v>
      </c>
      <c r="D240" s="63">
        <f t="shared" si="12"/>
        <v>482160</v>
      </c>
      <c r="E240" s="63" t="str">
        <f t="shared" si="13"/>
        <v>*</v>
      </c>
    </row>
    <row r="241" spans="2:5" x14ac:dyDescent="0.3">
      <c r="B241" s="41">
        <f t="shared" si="14"/>
        <v>2470</v>
      </c>
      <c r="C241" s="64">
        <f t="shared" si="15"/>
        <v>8.4480391571864197E-2</v>
      </c>
      <c r="D241" s="63">
        <f t="shared" si="12"/>
        <v>484120</v>
      </c>
      <c r="E241" s="63" t="str">
        <f t="shared" si="13"/>
        <v>*</v>
      </c>
    </row>
    <row r="242" spans="2:5" x14ac:dyDescent="0.3">
      <c r="B242" s="41">
        <f t="shared" si="14"/>
        <v>2480</v>
      </c>
      <c r="C242" s="64">
        <f t="shared" si="15"/>
        <v>8.3639379153838928E-2</v>
      </c>
      <c r="D242" s="63">
        <f t="shared" si="12"/>
        <v>486080</v>
      </c>
      <c r="E242" s="63" t="str">
        <f t="shared" si="13"/>
        <v>*</v>
      </c>
    </row>
    <row r="243" spans="2:5" x14ac:dyDescent="0.3">
      <c r="B243" s="41">
        <f t="shared" si="14"/>
        <v>2490</v>
      </c>
      <c r="C243" s="64">
        <f t="shared" si="15"/>
        <v>8.2806739115180175E-2</v>
      </c>
      <c r="D243" s="63">
        <f t="shared" si="12"/>
        <v>488040</v>
      </c>
      <c r="E243" s="63" t="str">
        <f t="shared" si="13"/>
        <v>*</v>
      </c>
    </row>
    <row r="244" spans="2:5" x14ac:dyDescent="0.3">
      <c r="B244" s="41">
        <f t="shared" si="14"/>
        <v>2500</v>
      </c>
      <c r="C244" s="64">
        <f t="shared" si="15"/>
        <v>8.1982388107848428E-2</v>
      </c>
      <c r="D244" s="63">
        <f t="shared" si="12"/>
        <v>490000</v>
      </c>
      <c r="E244" s="63" t="str">
        <f t="shared" si="13"/>
        <v>*</v>
      </c>
    </row>
    <row r="245" spans="2:5" x14ac:dyDescent="0.3">
      <c r="B245" s="41">
        <f t="shared" si="14"/>
        <v>2510</v>
      </c>
      <c r="C245" s="64">
        <f t="shared" si="15"/>
        <v>8.1166243613543881E-2</v>
      </c>
      <c r="D245" s="63">
        <f t="shared" si="12"/>
        <v>491960</v>
      </c>
      <c r="E245" s="63" t="str">
        <f t="shared" si="13"/>
        <v>*</v>
      </c>
    </row>
    <row r="246" spans="2:5" x14ac:dyDescent="0.3">
      <c r="B246" s="41">
        <f t="shared" si="14"/>
        <v>2520</v>
      </c>
      <c r="C246" s="64">
        <f t="shared" si="15"/>
        <v>8.035822393544631E-2</v>
      </c>
      <c r="D246" s="63">
        <f t="shared" si="12"/>
        <v>493920</v>
      </c>
      <c r="E246" s="63" t="str">
        <f t="shared" si="13"/>
        <v>*</v>
      </c>
    </row>
    <row r="247" spans="2:5" x14ac:dyDescent="0.3">
      <c r="B247" s="41">
        <f t="shared" si="14"/>
        <v>2530</v>
      </c>
      <c r="C247" s="64">
        <f t="shared" si="15"/>
        <v>7.9558248190037054E-2</v>
      </c>
      <c r="D247" s="63">
        <f t="shared" si="12"/>
        <v>495880</v>
      </c>
      <c r="E247" s="63" t="str">
        <f t="shared" si="13"/>
        <v>*</v>
      </c>
    </row>
    <row r="248" spans="2:5" x14ac:dyDescent="0.3">
      <c r="B248" s="41">
        <f t="shared" si="14"/>
        <v>2540</v>
      </c>
      <c r="C248" s="64">
        <f t="shared" si="15"/>
        <v>7.8766236299002645E-2</v>
      </c>
      <c r="D248" s="63">
        <f t="shared" si="12"/>
        <v>497840</v>
      </c>
      <c r="E248" s="63" t="str">
        <f t="shared" si="13"/>
        <v>*</v>
      </c>
    </row>
    <row r="249" spans="2:5" x14ac:dyDescent="0.3">
      <c r="B249" s="41">
        <f t="shared" si="14"/>
        <v>2550</v>
      </c>
      <c r="C249" s="64">
        <f t="shared" si="15"/>
        <v>7.7982108981218823E-2</v>
      </c>
      <c r="D249" s="63">
        <f t="shared" si="12"/>
        <v>499800</v>
      </c>
      <c r="E249" s="63" t="str">
        <f t="shared" si="13"/>
        <v>*</v>
      </c>
    </row>
    <row r="250" spans="2:5" x14ac:dyDescent="0.3">
      <c r="B250" s="41">
        <f t="shared" si="14"/>
        <v>2560</v>
      </c>
      <c r="C250" s="64">
        <f t="shared" si="15"/>
        <v>7.7205787744814333E-2</v>
      </c>
      <c r="D250" s="63">
        <f t="shared" si="12"/>
        <v>501760</v>
      </c>
      <c r="E250" s="63" t="str">
        <f t="shared" si="13"/>
        <v>*</v>
      </c>
    </row>
    <row r="251" spans="2:5" x14ac:dyDescent="0.3">
      <c r="B251" s="41">
        <f t="shared" si="14"/>
        <v>2570</v>
      </c>
      <c r="C251" s="64">
        <f t="shared" si="15"/>
        <v>7.6437194879313955E-2</v>
      </c>
      <c r="D251" s="63">
        <f t="shared" si="12"/>
        <v>503720</v>
      </c>
      <c r="E251" s="63" t="str">
        <f t="shared" si="13"/>
        <v>*</v>
      </c>
    </row>
    <row r="252" spans="2:5" x14ac:dyDescent="0.3">
      <c r="B252" s="41">
        <f t="shared" si="14"/>
        <v>2580</v>
      </c>
      <c r="C252" s="64">
        <f t="shared" si="15"/>
        <v>7.5676253447859554E-2</v>
      </c>
      <c r="D252" s="63">
        <f t="shared" si="12"/>
        <v>505680</v>
      </c>
      <c r="E252" s="63" t="str">
        <f t="shared" si="13"/>
        <v>*</v>
      </c>
    </row>
    <row r="253" spans="2:5" x14ac:dyDescent="0.3">
      <c r="B253" s="41">
        <f t="shared" si="14"/>
        <v>2590</v>
      </c>
      <c r="C253" s="64">
        <f t="shared" si="15"/>
        <v>7.4922887279508674E-2</v>
      </c>
      <c r="D253" s="63">
        <f t="shared" si="12"/>
        <v>507640</v>
      </c>
      <c r="E253" s="63" t="str">
        <f t="shared" si="13"/>
        <v>*</v>
      </c>
    </row>
    <row r="254" spans="2:5" x14ac:dyDescent="0.3">
      <c r="B254" s="41">
        <f t="shared" si="14"/>
        <v>2600</v>
      </c>
      <c r="C254" s="64">
        <f t="shared" si="15"/>
        <v>7.4177020961609649E-2</v>
      </c>
      <c r="D254" s="63">
        <f t="shared" si="12"/>
        <v>509600</v>
      </c>
      <c r="E254" s="63" t="str">
        <f t="shared" si="13"/>
        <v>*</v>
      </c>
    </row>
    <row r="255" spans="2:5" x14ac:dyDescent="0.3">
      <c r="B255" s="41">
        <f t="shared" si="14"/>
        <v>2610</v>
      </c>
      <c r="C255" s="64">
        <f t="shared" si="15"/>
        <v>7.3438579832252798E-2</v>
      </c>
      <c r="D255" s="63">
        <f t="shared" si="12"/>
        <v>511560</v>
      </c>
      <c r="E255" s="63" t="str">
        <f t="shared" si="13"/>
        <v>*</v>
      </c>
    </row>
    <row r="256" spans="2:5" x14ac:dyDescent="0.3">
      <c r="B256" s="41">
        <f t="shared" si="14"/>
        <v>2620</v>
      </c>
      <c r="C256" s="64">
        <f t="shared" si="15"/>
        <v>7.270748997279676E-2</v>
      </c>
      <c r="D256" s="63">
        <f t="shared" si="12"/>
        <v>513520</v>
      </c>
      <c r="E256" s="63" t="str">
        <f t="shared" si="13"/>
        <v>*</v>
      </c>
    </row>
    <row r="257" spans="2:5" x14ac:dyDescent="0.3">
      <c r="B257" s="41">
        <f t="shared" si="14"/>
        <v>2630</v>
      </c>
      <c r="C257" s="64">
        <f t="shared" si="15"/>
        <v>7.1983678200469053E-2</v>
      </c>
      <c r="D257" s="63">
        <f t="shared" si="12"/>
        <v>515480</v>
      </c>
      <c r="E257" s="63" t="str">
        <f t="shared" si="13"/>
        <v>*</v>
      </c>
    </row>
    <row r="258" spans="2:5" x14ac:dyDescent="0.3">
      <c r="B258" s="41">
        <f t="shared" si="14"/>
        <v>2640</v>
      </c>
      <c r="C258" s="64">
        <f t="shared" si="15"/>
        <v>7.1267072061040451E-2</v>
      </c>
      <c r="D258" s="63">
        <f t="shared" si="12"/>
        <v>517440</v>
      </c>
      <c r="E258" s="63" t="str">
        <f t="shared" si="13"/>
        <v>*</v>
      </c>
    </row>
    <row r="259" spans="2:5" x14ac:dyDescent="0.3">
      <c r="B259" s="41">
        <f t="shared" si="14"/>
        <v>2650</v>
      </c>
      <c r="C259" s="64">
        <f t="shared" si="15"/>
        <v>7.0557599821572295E-2</v>
      </c>
      <c r="D259" s="63">
        <f t="shared" si="12"/>
        <v>519400</v>
      </c>
      <c r="E259" s="63" t="str">
        <f t="shared" si="13"/>
        <v>*</v>
      </c>
    </row>
    <row r="260" spans="2:5" x14ac:dyDescent="0.3">
      <c r="B260" s="41">
        <f t="shared" si="14"/>
        <v>2660</v>
      </c>
      <c r="C260" s="64">
        <f t="shared" si="15"/>
        <v>6.9855190463235892E-2</v>
      </c>
      <c r="D260" s="63">
        <f t="shared" si="12"/>
        <v>521360</v>
      </c>
      <c r="E260" s="63" t="str">
        <f t="shared" si="13"/>
        <v>*</v>
      </c>
    </row>
    <row r="261" spans="2:5" x14ac:dyDescent="0.3">
      <c r="B261" s="41">
        <f t="shared" si="14"/>
        <v>2670</v>
      </c>
      <c r="C261" s="64">
        <f t="shared" si="15"/>
        <v>6.9159773674203548E-2</v>
      </c>
      <c r="D261" s="63">
        <f t="shared" ref="D261:D324" si="16">B261*I$4</f>
        <v>523320</v>
      </c>
      <c r="E261" s="63" t="str">
        <f t="shared" ref="E261:E324" si="17">IF(C261&lt;(1-$H$4),"*","")</f>
        <v>*</v>
      </c>
    </row>
    <row r="262" spans="2:5" x14ac:dyDescent="0.3">
      <c r="B262" s="41">
        <f t="shared" ref="B262:B325" si="18">B261+10</f>
        <v>2680</v>
      </c>
      <c r="C262" s="64">
        <f t="shared" ref="C262:C325" si="19">(1-G$4)^B262</f>
        <v>6.8471279842610144E-2</v>
      </c>
      <c r="D262" s="63">
        <f t="shared" si="16"/>
        <v>525280</v>
      </c>
      <c r="E262" s="63" t="str">
        <f t="shared" si="17"/>
        <v>*</v>
      </c>
    </row>
    <row r="263" spans="2:5" x14ac:dyDescent="0.3">
      <c r="B263" s="41">
        <f t="shared" si="18"/>
        <v>2690</v>
      </c>
      <c r="C263" s="64">
        <f t="shared" si="19"/>
        <v>6.7789640049585112E-2</v>
      </c>
      <c r="D263" s="63">
        <f t="shared" si="16"/>
        <v>527240</v>
      </c>
      <c r="E263" s="63" t="str">
        <f t="shared" si="17"/>
        <v>*</v>
      </c>
    </row>
    <row r="264" spans="2:5" x14ac:dyDescent="0.3">
      <c r="B264" s="41">
        <f t="shared" si="18"/>
        <v>2700</v>
      </c>
      <c r="C264" s="64">
        <f t="shared" si="19"/>
        <v>6.7114786062353451E-2</v>
      </c>
      <c r="D264" s="63">
        <f t="shared" si="16"/>
        <v>529200</v>
      </c>
      <c r="E264" s="63" t="str">
        <f t="shared" si="17"/>
        <v>*</v>
      </c>
    </row>
    <row r="265" spans="2:5" x14ac:dyDescent="0.3">
      <c r="B265" s="41">
        <f t="shared" si="18"/>
        <v>2710</v>
      </c>
      <c r="C265" s="64">
        <f t="shared" si="19"/>
        <v>6.6446650327405613E-2</v>
      </c>
      <c r="D265" s="63">
        <f t="shared" si="16"/>
        <v>531160</v>
      </c>
      <c r="E265" s="63" t="str">
        <f t="shared" si="17"/>
        <v>*</v>
      </c>
    </row>
    <row r="266" spans="2:5" x14ac:dyDescent="0.3">
      <c r="B266" s="41">
        <f t="shared" si="18"/>
        <v>2720</v>
      </c>
      <c r="C266" s="64">
        <f t="shared" si="19"/>
        <v>6.5785165963735306E-2</v>
      </c>
      <c r="D266" s="63">
        <f t="shared" si="16"/>
        <v>533120</v>
      </c>
      <c r="E266" s="63" t="str">
        <f t="shared" si="17"/>
        <v>*</v>
      </c>
    </row>
    <row r="267" spans="2:5" x14ac:dyDescent="0.3">
      <c r="B267" s="41">
        <f t="shared" si="18"/>
        <v>2730</v>
      </c>
      <c r="C267" s="64">
        <f t="shared" si="19"/>
        <v>6.5130266756144736E-2</v>
      </c>
      <c r="D267" s="63">
        <f t="shared" si="16"/>
        <v>535080</v>
      </c>
      <c r="E267" s="63" t="str">
        <f t="shared" si="17"/>
        <v>*</v>
      </c>
    </row>
    <row r="268" spans="2:5" x14ac:dyDescent="0.3">
      <c r="B268" s="41">
        <f t="shared" si="18"/>
        <v>2740</v>
      </c>
      <c r="C268" s="64">
        <f t="shared" si="19"/>
        <v>6.448188714861626E-2</v>
      </c>
      <c r="D268" s="63">
        <f t="shared" si="16"/>
        <v>537040</v>
      </c>
      <c r="E268" s="63" t="str">
        <f t="shared" si="17"/>
        <v>*</v>
      </c>
    </row>
    <row r="269" spans="2:5" x14ac:dyDescent="0.3">
      <c r="B269" s="41">
        <f t="shared" si="18"/>
        <v>2750</v>
      </c>
      <c r="C269" s="64">
        <f t="shared" si="19"/>
        <v>6.3839962237750292E-2</v>
      </c>
      <c r="D269" s="63">
        <f t="shared" si="16"/>
        <v>539000</v>
      </c>
      <c r="E269" s="63" t="str">
        <f t="shared" si="17"/>
        <v>*</v>
      </c>
    </row>
    <row r="270" spans="2:5" x14ac:dyDescent="0.3">
      <c r="B270" s="41">
        <f t="shared" si="18"/>
        <v>2760</v>
      </c>
      <c r="C270" s="64">
        <f t="shared" si="19"/>
        <v>6.3204427766268348E-2</v>
      </c>
      <c r="D270" s="63">
        <f t="shared" si="16"/>
        <v>540960</v>
      </c>
      <c r="E270" s="63" t="str">
        <f t="shared" si="17"/>
        <v>*</v>
      </c>
    </row>
    <row r="271" spans="2:5" x14ac:dyDescent="0.3">
      <c r="B271" s="41">
        <f t="shared" si="18"/>
        <v>2770</v>
      </c>
      <c r="C271" s="64">
        <f t="shared" si="19"/>
        <v>6.2575220116580843E-2</v>
      </c>
      <c r="D271" s="63">
        <f t="shared" si="16"/>
        <v>542920</v>
      </c>
      <c r="E271" s="63" t="str">
        <f t="shared" si="17"/>
        <v>*</v>
      </c>
    </row>
    <row r="272" spans="2:5" x14ac:dyDescent="0.3">
      <c r="B272" s="41">
        <f t="shared" si="18"/>
        <v>2780</v>
      </c>
      <c r="C272" s="64">
        <f t="shared" si="19"/>
        <v>6.1952276304418907E-2</v>
      </c>
      <c r="D272" s="63">
        <f t="shared" si="16"/>
        <v>544880</v>
      </c>
      <c r="E272" s="63" t="str">
        <f t="shared" si="17"/>
        <v>*</v>
      </c>
    </row>
    <row r="273" spans="2:5" x14ac:dyDescent="0.3">
      <c r="B273" s="41">
        <f t="shared" si="18"/>
        <v>2790</v>
      </c>
      <c r="C273" s="64">
        <f t="shared" si="19"/>
        <v>6.1335533972529645E-2</v>
      </c>
      <c r="D273" s="63">
        <f t="shared" si="16"/>
        <v>546840</v>
      </c>
      <c r="E273" s="63" t="str">
        <f t="shared" si="17"/>
        <v>*</v>
      </c>
    </row>
    <row r="274" spans="2:5" x14ac:dyDescent="0.3">
      <c r="B274" s="41">
        <f t="shared" si="18"/>
        <v>2800</v>
      </c>
      <c r="C274" s="64">
        <f t="shared" si="19"/>
        <v>6.0724931384434057E-2</v>
      </c>
      <c r="D274" s="63">
        <f t="shared" si="16"/>
        <v>548800</v>
      </c>
      <c r="E274" s="63" t="str">
        <f t="shared" si="17"/>
        <v>*</v>
      </c>
    </row>
    <row r="275" spans="2:5" x14ac:dyDescent="0.3">
      <c r="B275" s="41">
        <f t="shared" si="18"/>
        <v>2810</v>
      </c>
      <c r="C275" s="64">
        <f t="shared" si="19"/>
        <v>6.0120407418247195E-2</v>
      </c>
      <c r="D275" s="63">
        <f t="shared" si="16"/>
        <v>550760</v>
      </c>
      <c r="E275" s="63" t="str">
        <f t="shared" si="17"/>
        <v>*</v>
      </c>
    </row>
    <row r="276" spans="2:5" x14ac:dyDescent="0.3">
      <c r="B276" s="41">
        <f t="shared" si="18"/>
        <v>2820</v>
      </c>
      <c r="C276" s="64">
        <f t="shared" si="19"/>
        <v>5.9521901560559809E-2</v>
      </c>
      <c r="D276" s="63">
        <f t="shared" si="16"/>
        <v>552720</v>
      </c>
      <c r="E276" s="63" t="str">
        <f t="shared" si="17"/>
        <v>*</v>
      </c>
    </row>
    <row r="277" spans="2:5" x14ac:dyDescent="0.3">
      <c r="B277" s="41">
        <f t="shared" si="18"/>
        <v>2830</v>
      </c>
      <c r="C277" s="64">
        <f t="shared" si="19"/>
        <v>5.8929353900380864E-2</v>
      </c>
      <c r="D277" s="63">
        <f t="shared" si="16"/>
        <v>554680</v>
      </c>
      <c r="E277" s="63" t="str">
        <f t="shared" si="17"/>
        <v>*</v>
      </c>
    </row>
    <row r="278" spans="2:5" x14ac:dyDescent="0.3">
      <c r="B278" s="41">
        <f t="shared" si="18"/>
        <v>2840</v>
      </c>
      <c r="C278" s="64">
        <f t="shared" si="19"/>
        <v>5.8342705123140451E-2</v>
      </c>
      <c r="D278" s="63">
        <f t="shared" si="16"/>
        <v>556640</v>
      </c>
      <c r="E278" s="63" t="str">
        <f t="shared" si="17"/>
        <v>*</v>
      </c>
    </row>
    <row r="279" spans="2:5" x14ac:dyDescent="0.3">
      <c r="B279" s="41">
        <f t="shared" si="18"/>
        <v>2850</v>
      </c>
      <c r="C279" s="64">
        <f t="shared" si="19"/>
        <v>5.7761896504752247E-2</v>
      </c>
      <c r="D279" s="63">
        <f t="shared" si="16"/>
        <v>558600</v>
      </c>
      <c r="E279" s="63" t="str">
        <f t="shared" si="17"/>
        <v>*</v>
      </c>
    </row>
    <row r="280" spans="2:5" x14ac:dyDescent="0.3">
      <c r="B280" s="41">
        <f t="shared" si="18"/>
        <v>2860</v>
      </c>
      <c r="C280" s="64">
        <f t="shared" si="19"/>
        <v>5.7186869905735314E-2</v>
      </c>
      <c r="D280" s="63">
        <f t="shared" si="16"/>
        <v>560560</v>
      </c>
      <c r="E280" s="63" t="str">
        <f t="shared" si="17"/>
        <v>*</v>
      </c>
    </row>
    <row r="281" spans="2:5" x14ac:dyDescent="0.3">
      <c r="B281" s="41">
        <f t="shared" si="18"/>
        <v>2870</v>
      </c>
      <c r="C281" s="64">
        <f t="shared" si="19"/>
        <v>5.6617567765394179E-2</v>
      </c>
      <c r="D281" s="63">
        <f t="shared" si="16"/>
        <v>562520</v>
      </c>
      <c r="E281" s="63" t="str">
        <f t="shared" si="17"/>
        <v>*</v>
      </c>
    </row>
    <row r="282" spans="2:5" x14ac:dyDescent="0.3">
      <c r="B282" s="41">
        <f t="shared" si="18"/>
        <v>2880</v>
      </c>
      <c r="C282" s="64">
        <f t="shared" si="19"/>
        <v>5.6053933096056982E-2</v>
      </c>
      <c r="D282" s="63">
        <f t="shared" si="16"/>
        <v>564480</v>
      </c>
      <c r="E282" s="63" t="str">
        <f t="shared" si="17"/>
        <v>*</v>
      </c>
    </row>
    <row r="283" spans="2:5" x14ac:dyDescent="0.3">
      <c r="B283" s="41">
        <f t="shared" si="18"/>
        <v>2890</v>
      </c>
      <c r="C283" s="64">
        <f t="shared" si="19"/>
        <v>5.5495909477370986E-2</v>
      </c>
      <c r="D283" s="63">
        <f t="shared" si="16"/>
        <v>566440</v>
      </c>
      <c r="E283" s="63" t="str">
        <f t="shared" si="17"/>
        <v>*</v>
      </c>
    </row>
    <row r="284" spans="2:5" x14ac:dyDescent="0.3">
      <c r="B284" s="41">
        <f t="shared" si="18"/>
        <v>2900</v>
      </c>
      <c r="C284" s="64">
        <f t="shared" si="19"/>
        <v>5.4943441050654782E-2</v>
      </c>
      <c r="D284" s="63">
        <f t="shared" si="16"/>
        <v>568400</v>
      </c>
      <c r="E284" s="63" t="str">
        <f t="shared" si="17"/>
        <v>*</v>
      </c>
    </row>
    <row r="285" spans="2:5" x14ac:dyDescent="0.3">
      <c r="B285" s="41">
        <f t="shared" si="18"/>
        <v>2910</v>
      </c>
      <c r="C285" s="64">
        <f t="shared" si="19"/>
        <v>5.4396472513306877E-2</v>
      </c>
      <c r="D285" s="63">
        <f t="shared" si="16"/>
        <v>570360</v>
      </c>
      <c r="E285" s="63" t="str">
        <f t="shared" si="17"/>
        <v>*</v>
      </c>
    </row>
    <row r="286" spans="2:5" x14ac:dyDescent="0.3">
      <c r="B286" s="41">
        <f t="shared" si="18"/>
        <v>2920</v>
      </c>
      <c r="C286" s="64">
        <f t="shared" si="19"/>
        <v>5.3854949113269775E-2</v>
      </c>
      <c r="D286" s="63">
        <f t="shared" si="16"/>
        <v>572320</v>
      </c>
      <c r="E286" s="63" t="str">
        <f t="shared" si="17"/>
        <v>*</v>
      </c>
    </row>
    <row r="287" spans="2:5" x14ac:dyDescent="0.3">
      <c r="B287" s="41">
        <f t="shared" si="18"/>
        <v>2930</v>
      </c>
      <c r="C287" s="64">
        <f t="shared" si="19"/>
        <v>5.3318816643549267E-2</v>
      </c>
      <c r="D287" s="63">
        <f t="shared" si="16"/>
        <v>574280</v>
      </c>
      <c r="E287" s="63" t="str">
        <f t="shared" si="17"/>
        <v>*</v>
      </c>
    </row>
    <row r="288" spans="2:5" x14ac:dyDescent="0.3">
      <c r="B288" s="41">
        <f t="shared" si="18"/>
        <v>2940</v>
      </c>
      <c r="C288" s="64">
        <f t="shared" si="19"/>
        <v>5.2788021436788263E-2</v>
      </c>
      <c r="D288" s="63">
        <f t="shared" si="16"/>
        <v>576240</v>
      </c>
      <c r="E288" s="63" t="str">
        <f t="shared" si="17"/>
        <v>*</v>
      </c>
    </row>
    <row r="289" spans="2:5" x14ac:dyDescent="0.3">
      <c r="B289" s="41">
        <f t="shared" si="18"/>
        <v>2950</v>
      </c>
      <c r="C289" s="64">
        <f t="shared" si="19"/>
        <v>5.2262510359894668E-2</v>
      </c>
      <c r="D289" s="63">
        <f t="shared" si="16"/>
        <v>578200</v>
      </c>
      <c r="E289" s="63" t="str">
        <f t="shared" si="17"/>
        <v>*</v>
      </c>
    </row>
    <row r="290" spans="2:5" x14ac:dyDescent="0.3">
      <c r="B290" s="41">
        <f t="shared" si="18"/>
        <v>2960</v>
      </c>
      <c r="C290" s="64">
        <f t="shared" si="19"/>
        <v>5.1742230808722645E-2</v>
      </c>
      <c r="D290" s="63">
        <f t="shared" si="16"/>
        <v>580160</v>
      </c>
      <c r="E290" s="63" t="str">
        <f t="shared" si="17"/>
        <v>*</v>
      </c>
    </row>
    <row r="291" spans="2:5" x14ac:dyDescent="0.3">
      <c r="B291" s="41">
        <f t="shared" si="18"/>
        <v>2970</v>
      </c>
      <c r="C291" s="64">
        <f t="shared" si="19"/>
        <v>5.1227130702806961E-2</v>
      </c>
      <c r="D291" s="63">
        <f t="shared" si="16"/>
        <v>582120</v>
      </c>
      <c r="E291" s="63" t="str">
        <f t="shared" si="17"/>
        <v>*</v>
      </c>
    </row>
    <row r="292" spans="2:5" x14ac:dyDescent="0.3">
      <c r="B292" s="41">
        <f t="shared" si="18"/>
        <v>2980</v>
      </c>
      <c r="C292" s="64">
        <f t="shared" si="19"/>
        <v>5.0717158480149634E-2</v>
      </c>
      <c r="D292" s="63">
        <f t="shared" si="16"/>
        <v>584080</v>
      </c>
      <c r="E292" s="63" t="str">
        <f t="shared" si="17"/>
        <v>*</v>
      </c>
    </row>
    <row r="293" spans="2:5" x14ac:dyDescent="0.3">
      <c r="B293" s="41">
        <f t="shared" si="18"/>
        <v>2990</v>
      </c>
      <c r="C293" s="64">
        <f t="shared" si="19"/>
        <v>5.0212263092058562E-2</v>
      </c>
      <c r="D293" s="63">
        <f t="shared" si="16"/>
        <v>586040</v>
      </c>
      <c r="E293" s="63" t="str">
        <f t="shared" si="17"/>
        <v>*</v>
      </c>
    </row>
    <row r="294" spans="2:5" x14ac:dyDescent="0.3">
      <c r="B294" s="41">
        <f t="shared" si="18"/>
        <v>3000</v>
      </c>
      <c r="C294" s="64">
        <f t="shared" si="19"/>
        <v>4.9712393998037493E-2</v>
      </c>
      <c r="D294" s="63">
        <f t="shared" si="16"/>
        <v>588000</v>
      </c>
      <c r="E294" s="63" t="str">
        <f t="shared" si="17"/>
        <v>*</v>
      </c>
    </row>
    <row r="295" spans="2:5" x14ac:dyDescent="0.3">
      <c r="B295" s="41">
        <f t="shared" si="18"/>
        <v>3010</v>
      </c>
      <c r="C295" s="64">
        <f t="shared" si="19"/>
        <v>4.9217501160726831E-2</v>
      </c>
      <c r="D295" s="63">
        <f t="shared" si="16"/>
        <v>589960</v>
      </c>
      <c r="E295" s="63" t="str">
        <f t="shared" si="17"/>
        <v>*</v>
      </c>
    </row>
    <row r="296" spans="2:5" x14ac:dyDescent="0.3">
      <c r="B296" s="41">
        <f t="shared" si="18"/>
        <v>3020</v>
      </c>
      <c r="C296" s="64">
        <f t="shared" si="19"/>
        <v>4.8727535040894943E-2</v>
      </c>
      <c r="D296" s="63">
        <f t="shared" si="16"/>
        <v>591920</v>
      </c>
      <c r="E296" s="63" t="str">
        <f t="shared" si="17"/>
        <v>*</v>
      </c>
    </row>
    <row r="297" spans="2:5" x14ac:dyDescent="0.3">
      <c r="B297" s="41">
        <f t="shared" si="18"/>
        <v>3030</v>
      </c>
      <c r="C297" s="64">
        <f t="shared" si="19"/>
        <v>4.824244659247915E-2</v>
      </c>
      <c r="D297" s="63">
        <f t="shared" si="16"/>
        <v>593880</v>
      </c>
      <c r="E297" s="63" t="str">
        <f t="shared" si="17"/>
        <v>*</v>
      </c>
    </row>
    <row r="298" spans="2:5" x14ac:dyDescent="0.3">
      <c r="B298" s="41">
        <f t="shared" si="18"/>
        <v>3040</v>
      </c>
      <c r="C298" s="64">
        <f t="shared" si="19"/>
        <v>4.7762187257676197E-2</v>
      </c>
      <c r="D298" s="63">
        <f t="shared" si="16"/>
        <v>595840</v>
      </c>
      <c r="E298" s="63" t="str">
        <f t="shared" si="17"/>
        <v>*</v>
      </c>
    </row>
    <row r="299" spans="2:5" x14ac:dyDescent="0.3">
      <c r="B299" s="41">
        <f t="shared" si="18"/>
        <v>3050</v>
      </c>
      <c r="C299" s="64">
        <f t="shared" si="19"/>
        <v>4.7286708962081599E-2</v>
      </c>
      <c r="D299" s="63">
        <f t="shared" si="16"/>
        <v>597800</v>
      </c>
      <c r="E299" s="63" t="str">
        <f t="shared" si="17"/>
        <v>*</v>
      </c>
    </row>
    <row r="300" spans="2:5" x14ac:dyDescent="0.3">
      <c r="B300" s="41">
        <f t="shared" si="18"/>
        <v>3060</v>
      </c>
      <c r="C300" s="64">
        <f t="shared" si="19"/>
        <v>4.6815964109877303E-2</v>
      </c>
      <c r="D300" s="63">
        <f t="shared" si="16"/>
        <v>599760</v>
      </c>
      <c r="E300" s="63" t="str">
        <f t="shared" si="17"/>
        <v>*</v>
      </c>
    </row>
    <row r="301" spans="2:5" x14ac:dyDescent="0.3">
      <c r="B301" s="41">
        <f t="shared" si="18"/>
        <v>3070</v>
      </c>
      <c r="C301" s="64">
        <f t="shared" si="19"/>
        <v>4.6349905579067346E-2</v>
      </c>
      <c r="D301" s="63">
        <f t="shared" si="16"/>
        <v>601720</v>
      </c>
      <c r="E301" s="63" t="str">
        <f t="shared" si="17"/>
        <v>*</v>
      </c>
    </row>
    <row r="302" spans="2:5" x14ac:dyDescent="0.3">
      <c r="B302" s="41">
        <f t="shared" si="18"/>
        <v>3080</v>
      </c>
      <c r="C302" s="64">
        <f t="shared" si="19"/>
        <v>4.5888486716760879E-2</v>
      </c>
      <c r="D302" s="63">
        <f t="shared" si="16"/>
        <v>603680</v>
      </c>
      <c r="E302" s="63" t="str">
        <f t="shared" si="17"/>
        <v>*</v>
      </c>
    </row>
    <row r="303" spans="2:5" x14ac:dyDescent="0.3">
      <c r="B303" s="41">
        <f t="shared" si="18"/>
        <v>3090</v>
      </c>
      <c r="C303" s="64">
        <f t="shared" si="19"/>
        <v>4.5431661334502153E-2</v>
      </c>
      <c r="D303" s="63">
        <f t="shared" si="16"/>
        <v>605640</v>
      </c>
      <c r="E303" s="63" t="str">
        <f t="shared" si="17"/>
        <v>*</v>
      </c>
    </row>
    <row r="304" spans="2:5" x14ac:dyDescent="0.3">
      <c r="B304" s="41">
        <f t="shared" si="18"/>
        <v>3100</v>
      </c>
      <c r="C304" s="64">
        <f t="shared" si="19"/>
        <v>4.4979383703647041E-2</v>
      </c>
      <c r="D304" s="63">
        <f t="shared" si="16"/>
        <v>607600</v>
      </c>
      <c r="E304" s="63" t="str">
        <f t="shared" si="17"/>
        <v>*</v>
      </c>
    </row>
    <row r="305" spans="2:5" x14ac:dyDescent="0.3">
      <c r="B305" s="41">
        <f t="shared" si="18"/>
        <v>3110</v>
      </c>
      <c r="C305" s="64">
        <f t="shared" si="19"/>
        <v>4.4531608550785542E-2</v>
      </c>
      <c r="D305" s="63">
        <f t="shared" si="16"/>
        <v>609560</v>
      </c>
      <c r="E305" s="63" t="str">
        <f t="shared" si="17"/>
        <v>*</v>
      </c>
    </row>
    <row r="306" spans="2:5" x14ac:dyDescent="0.3">
      <c r="B306" s="41">
        <f t="shared" si="18"/>
        <v>3120</v>
      </c>
      <c r="C306" s="64">
        <f t="shared" si="19"/>
        <v>4.4088291053209869E-2</v>
      </c>
      <c r="D306" s="63">
        <f t="shared" si="16"/>
        <v>611520</v>
      </c>
      <c r="E306" s="63" t="str">
        <f t="shared" si="17"/>
        <v>*</v>
      </c>
    </row>
    <row r="307" spans="2:5" x14ac:dyDescent="0.3">
      <c r="B307" s="41">
        <f t="shared" si="18"/>
        <v>3130</v>
      </c>
      <c r="C307" s="64">
        <f t="shared" si="19"/>
        <v>4.3649386834427685E-2</v>
      </c>
      <c r="D307" s="63">
        <f t="shared" si="16"/>
        <v>613480</v>
      </c>
      <c r="E307" s="63" t="str">
        <f t="shared" si="17"/>
        <v>*</v>
      </c>
    </row>
    <row r="308" spans="2:5" x14ac:dyDescent="0.3">
      <c r="B308" s="41">
        <f t="shared" si="18"/>
        <v>3140</v>
      </c>
      <c r="C308" s="64">
        <f t="shared" si="19"/>
        <v>4.3214851959719913E-2</v>
      </c>
      <c r="D308" s="63">
        <f t="shared" si="16"/>
        <v>615440</v>
      </c>
      <c r="E308" s="63" t="str">
        <f t="shared" si="17"/>
        <v>*</v>
      </c>
    </row>
    <row r="309" spans="2:5" x14ac:dyDescent="0.3">
      <c r="B309" s="41">
        <f t="shared" si="18"/>
        <v>3150</v>
      </c>
      <c r="C309" s="64">
        <f t="shared" si="19"/>
        <v>4.278464293174291E-2</v>
      </c>
      <c r="D309" s="63">
        <f t="shared" si="16"/>
        <v>617400</v>
      </c>
      <c r="E309" s="63" t="str">
        <f t="shared" si="17"/>
        <v>*</v>
      </c>
    </row>
    <row r="310" spans="2:5" x14ac:dyDescent="0.3">
      <c r="B310" s="41">
        <f t="shared" si="18"/>
        <v>3160</v>
      </c>
      <c r="C310" s="64">
        <f t="shared" si="19"/>
        <v>4.2358716686174268E-2</v>
      </c>
      <c r="D310" s="63">
        <f t="shared" si="16"/>
        <v>619360</v>
      </c>
      <c r="E310" s="63" t="str">
        <f t="shared" si="17"/>
        <v>*</v>
      </c>
    </row>
    <row r="311" spans="2:5" x14ac:dyDescent="0.3">
      <c r="B311" s="41">
        <f t="shared" si="18"/>
        <v>3170</v>
      </c>
      <c r="C311" s="64">
        <f t="shared" si="19"/>
        <v>4.1937030587402065E-2</v>
      </c>
      <c r="D311" s="63">
        <f t="shared" si="16"/>
        <v>621320</v>
      </c>
      <c r="E311" s="63" t="str">
        <f t="shared" si="17"/>
        <v>*</v>
      </c>
    </row>
    <row r="312" spans="2:5" x14ac:dyDescent="0.3">
      <c r="B312" s="41">
        <f t="shared" si="18"/>
        <v>3180</v>
      </c>
      <c r="C312" s="64">
        <f t="shared" si="19"/>
        <v>4.1519542424257025E-2</v>
      </c>
      <c r="D312" s="63">
        <f t="shared" si="16"/>
        <v>623280</v>
      </c>
      <c r="E312" s="63" t="str">
        <f t="shared" si="17"/>
        <v>*</v>
      </c>
    </row>
    <row r="313" spans="2:5" x14ac:dyDescent="0.3">
      <c r="B313" s="41">
        <f t="shared" si="18"/>
        <v>3190</v>
      </c>
      <c r="C313" s="64">
        <f t="shared" si="19"/>
        <v>4.1106210405787109E-2</v>
      </c>
      <c r="D313" s="63">
        <f t="shared" si="16"/>
        <v>625240</v>
      </c>
      <c r="E313" s="63" t="str">
        <f t="shared" si="17"/>
        <v>*</v>
      </c>
    </row>
    <row r="314" spans="2:5" x14ac:dyDescent="0.3">
      <c r="B314" s="41">
        <f t="shared" si="18"/>
        <v>3200</v>
      </c>
      <c r="C314" s="64">
        <f t="shared" si="19"/>
        <v>4.0696993157074209E-2</v>
      </c>
      <c r="D314" s="63">
        <f t="shared" si="16"/>
        <v>627200</v>
      </c>
      <c r="E314" s="63" t="str">
        <f t="shared" si="17"/>
        <v>*</v>
      </c>
    </row>
    <row r="315" spans="2:5" x14ac:dyDescent="0.3">
      <c r="B315" s="41">
        <f t="shared" si="18"/>
        <v>3210</v>
      </c>
      <c r="C315" s="64">
        <f t="shared" si="19"/>
        <v>4.0291849715092483E-2</v>
      </c>
      <c r="D315" s="63">
        <f t="shared" si="16"/>
        <v>629160</v>
      </c>
      <c r="E315" s="63" t="str">
        <f t="shared" si="17"/>
        <v>*</v>
      </c>
    </row>
    <row r="316" spans="2:5" x14ac:dyDescent="0.3">
      <c r="B316" s="41">
        <f t="shared" si="18"/>
        <v>3220</v>
      </c>
      <c r="C316" s="64">
        <f t="shared" si="19"/>
        <v>3.9890739524607914E-2</v>
      </c>
      <c r="D316" s="63">
        <f t="shared" si="16"/>
        <v>631120</v>
      </c>
      <c r="E316" s="63" t="str">
        <f t="shared" si="17"/>
        <v>*</v>
      </c>
    </row>
    <row r="317" spans="2:5" x14ac:dyDescent="0.3">
      <c r="B317" s="41">
        <f t="shared" si="18"/>
        <v>3230</v>
      </c>
      <c r="C317" s="64">
        <f t="shared" si="19"/>
        <v>3.9493622434118712E-2</v>
      </c>
      <c r="D317" s="63">
        <f t="shared" si="16"/>
        <v>633080</v>
      </c>
      <c r="E317" s="63" t="str">
        <f t="shared" si="17"/>
        <v>*</v>
      </c>
    </row>
    <row r="318" spans="2:5" x14ac:dyDescent="0.3">
      <c r="B318" s="41">
        <f t="shared" si="18"/>
        <v>3240</v>
      </c>
      <c r="C318" s="64">
        <f t="shared" si="19"/>
        <v>3.9100458691836093E-2</v>
      </c>
      <c r="D318" s="63">
        <f t="shared" si="16"/>
        <v>635040</v>
      </c>
      <c r="E318" s="63" t="str">
        <f t="shared" si="17"/>
        <v>*</v>
      </c>
    </row>
    <row r="319" spans="2:5" x14ac:dyDescent="0.3">
      <c r="B319" s="41">
        <f t="shared" si="18"/>
        <v>3250</v>
      </c>
      <c r="C319" s="64">
        <f t="shared" si="19"/>
        <v>3.8711208941705072E-2</v>
      </c>
      <c r="D319" s="63">
        <f t="shared" si="16"/>
        <v>637000</v>
      </c>
      <c r="E319" s="63" t="str">
        <f t="shared" si="17"/>
        <v>*</v>
      </c>
    </row>
    <row r="320" spans="2:5" x14ac:dyDescent="0.3">
      <c r="B320" s="41">
        <f t="shared" si="18"/>
        <v>3260</v>
      </c>
      <c r="C320" s="64">
        <f t="shared" si="19"/>
        <v>3.8325834219464935E-2</v>
      </c>
      <c r="D320" s="63">
        <f t="shared" si="16"/>
        <v>638960</v>
      </c>
      <c r="E320" s="63" t="str">
        <f t="shared" si="17"/>
        <v>*</v>
      </c>
    </row>
    <row r="321" spans="2:5" x14ac:dyDescent="0.3">
      <c r="B321" s="41">
        <f t="shared" si="18"/>
        <v>3270</v>
      </c>
      <c r="C321" s="64">
        <f t="shared" si="19"/>
        <v>3.7944295948748839E-2</v>
      </c>
      <c r="D321" s="63">
        <f t="shared" si="16"/>
        <v>640920</v>
      </c>
      <c r="E321" s="63" t="str">
        <f t="shared" si="17"/>
        <v>*</v>
      </c>
    </row>
    <row r="322" spans="2:5" x14ac:dyDescent="0.3">
      <c r="B322" s="41">
        <f t="shared" si="18"/>
        <v>3280</v>
      </c>
      <c r="C322" s="64">
        <f t="shared" si="19"/>
        <v>3.756655593722228E-2</v>
      </c>
      <c r="D322" s="63">
        <f t="shared" si="16"/>
        <v>642880</v>
      </c>
      <c r="E322" s="63" t="str">
        <f t="shared" si="17"/>
        <v>*</v>
      </c>
    </row>
    <row r="323" spans="2:5" x14ac:dyDescent="0.3">
      <c r="B323" s="41">
        <f t="shared" si="18"/>
        <v>3290</v>
      </c>
      <c r="C323" s="64">
        <f t="shared" si="19"/>
        <v>3.7192576372760043E-2</v>
      </c>
      <c r="D323" s="63">
        <f t="shared" si="16"/>
        <v>644840</v>
      </c>
      <c r="E323" s="63" t="str">
        <f t="shared" si="17"/>
        <v>*</v>
      </c>
    </row>
    <row r="324" spans="2:5" x14ac:dyDescent="0.3">
      <c r="B324" s="41">
        <f t="shared" si="18"/>
        <v>3300</v>
      </c>
      <c r="C324" s="64">
        <f t="shared" si="19"/>
        <v>3.682231981966113E-2</v>
      </c>
      <c r="D324" s="63">
        <f t="shared" si="16"/>
        <v>646800</v>
      </c>
      <c r="E324" s="63" t="str">
        <f t="shared" si="17"/>
        <v>*</v>
      </c>
    </row>
    <row r="325" spans="2:5" x14ac:dyDescent="0.3">
      <c r="B325" s="41">
        <f t="shared" si="18"/>
        <v>3310</v>
      </c>
      <c r="C325" s="64">
        <f t="shared" si="19"/>
        <v>3.6455749214901439E-2</v>
      </c>
      <c r="D325" s="63">
        <f t="shared" ref="D325:D388" si="20">B325*I$4</f>
        <v>648760</v>
      </c>
      <c r="E325" s="63" t="str">
        <f t="shared" ref="E325:E388" si="21">IF(C325&lt;(1-$H$4),"*","")</f>
        <v>*</v>
      </c>
    </row>
    <row r="326" spans="2:5" x14ac:dyDescent="0.3">
      <c r="B326" s="41">
        <f t="shared" ref="B326:B389" si="22">B325+10</f>
        <v>3320</v>
      </c>
      <c r="C326" s="64">
        <f t="shared" ref="C326:C389" si="23">(1-G$4)^B326</f>
        <v>3.6092827864423728E-2</v>
      </c>
      <c r="D326" s="63">
        <f t="shared" si="20"/>
        <v>650720</v>
      </c>
      <c r="E326" s="63" t="str">
        <f t="shared" si="21"/>
        <v>*</v>
      </c>
    </row>
    <row r="327" spans="2:5" x14ac:dyDescent="0.3">
      <c r="B327" s="41">
        <f t="shared" si="22"/>
        <v>3330</v>
      </c>
      <c r="C327" s="64">
        <f t="shared" si="23"/>
        <v>3.5733519439464449E-2</v>
      </c>
      <c r="D327" s="63">
        <f t="shared" si="20"/>
        <v>652680</v>
      </c>
      <c r="E327" s="63" t="str">
        <f t="shared" si="21"/>
        <v>*</v>
      </c>
    </row>
    <row r="328" spans="2:5" x14ac:dyDescent="0.3">
      <c r="B328" s="41">
        <f t="shared" si="22"/>
        <v>3340</v>
      </c>
      <c r="C328" s="64">
        <f t="shared" si="23"/>
        <v>3.5377787972917296E-2</v>
      </c>
      <c r="D328" s="63">
        <f t="shared" si="20"/>
        <v>654640</v>
      </c>
      <c r="E328" s="63" t="str">
        <f t="shared" si="21"/>
        <v>*</v>
      </c>
    </row>
    <row r="329" spans="2:5" x14ac:dyDescent="0.3">
      <c r="B329" s="41">
        <f t="shared" si="22"/>
        <v>3350</v>
      </c>
      <c r="C329" s="64">
        <f t="shared" si="23"/>
        <v>3.5025597855732782E-2</v>
      </c>
      <c r="D329" s="63">
        <f t="shared" si="20"/>
        <v>656600</v>
      </c>
      <c r="E329" s="63" t="str">
        <f t="shared" si="21"/>
        <v>*</v>
      </c>
    </row>
    <row r="330" spans="2:5" x14ac:dyDescent="0.3">
      <c r="B330" s="41">
        <f t="shared" si="22"/>
        <v>3360</v>
      </c>
      <c r="C330" s="64">
        <f t="shared" si="23"/>
        <v>3.4676913833353772E-2</v>
      </c>
      <c r="D330" s="63">
        <f t="shared" si="20"/>
        <v>658560</v>
      </c>
      <c r="E330" s="63" t="str">
        <f t="shared" si="21"/>
        <v>*</v>
      </c>
    </row>
    <row r="331" spans="2:5" x14ac:dyDescent="0.3">
      <c r="B331" s="41">
        <f t="shared" si="22"/>
        <v>3370</v>
      </c>
      <c r="C331" s="64">
        <f t="shared" si="23"/>
        <v>3.43317010021865E-2</v>
      </c>
      <c r="D331" s="63">
        <f t="shared" si="20"/>
        <v>660520</v>
      </c>
      <c r="E331" s="63" t="str">
        <f t="shared" si="21"/>
        <v>*</v>
      </c>
    </row>
    <row r="332" spans="2:5" x14ac:dyDescent="0.3">
      <c r="B332" s="41">
        <f t="shared" si="22"/>
        <v>3380</v>
      </c>
      <c r="C332" s="64">
        <f t="shared" si="23"/>
        <v>3.3989924806106624E-2</v>
      </c>
      <c r="D332" s="63">
        <f t="shared" si="20"/>
        <v>662480</v>
      </c>
      <c r="E332" s="63" t="str">
        <f t="shared" si="21"/>
        <v>*</v>
      </c>
    </row>
    <row r="333" spans="2:5" x14ac:dyDescent="0.3">
      <c r="B333" s="41">
        <f t="shared" si="22"/>
        <v>3390</v>
      </c>
      <c r="C333" s="64">
        <f t="shared" si="23"/>
        <v>3.3651551033000188E-2</v>
      </c>
      <c r="D333" s="63">
        <f t="shared" si="20"/>
        <v>664440</v>
      </c>
      <c r="E333" s="63" t="str">
        <f t="shared" si="21"/>
        <v>*</v>
      </c>
    </row>
    <row r="334" spans="2:5" x14ac:dyDescent="0.3">
      <c r="B334" s="41">
        <f t="shared" si="22"/>
        <v>3400</v>
      </c>
      <c r="C334" s="64">
        <f t="shared" si="23"/>
        <v>3.3316545811338902E-2</v>
      </c>
      <c r="D334" s="63">
        <f t="shared" si="20"/>
        <v>666400</v>
      </c>
      <c r="E334" s="63" t="str">
        <f t="shared" si="21"/>
        <v>*</v>
      </c>
    </row>
    <row r="335" spans="2:5" x14ac:dyDescent="0.3">
      <c r="B335" s="41">
        <f t="shared" si="22"/>
        <v>3410</v>
      </c>
      <c r="C335" s="64">
        <f t="shared" si="23"/>
        <v>3.2984875606789615E-2</v>
      </c>
      <c r="D335" s="63">
        <f t="shared" si="20"/>
        <v>668360</v>
      </c>
      <c r="E335" s="63" t="str">
        <f t="shared" si="21"/>
        <v>*</v>
      </c>
    </row>
    <row r="336" spans="2:5" x14ac:dyDescent="0.3">
      <c r="B336" s="41">
        <f t="shared" si="22"/>
        <v>3420</v>
      </c>
      <c r="C336" s="64">
        <f t="shared" si="23"/>
        <v>3.2656507218857475E-2</v>
      </c>
      <c r="D336" s="63">
        <f t="shared" si="20"/>
        <v>670320</v>
      </c>
      <c r="E336" s="63" t="str">
        <f t="shared" si="21"/>
        <v>*</v>
      </c>
    </row>
    <row r="337" spans="2:5" x14ac:dyDescent="0.3">
      <c r="B337" s="41">
        <f t="shared" si="22"/>
        <v>3430</v>
      </c>
      <c r="C337" s="64">
        <f t="shared" si="23"/>
        <v>3.2331407777562528E-2</v>
      </c>
      <c r="D337" s="63">
        <f t="shared" si="20"/>
        <v>672280</v>
      </c>
      <c r="E337" s="63" t="str">
        <f t="shared" si="21"/>
        <v>*</v>
      </c>
    </row>
    <row r="338" spans="2:5" x14ac:dyDescent="0.3">
      <c r="B338" s="41">
        <f t="shared" si="22"/>
        <v>3440</v>
      </c>
      <c r="C338" s="64">
        <f t="shared" si="23"/>
        <v>3.2009544740149415E-2</v>
      </c>
      <c r="D338" s="63">
        <f t="shared" si="20"/>
        <v>674240</v>
      </c>
      <c r="E338" s="63" t="str">
        <f t="shared" si="21"/>
        <v>*</v>
      </c>
    </row>
    <row r="339" spans="2:5" x14ac:dyDescent="0.3">
      <c r="B339" s="41">
        <f t="shared" si="22"/>
        <v>3450</v>
      </c>
      <c r="C339" s="64">
        <f t="shared" si="23"/>
        <v>3.1690885887829812E-2</v>
      </c>
      <c r="D339" s="63">
        <f t="shared" si="20"/>
        <v>676200</v>
      </c>
      <c r="E339" s="63" t="str">
        <f t="shared" si="21"/>
        <v>*</v>
      </c>
    </row>
    <row r="340" spans="2:5" x14ac:dyDescent="0.3">
      <c r="B340" s="41">
        <f t="shared" si="22"/>
        <v>3460</v>
      </c>
      <c r="C340" s="64">
        <f t="shared" si="23"/>
        <v>3.1375399322557264E-2</v>
      </c>
      <c r="D340" s="63">
        <f t="shared" si="20"/>
        <v>678160</v>
      </c>
      <c r="E340" s="63" t="str">
        <f t="shared" si="21"/>
        <v>*</v>
      </c>
    </row>
    <row r="341" spans="2:5" x14ac:dyDescent="0.3">
      <c r="B341" s="41">
        <f t="shared" si="22"/>
        <v>3470</v>
      </c>
      <c r="C341" s="64">
        <f t="shared" si="23"/>
        <v>3.1063053463834221E-2</v>
      </c>
      <c r="D341" s="63">
        <f t="shared" si="20"/>
        <v>680120</v>
      </c>
      <c r="E341" s="63" t="str">
        <f t="shared" si="21"/>
        <v>*</v>
      </c>
    </row>
    <row r="342" spans="2:5" x14ac:dyDescent="0.3">
      <c r="B342" s="41">
        <f t="shared" si="22"/>
        <v>3480</v>
      </c>
      <c r="C342" s="64">
        <f t="shared" si="23"/>
        <v>3.075381704555076E-2</v>
      </c>
      <c r="D342" s="63">
        <f t="shared" si="20"/>
        <v>682080</v>
      </c>
      <c r="E342" s="63" t="str">
        <f t="shared" si="21"/>
        <v>*</v>
      </c>
    </row>
    <row r="343" spans="2:5" x14ac:dyDescent="0.3">
      <c r="B343" s="41">
        <f t="shared" si="22"/>
        <v>3490</v>
      </c>
      <c r="C343" s="64">
        <f t="shared" si="23"/>
        <v>3.0447659112854818E-2</v>
      </c>
      <c r="D343" s="63">
        <f t="shared" si="20"/>
        <v>684040</v>
      </c>
      <c r="E343" s="63" t="str">
        <f t="shared" si="21"/>
        <v>*</v>
      </c>
    </row>
    <row r="344" spans="2:5" x14ac:dyDescent="0.3">
      <c r="B344" s="41">
        <f t="shared" si="22"/>
        <v>3500</v>
      </c>
      <c r="C344" s="64">
        <f t="shared" si="23"/>
        <v>3.0144549019053599E-2</v>
      </c>
      <c r="D344" s="63">
        <f t="shared" si="20"/>
        <v>686000</v>
      </c>
      <c r="E344" s="63" t="str">
        <f t="shared" si="21"/>
        <v>*</v>
      </c>
    </row>
    <row r="345" spans="2:5" x14ac:dyDescent="0.3">
      <c r="B345" s="41">
        <f t="shared" si="22"/>
        <v>3510</v>
      </c>
      <c r="C345" s="64">
        <f t="shared" si="23"/>
        <v>2.9844456422545809E-2</v>
      </c>
      <c r="D345" s="63">
        <f t="shared" si="20"/>
        <v>687960</v>
      </c>
      <c r="E345" s="63" t="str">
        <f t="shared" si="21"/>
        <v>*</v>
      </c>
    </row>
    <row r="346" spans="2:5" x14ac:dyDescent="0.3">
      <c r="B346" s="41">
        <f t="shared" si="22"/>
        <v>3520</v>
      </c>
      <c r="C346" s="64">
        <f t="shared" si="23"/>
        <v>2.9547351283784416E-2</v>
      </c>
      <c r="D346" s="63">
        <f t="shared" si="20"/>
        <v>689920</v>
      </c>
      <c r="E346" s="63" t="str">
        <f t="shared" si="21"/>
        <v>*</v>
      </c>
    </row>
    <row r="347" spans="2:5" x14ac:dyDescent="0.3">
      <c r="B347" s="41">
        <f t="shared" si="22"/>
        <v>3530</v>
      </c>
      <c r="C347" s="64">
        <f t="shared" si="23"/>
        <v>2.9253203862269695E-2</v>
      </c>
      <c r="D347" s="63">
        <f t="shared" si="20"/>
        <v>691880</v>
      </c>
      <c r="E347" s="63" t="str">
        <f t="shared" si="21"/>
        <v>*</v>
      </c>
    </row>
    <row r="348" spans="2:5" x14ac:dyDescent="0.3">
      <c r="B348" s="41">
        <f t="shared" si="22"/>
        <v>3540</v>
      </c>
      <c r="C348" s="64">
        <f t="shared" si="23"/>
        <v>2.8961984713572142E-2</v>
      </c>
      <c r="D348" s="63">
        <f t="shared" si="20"/>
        <v>693840</v>
      </c>
      <c r="E348" s="63" t="str">
        <f t="shared" si="21"/>
        <v>*</v>
      </c>
    </row>
    <row r="349" spans="2:5" x14ac:dyDescent="0.3">
      <c r="B349" s="41">
        <f t="shared" si="22"/>
        <v>3550</v>
      </c>
      <c r="C349" s="64">
        <f t="shared" si="23"/>
        <v>2.8673664686385089E-2</v>
      </c>
      <c r="D349" s="63">
        <f t="shared" si="20"/>
        <v>695800</v>
      </c>
      <c r="E349" s="63" t="str">
        <f t="shared" si="21"/>
        <v>*</v>
      </c>
    </row>
    <row r="350" spans="2:5" x14ac:dyDescent="0.3">
      <c r="B350" s="41">
        <f t="shared" si="22"/>
        <v>3560</v>
      </c>
      <c r="C350" s="64">
        <f t="shared" si="23"/>
        <v>2.8388214919606618E-2</v>
      </c>
      <c r="D350" s="63">
        <f t="shared" si="20"/>
        <v>697760</v>
      </c>
      <c r="E350" s="63" t="str">
        <f t="shared" si="21"/>
        <v>*</v>
      </c>
    </row>
    <row r="351" spans="2:5" x14ac:dyDescent="0.3">
      <c r="B351" s="41">
        <f t="shared" si="22"/>
        <v>3570</v>
      </c>
      <c r="C351" s="64">
        <f t="shared" si="23"/>
        <v>2.8105606839450525E-2</v>
      </c>
      <c r="D351" s="63">
        <f t="shared" si="20"/>
        <v>699720</v>
      </c>
      <c r="E351" s="63" t="str">
        <f t="shared" si="21"/>
        <v>*</v>
      </c>
    </row>
    <row r="352" spans="2:5" x14ac:dyDescent="0.3">
      <c r="B352" s="41">
        <f t="shared" si="22"/>
        <v>3580</v>
      </c>
      <c r="C352" s="64">
        <f t="shared" si="23"/>
        <v>2.7825812156586079E-2</v>
      </c>
      <c r="D352" s="63">
        <f t="shared" si="20"/>
        <v>701680</v>
      </c>
      <c r="E352" s="63" t="str">
        <f t="shared" si="21"/>
        <v>*</v>
      </c>
    </row>
    <row r="353" spans="2:5" x14ac:dyDescent="0.3">
      <c r="B353" s="41">
        <f t="shared" si="22"/>
        <v>3590</v>
      </c>
      <c r="C353" s="64">
        <f t="shared" si="23"/>
        <v>2.7548802863306222E-2</v>
      </c>
      <c r="D353" s="63">
        <f t="shared" si="20"/>
        <v>703640</v>
      </c>
      <c r="E353" s="63" t="str">
        <f t="shared" si="21"/>
        <v>*</v>
      </c>
    </row>
    <row r="354" spans="2:5" x14ac:dyDescent="0.3">
      <c r="B354" s="41">
        <f t="shared" si="22"/>
        <v>3600</v>
      </c>
      <c r="C354" s="64">
        <f t="shared" si="23"/>
        <v>2.7274551230723979E-2</v>
      </c>
      <c r="D354" s="63">
        <f t="shared" si="20"/>
        <v>705600</v>
      </c>
      <c r="E354" s="63" t="str">
        <f t="shared" si="21"/>
        <v>*</v>
      </c>
    </row>
    <row r="355" spans="2:5" x14ac:dyDescent="0.3">
      <c r="B355" s="41">
        <f t="shared" si="22"/>
        <v>3610</v>
      </c>
      <c r="C355" s="64">
        <f t="shared" si="23"/>
        <v>2.7003029805996764E-2</v>
      </c>
      <c r="D355" s="63">
        <f t="shared" si="20"/>
        <v>707560</v>
      </c>
      <c r="E355" s="63" t="str">
        <f t="shared" si="21"/>
        <v>*</v>
      </c>
    </row>
    <row r="356" spans="2:5" x14ac:dyDescent="0.3">
      <c r="B356" s="41">
        <f t="shared" si="22"/>
        <v>3620</v>
      </c>
      <c r="C356" s="64">
        <f t="shared" si="23"/>
        <v>2.6734211409578327E-2</v>
      </c>
      <c r="D356" s="63">
        <f t="shared" si="20"/>
        <v>709520</v>
      </c>
      <c r="E356" s="63" t="str">
        <f t="shared" si="21"/>
        <v>*</v>
      </c>
    </row>
    <row r="357" spans="2:5" x14ac:dyDescent="0.3">
      <c r="B357" s="41">
        <f t="shared" si="22"/>
        <v>3630</v>
      </c>
      <c r="C357" s="64">
        <f t="shared" si="23"/>
        <v>2.6468069132498065E-2</v>
      </c>
      <c r="D357" s="63">
        <f t="shared" si="20"/>
        <v>711480</v>
      </c>
      <c r="E357" s="63" t="str">
        <f t="shared" si="21"/>
        <v>*</v>
      </c>
    </row>
    <row r="358" spans="2:5" x14ac:dyDescent="0.3">
      <c r="B358" s="41">
        <f t="shared" si="22"/>
        <v>3640</v>
      </c>
      <c r="C358" s="64">
        <f t="shared" si="23"/>
        <v>2.6204576333667386E-2</v>
      </c>
      <c r="D358" s="63">
        <f t="shared" si="20"/>
        <v>713440</v>
      </c>
      <c r="E358" s="63" t="str">
        <f t="shared" si="21"/>
        <v>*</v>
      </c>
    </row>
    <row r="359" spans="2:5" x14ac:dyDescent="0.3">
      <c r="B359" s="41">
        <f t="shared" si="22"/>
        <v>3650</v>
      </c>
      <c r="C359" s="64">
        <f t="shared" si="23"/>
        <v>2.5943706637212925E-2</v>
      </c>
      <c r="D359" s="63">
        <f t="shared" si="20"/>
        <v>715400</v>
      </c>
      <c r="E359" s="63" t="str">
        <f t="shared" si="21"/>
        <v>*</v>
      </c>
    </row>
    <row r="360" spans="2:5" x14ac:dyDescent="0.3">
      <c r="B360" s="41">
        <f t="shared" si="22"/>
        <v>3660</v>
      </c>
      <c r="C360" s="64">
        <f t="shared" si="23"/>
        <v>2.5685433929836323E-2</v>
      </c>
      <c r="D360" s="63">
        <f t="shared" si="20"/>
        <v>717360</v>
      </c>
      <c r="E360" s="63" t="str">
        <f t="shared" si="21"/>
        <v>*</v>
      </c>
    </row>
    <row r="361" spans="2:5" x14ac:dyDescent="0.3">
      <c r="B361" s="41">
        <f t="shared" si="22"/>
        <v>3670</v>
      </c>
      <c r="C361" s="64">
        <f t="shared" si="23"/>
        <v>2.5429732358200206E-2</v>
      </c>
      <c r="D361" s="63">
        <f t="shared" si="20"/>
        <v>719320</v>
      </c>
      <c r="E361" s="63" t="str">
        <f t="shared" si="21"/>
        <v>*</v>
      </c>
    </row>
    <row r="362" spans="2:5" x14ac:dyDescent="0.3">
      <c r="B362" s="41">
        <f t="shared" si="22"/>
        <v>3680</v>
      </c>
      <c r="C362" s="64">
        <f t="shared" si="23"/>
        <v>2.5176576326340284E-2</v>
      </c>
      <c r="D362" s="63">
        <f t="shared" si="20"/>
        <v>721280</v>
      </c>
      <c r="E362" s="63" t="str">
        <f t="shared" si="21"/>
        <v>*</v>
      </c>
    </row>
    <row r="363" spans="2:5" x14ac:dyDescent="0.3">
      <c r="B363" s="41">
        <f t="shared" si="22"/>
        <v>3690</v>
      </c>
      <c r="C363" s="64">
        <f t="shared" si="23"/>
        <v>2.4925940493103153E-2</v>
      </c>
      <c r="D363" s="63">
        <f t="shared" si="20"/>
        <v>723240</v>
      </c>
      <c r="E363" s="63" t="str">
        <f t="shared" si="21"/>
        <v>*</v>
      </c>
    </row>
    <row r="364" spans="2:5" x14ac:dyDescent="0.3">
      <c r="B364" s="41">
        <f t="shared" si="22"/>
        <v>3700</v>
      </c>
      <c r="C364" s="64">
        <f t="shared" si="23"/>
        <v>2.4677799769609619E-2</v>
      </c>
      <c r="D364" s="63">
        <f t="shared" si="20"/>
        <v>725200</v>
      </c>
      <c r="E364" s="63" t="str">
        <f t="shared" si="21"/>
        <v>*</v>
      </c>
    </row>
    <row r="365" spans="2:5" x14ac:dyDescent="0.3">
      <c r="B365" s="41">
        <f t="shared" si="22"/>
        <v>3710</v>
      </c>
      <c r="C365" s="64">
        <f t="shared" si="23"/>
        <v>2.4432129316743309E-2</v>
      </c>
      <c r="D365" s="63">
        <f t="shared" si="20"/>
        <v>727160</v>
      </c>
      <c r="E365" s="63" t="str">
        <f t="shared" si="21"/>
        <v>*</v>
      </c>
    </row>
    <row r="366" spans="2:5" x14ac:dyDescent="0.3">
      <c r="B366" s="41">
        <f t="shared" si="22"/>
        <v>3720</v>
      </c>
      <c r="C366" s="64">
        <f t="shared" si="23"/>
        <v>2.4188904542664213E-2</v>
      </c>
      <c r="D366" s="63">
        <f t="shared" si="20"/>
        <v>729120</v>
      </c>
      <c r="E366" s="63" t="str">
        <f t="shared" si="21"/>
        <v>*</v>
      </c>
    </row>
    <row r="367" spans="2:5" x14ac:dyDescent="0.3">
      <c r="B367" s="41">
        <f t="shared" si="22"/>
        <v>3730</v>
      </c>
      <c r="C367" s="64">
        <f t="shared" si="23"/>
        <v>2.3948101100347032E-2</v>
      </c>
      <c r="D367" s="63">
        <f t="shared" si="20"/>
        <v>731080</v>
      </c>
      <c r="E367" s="63" t="str">
        <f t="shared" si="21"/>
        <v>*</v>
      </c>
    </row>
    <row r="368" spans="2:5" x14ac:dyDescent="0.3">
      <c r="B368" s="41">
        <f t="shared" si="22"/>
        <v>3740</v>
      </c>
      <c r="C368" s="64">
        <f t="shared" si="23"/>
        <v>2.3709694885144014E-2</v>
      </c>
      <c r="D368" s="63">
        <f t="shared" si="20"/>
        <v>733040</v>
      </c>
      <c r="E368" s="63" t="str">
        <f t="shared" si="21"/>
        <v>*</v>
      </c>
    </row>
    <row r="369" spans="2:5" x14ac:dyDescent="0.3">
      <c r="B369" s="41">
        <f t="shared" si="22"/>
        <v>3750</v>
      </c>
      <c r="C369" s="64">
        <f t="shared" si="23"/>
        <v>2.347366203237209E-2</v>
      </c>
      <c r="D369" s="63">
        <f t="shared" si="20"/>
        <v>735000</v>
      </c>
      <c r="E369" s="63" t="str">
        <f t="shared" si="21"/>
        <v>*</v>
      </c>
    </row>
    <row r="370" spans="2:5" x14ac:dyDescent="0.3">
      <c r="B370" s="41">
        <f t="shared" si="22"/>
        <v>3760</v>
      </c>
      <c r="C370" s="64">
        <f t="shared" si="23"/>
        <v>2.323997891492394E-2</v>
      </c>
      <c r="D370" s="63">
        <f t="shared" si="20"/>
        <v>736960</v>
      </c>
      <c r="E370" s="63" t="str">
        <f t="shared" si="21"/>
        <v>*</v>
      </c>
    </row>
    <row r="371" spans="2:5" x14ac:dyDescent="0.3">
      <c r="B371" s="41">
        <f t="shared" si="22"/>
        <v>3770</v>
      </c>
      <c r="C371" s="64">
        <f t="shared" si="23"/>
        <v>2.3008622140902948E-2</v>
      </c>
      <c r="D371" s="63">
        <f t="shared" si="20"/>
        <v>738920</v>
      </c>
      <c r="E371" s="63" t="str">
        <f t="shared" si="21"/>
        <v>*</v>
      </c>
    </row>
    <row r="372" spans="2:5" x14ac:dyDescent="0.3">
      <c r="B372" s="41">
        <f t="shared" si="22"/>
        <v>3780</v>
      </c>
      <c r="C372" s="64">
        <f t="shared" si="23"/>
        <v>2.2779568551281625E-2</v>
      </c>
      <c r="D372" s="63">
        <f t="shared" si="20"/>
        <v>740880</v>
      </c>
      <c r="E372" s="63" t="str">
        <f t="shared" si="21"/>
        <v>*</v>
      </c>
    </row>
    <row r="373" spans="2:5" x14ac:dyDescent="0.3">
      <c r="B373" s="41">
        <f t="shared" si="22"/>
        <v>3790</v>
      </c>
      <c r="C373" s="64">
        <f t="shared" si="23"/>
        <v>2.2552795217583362E-2</v>
      </c>
      <c r="D373" s="63">
        <f t="shared" si="20"/>
        <v>742840</v>
      </c>
      <c r="E373" s="63" t="str">
        <f t="shared" si="21"/>
        <v>*</v>
      </c>
    </row>
    <row r="374" spans="2:5" x14ac:dyDescent="0.3">
      <c r="B374" s="41">
        <f t="shared" si="22"/>
        <v>3800</v>
      </c>
      <c r="C374" s="64">
        <f t="shared" si="23"/>
        <v>2.2328279439587307E-2</v>
      </c>
      <c r="D374" s="63">
        <f t="shared" si="20"/>
        <v>744800</v>
      </c>
      <c r="E374" s="63" t="str">
        <f t="shared" si="21"/>
        <v>*</v>
      </c>
    </row>
    <row r="375" spans="2:5" x14ac:dyDescent="0.3">
      <c r="B375" s="41">
        <f t="shared" si="22"/>
        <v>3810</v>
      </c>
      <c r="C375" s="64">
        <f t="shared" si="23"/>
        <v>2.2105998743055993E-2</v>
      </c>
      <c r="D375" s="63">
        <f t="shared" si="20"/>
        <v>746760</v>
      </c>
      <c r="E375" s="63" t="str">
        <f t="shared" si="21"/>
        <v>*</v>
      </c>
    </row>
    <row r="376" spans="2:5" x14ac:dyDescent="0.3">
      <c r="B376" s="41">
        <f t="shared" si="22"/>
        <v>3820</v>
      </c>
      <c r="C376" s="64">
        <f t="shared" si="23"/>
        <v>2.1885930877485721E-2</v>
      </c>
      <c r="D376" s="63">
        <f t="shared" si="20"/>
        <v>748720</v>
      </c>
      <c r="E376" s="63" t="str">
        <f t="shared" si="21"/>
        <v>*</v>
      </c>
    </row>
    <row r="377" spans="2:5" x14ac:dyDescent="0.3">
      <c r="B377" s="41">
        <f t="shared" si="22"/>
        <v>3830</v>
      </c>
      <c r="C377" s="64">
        <f t="shared" si="23"/>
        <v>2.1668053813879182E-2</v>
      </c>
      <c r="D377" s="63">
        <f t="shared" si="20"/>
        <v>750680</v>
      </c>
      <c r="E377" s="63" t="str">
        <f t="shared" si="21"/>
        <v>*</v>
      </c>
    </row>
    <row r="378" spans="2:5" x14ac:dyDescent="0.3">
      <c r="B378" s="41">
        <f t="shared" si="22"/>
        <v>3840</v>
      </c>
      <c r="C378" s="64">
        <f t="shared" si="23"/>
        <v>2.1452345742540395E-2</v>
      </c>
      <c r="D378" s="63">
        <f t="shared" si="20"/>
        <v>752640</v>
      </c>
      <c r="E378" s="63" t="str">
        <f t="shared" si="21"/>
        <v>*</v>
      </c>
    </row>
    <row r="379" spans="2:5" x14ac:dyDescent="0.3">
      <c r="B379" s="41">
        <f t="shared" si="22"/>
        <v>3850</v>
      </c>
      <c r="C379" s="64">
        <f t="shared" si="23"/>
        <v>2.1238785070891504E-2</v>
      </c>
      <c r="D379" s="63">
        <f t="shared" si="20"/>
        <v>754600</v>
      </c>
      <c r="E379" s="63" t="str">
        <f t="shared" si="21"/>
        <v>*</v>
      </c>
    </row>
    <row r="380" spans="2:5" x14ac:dyDescent="0.3">
      <c r="B380" s="41">
        <f t="shared" si="22"/>
        <v>3860</v>
      </c>
      <c r="C380" s="64">
        <f t="shared" si="23"/>
        <v>2.1027350421311371E-2</v>
      </c>
      <c r="D380" s="63">
        <f t="shared" si="20"/>
        <v>756560</v>
      </c>
      <c r="E380" s="63" t="str">
        <f t="shared" si="21"/>
        <v>*</v>
      </c>
    </row>
    <row r="381" spans="2:5" x14ac:dyDescent="0.3">
      <c r="B381" s="41">
        <f t="shared" si="22"/>
        <v>3870</v>
      </c>
      <c r="C381" s="64">
        <f t="shared" si="23"/>
        <v>2.0818020628995619E-2</v>
      </c>
      <c r="D381" s="63">
        <f t="shared" si="20"/>
        <v>758520</v>
      </c>
      <c r="E381" s="63" t="str">
        <f t="shared" si="21"/>
        <v>*</v>
      </c>
    </row>
    <row r="382" spans="2:5" x14ac:dyDescent="0.3">
      <c r="B382" s="41">
        <f t="shared" si="22"/>
        <v>3880</v>
      </c>
      <c r="C382" s="64">
        <f t="shared" si="23"/>
        <v>2.0610774739838036E-2</v>
      </c>
      <c r="D382" s="63">
        <f t="shared" si="20"/>
        <v>760480</v>
      </c>
      <c r="E382" s="63" t="str">
        <f t="shared" si="21"/>
        <v>*</v>
      </c>
    </row>
    <row r="383" spans="2:5" x14ac:dyDescent="0.3">
      <c r="B383" s="41">
        <f t="shared" si="22"/>
        <v>3890</v>
      </c>
      <c r="C383" s="64">
        <f t="shared" si="23"/>
        <v>2.0405592008333053E-2</v>
      </c>
      <c r="D383" s="63">
        <f t="shared" si="20"/>
        <v>762440</v>
      </c>
      <c r="E383" s="63" t="str">
        <f t="shared" si="21"/>
        <v>*</v>
      </c>
    </row>
    <row r="384" spans="2:5" x14ac:dyDescent="0.3">
      <c r="B384" s="41">
        <f t="shared" si="22"/>
        <v>3900</v>
      </c>
      <c r="C384" s="64">
        <f t="shared" si="23"/>
        <v>2.0202451895499095E-2</v>
      </c>
      <c r="D384" s="63">
        <f t="shared" si="20"/>
        <v>764400</v>
      </c>
      <c r="E384" s="63" t="str">
        <f t="shared" si="21"/>
        <v>*</v>
      </c>
    </row>
    <row r="385" spans="2:5" x14ac:dyDescent="0.3">
      <c r="B385" s="41">
        <f t="shared" si="22"/>
        <v>3910</v>
      </c>
      <c r="C385" s="64">
        <f t="shared" si="23"/>
        <v>2.0001334066822602E-2</v>
      </c>
      <c r="D385" s="63">
        <f t="shared" si="20"/>
        <v>766360</v>
      </c>
      <c r="E385" s="63" t="str">
        <f t="shared" si="21"/>
        <v>*</v>
      </c>
    </row>
    <row r="386" spans="2:5" x14ac:dyDescent="0.3">
      <c r="B386" s="41">
        <f t="shared" si="22"/>
        <v>3920</v>
      </c>
      <c r="C386" s="64">
        <f t="shared" si="23"/>
        <v>1.9802218390222545E-2</v>
      </c>
      <c r="D386" s="63">
        <f t="shared" si="20"/>
        <v>768320</v>
      </c>
      <c r="E386" s="63" t="str">
        <f t="shared" si="21"/>
        <v>*</v>
      </c>
    </row>
    <row r="387" spans="2:5" x14ac:dyDescent="0.3">
      <c r="B387" s="41">
        <f t="shared" si="22"/>
        <v>3930</v>
      </c>
      <c r="C387" s="64">
        <f t="shared" si="23"/>
        <v>1.9605084934035157E-2</v>
      </c>
      <c r="D387" s="63">
        <f t="shared" si="20"/>
        <v>770280</v>
      </c>
      <c r="E387" s="63" t="str">
        <f t="shared" si="21"/>
        <v>*</v>
      </c>
    </row>
    <row r="388" spans="2:5" x14ac:dyDescent="0.3">
      <c r="B388" s="41">
        <f t="shared" si="22"/>
        <v>3940</v>
      </c>
      <c r="C388" s="64">
        <f t="shared" si="23"/>
        <v>1.9409913965018774E-2</v>
      </c>
      <c r="D388" s="63">
        <f t="shared" si="20"/>
        <v>772240</v>
      </c>
      <c r="E388" s="63" t="str">
        <f t="shared" si="21"/>
        <v>*</v>
      </c>
    </row>
    <row r="389" spans="2:5" x14ac:dyDescent="0.3">
      <c r="B389" s="41">
        <f t="shared" si="22"/>
        <v>3950</v>
      </c>
      <c r="C389" s="64">
        <f t="shared" si="23"/>
        <v>1.9216685946378532E-2</v>
      </c>
      <c r="D389" s="63">
        <f t="shared" ref="D389:D452" si="24">B389*I$4</f>
        <v>774200</v>
      </c>
      <c r="E389" s="63" t="str">
        <f t="shared" ref="E389:E452" si="25">IF(C389&lt;(1-$H$4),"*","")</f>
        <v>*</v>
      </c>
    </row>
    <row r="390" spans="2:5" x14ac:dyDescent="0.3">
      <c r="B390" s="41">
        <f t="shared" ref="B390:B453" si="26">B389+10</f>
        <v>3960</v>
      </c>
      <c r="C390" s="64">
        <f t="shared" ref="C390:C453" si="27">(1-G$4)^B390</f>
        <v>1.9025381535810692E-2</v>
      </c>
      <c r="D390" s="63">
        <f t="shared" si="24"/>
        <v>776160</v>
      </c>
      <c r="E390" s="63" t="str">
        <f t="shared" si="25"/>
        <v>*</v>
      </c>
    </row>
    <row r="391" spans="2:5" x14ac:dyDescent="0.3">
      <c r="B391" s="41">
        <f t="shared" si="26"/>
        <v>3970</v>
      </c>
      <c r="C391" s="64">
        <f t="shared" si="27"/>
        <v>1.883598158356645E-2</v>
      </c>
      <c r="D391" s="63">
        <f t="shared" si="24"/>
        <v>778120</v>
      </c>
      <c r="E391" s="63" t="str">
        <f t="shared" si="25"/>
        <v>*</v>
      </c>
    </row>
    <row r="392" spans="2:5" x14ac:dyDescent="0.3">
      <c r="B392" s="41">
        <f t="shared" si="26"/>
        <v>3980</v>
      </c>
      <c r="C392" s="64">
        <f t="shared" si="27"/>
        <v>1.8648467130535071E-2</v>
      </c>
      <c r="D392" s="63">
        <f t="shared" si="24"/>
        <v>780080</v>
      </c>
      <c r="E392" s="63" t="str">
        <f t="shared" si="25"/>
        <v>*</v>
      </c>
    </row>
    <row r="393" spans="2:5" x14ac:dyDescent="0.3">
      <c r="B393" s="41">
        <f t="shared" si="26"/>
        <v>3990</v>
      </c>
      <c r="C393" s="64">
        <f t="shared" si="27"/>
        <v>1.8462819406346021E-2</v>
      </c>
      <c r="D393" s="63">
        <f t="shared" si="24"/>
        <v>782040</v>
      </c>
      <c r="E393" s="63" t="str">
        <f t="shared" si="25"/>
        <v>*</v>
      </c>
    </row>
    <row r="394" spans="2:5" x14ac:dyDescent="0.3">
      <c r="B394" s="41">
        <f t="shared" si="26"/>
        <v>4000</v>
      </c>
      <c r="C394" s="64">
        <f t="shared" si="27"/>
        <v>1.8279019827490063E-2</v>
      </c>
      <c r="D394" s="63">
        <f t="shared" si="24"/>
        <v>784000</v>
      </c>
      <c r="E394" s="63" t="str">
        <f t="shared" si="25"/>
        <v>*</v>
      </c>
    </row>
    <row r="395" spans="2:5" x14ac:dyDescent="0.3">
      <c r="B395" s="41">
        <f t="shared" si="26"/>
        <v>4010</v>
      </c>
      <c r="C395" s="64">
        <f t="shared" si="27"/>
        <v>1.8097049995459018E-2</v>
      </c>
      <c r="D395" s="63">
        <f t="shared" si="24"/>
        <v>785960</v>
      </c>
      <c r="E395" s="63" t="str">
        <f t="shared" si="25"/>
        <v>*</v>
      </c>
    </row>
    <row r="396" spans="2:5" x14ac:dyDescent="0.3">
      <c r="B396" s="41">
        <f t="shared" si="26"/>
        <v>4020</v>
      </c>
      <c r="C396" s="64">
        <f t="shared" si="27"/>
        <v>1.7916891694904045E-2</v>
      </c>
      <c r="D396" s="63">
        <f t="shared" si="24"/>
        <v>787920</v>
      </c>
      <c r="E396" s="63" t="str">
        <f t="shared" si="25"/>
        <v>*</v>
      </c>
    </row>
    <row r="397" spans="2:5" x14ac:dyDescent="0.3">
      <c r="B397" s="41">
        <f t="shared" si="26"/>
        <v>4030</v>
      </c>
      <c r="C397" s="64">
        <f t="shared" si="27"/>
        <v>1.7738526891812306E-2</v>
      </c>
      <c r="D397" s="63">
        <f t="shared" si="24"/>
        <v>789880</v>
      </c>
      <c r="E397" s="63" t="str">
        <f t="shared" si="25"/>
        <v>*</v>
      </c>
    </row>
    <row r="398" spans="2:5" x14ac:dyDescent="0.3">
      <c r="B398" s="41">
        <f t="shared" si="26"/>
        <v>4040</v>
      </c>
      <c r="C398" s="64">
        <f t="shared" si="27"/>
        <v>1.7561937731701713E-2</v>
      </c>
      <c r="D398" s="63">
        <f t="shared" si="24"/>
        <v>791840</v>
      </c>
      <c r="E398" s="63" t="str">
        <f t="shared" si="25"/>
        <v>*</v>
      </c>
    </row>
    <row r="399" spans="2:5" x14ac:dyDescent="0.3">
      <c r="B399" s="41">
        <f t="shared" si="26"/>
        <v>4050</v>
      </c>
      <c r="C399" s="64">
        <f t="shared" si="27"/>
        <v>1.7387106537833683E-2</v>
      </c>
      <c r="D399" s="63">
        <f t="shared" si="24"/>
        <v>793800</v>
      </c>
      <c r="E399" s="63" t="str">
        <f t="shared" si="25"/>
        <v>*</v>
      </c>
    </row>
    <row r="400" spans="2:5" x14ac:dyDescent="0.3">
      <c r="B400" s="41">
        <f t="shared" si="26"/>
        <v>4060</v>
      </c>
      <c r="C400" s="64">
        <f t="shared" si="27"/>
        <v>1.7214015809443681E-2</v>
      </c>
      <c r="D400" s="63">
        <f t="shared" si="24"/>
        <v>795760</v>
      </c>
      <c r="E400" s="63" t="str">
        <f t="shared" si="25"/>
        <v>*</v>
      </c>
    </row>
    <row r="401" spans="2:5" x14ac:dyDescent="0.3">
      <c r="B401" s="41">
        <f t="shared" si="26"/>
        <v>4070</v>
      </c>
      <c r="C401" s="64">
        <f t="shared" si="27"/>
        <v>1.7042648219989385E-2</v>
      </c>
      <c r="D401" s="63">
        <f t="shared" si="24"/>
        <v>797720</v>
      </c>
      <c r="E401" s="63" t="str">
        <f t="shared" si="25"/>
        <v>*</v>
      </c>
    </row>
    <row r="402" spans="2:5" x14ac:dyDescent="0.3">
      <c r="B402" s="41">
        <f t="shared" si="26"/>
        <v>4080</v>
      </c>
      <c r="C402" s="64">
        <f t="shared" si="27"/>
        <v>1.687298661541627E-2</v>
      </c>
      <c r="D402" s="63">
        <f t="shared" si="24"/>
        <v>799680</v>
      </c>
      <c r="E402" s="63" t="str">
        <f t="shared" si="25"/>
        <v>*</v>
      </c>
    </row>
    <row r="403" spans="2:5" x14ac:dyDescent="0.3">
      <c r="B403" s="41">
        <f t="shared" si="26"/>
        <v>4090</v>
      </c>
      <c r="C403" s="64">
        <f t="shared" si="27"/>
        <v>1.6705014012440487E-2</v>
      </c>
      <c r="D403" s="63">
        <f t="shared" si="24"/>
        <v>801640</v>
      </c>
      <c r="E403" s="63" t="str">
        <f t="shared" si="25"/>
        <v>*</v>
      </c>
    </row>
    <row r="404" spans="2:5" x14ac:dyDescent="0.3">
      <c r="B404" s="41">
        <f t="shared" si="26"/>
        <v>4100</v>
      </c>
      <c r="C404" s="64">
        <f t="shared" si="27"/>
        <v>1.653871359684881E-2</v>
      </c>
      <c r="D404" s="63">
        <f t="shared" si="24"/>
        <v>803600</v>
      </c>
      <c r="E404" s="63" t="str">
        <f t="shared" si="25"/>
        <v>*</v>
      </c>
    </row>
    <row r="405" spans="2:5" x14ac:dyDescent="0.3">
      <c r="B405" s="41">
        <f t="shared" si="26"/>
        <v>4110</v>
      </c>
      <c r="C405" s="64">
        <f t="shared" si="27"/>
        <v>1.6374068721815516E-2</v>
      </c>
      <c r="D405" s="63">
        <f t="shared" si="24"/>
        <v>805560</v>
      </c>
      <c r="E405" s="63" t="str">
        <f t="shared" si="25"/>
        <v>*</v>
      </c>
    </row>
    <row r="406" spans="2:5" x14ac:dyDescent="0.3">
      <c r="B406" s="41">
        <f t="shared" si="26"/>
        <v>4120</v>
      </c>
      <c r="C406" s="64">
        <f t="shared" si="27"/>
        <v>1.6211062906236029E-2</v>
      </c>
      <c r="D406" s="63">
        <f t="shared" si="24"/>
        <v>807520</v>
      </c>
      <c r="E406" s="63" t="str">
        <f t="shared" si="25"/>
        <v>*</v>
      </c>
    </row>
    <row r="407" spans="2:5" x14ac:dyDescent="0.3">
      <c r="B407" s="41">
        <f t="shared" si="26"/>
        <v>4130</v>
      </c>
      <c r="C407" s="64">
        <f t="shared" si="27"/>
        <v>1.6049679833077143E-2</v>
      </c>
      <c r="D407" s="63">
        <f t="shared" si="24"/>
        <v>809480</v>
      </c>
      <c r="E407" s="63" t="str">
        <f t="shared" si="25"/>
        <v>*</v>
      </c>
    </row>
    <row r="408" spans="2:5" x14ac:dyDescent="0.3">
      <c r="B408" s="41">
        <f t="shared" si="26"/>
        <v>4140</v>
      </c>
      <c r="C408" s="64">
        <f t="shared" si="27"/>
        <v>1.5889903347743671E-2</v>
      </c>
      <c r="D408" s="63">
        <f t="shared" si="24"/>
        <v>811440</v>
      </c>
      <c r="E408" s="63" t="str">
        <f t="shared" si="25"/>
        <v>*</v>
      </c>
    </row>
    <row r="409" spans="2:5" x14ac:dyDescent="0.3">
      <c r="B409" s="41">
        <f t="shared" si="26"/>
        <v>4150</v>
      </c>
      <c r="C409" s="64">
        <f t="shared" si="27"/>
        <v>1.5731717456461364E-2</v>
      </c>
      <c r="D409" s="63">
        <f t="shared" si="24"/>
        <v>813400</v>
      </c>
      <c r="E409" s="63" t="str">
        <f t="shared" si="25"/>
        <v>*</v>
      </c>
    </row>
    <row r="410" spans="2:5" x14ac:dyDescent="0.3">
      <c r="B410" s="41">
        <f t="shared" si="26"/>
        <v>4160</v>
      </c>
      <c r="C410" s="64">
        <f t="shared" si="27"/>
        <v>1.5575106324675896E-2</v>
      </c>
      <c r="D410" s="63">
        <f t="shared" si="24"/>
        <v>815360</v>
      </c>
      <c r="E410" s="63" t="str">
        <f t="shared" si="25"/>
        <v>*</v>
      </c>
    </row>
    <row r="411" spans="2:5" x14ac:dyDescent="0.3">
      <c r="B411" s="41">
        <f t="shared" si="26"/>
        <v>4170</v>
      </c>
      <c r="C411" s="64">
        <f t="shared" si="27"/>
        <v>1.542005427546784E-2</v>
      </c>
      <c r="D411" s="63">
        <f t="shared" si="24"/>
        <v>817320</v>
      </c>
      <c r="E411" s="63" t="str">
        <f t="shared" si="25"/>
        <v>*</v>
      </c>
    </row>
    <row r="412" spans="2:5" x14ac:dyDescent="0.3">
      <c r="B412" s="41">
        <f t="shared" si="26"/>
        <v>4180</v>
      </c>
      <c r="C412" s="64">
        <f t="shared" si="27"/>
        <v>1.5266545787983374E-2</v>
      </c>
      <c r="D412" s="63">
        <f t="shared" si="24"/>
        <v>819280</v>
      </c>
      <c r="E412" s="63" t="str">
        <f t="shared" si="25"/>
        <v>*</v>
      </c>
    </row>
    <row r="413" spans="2:5" x14ac:dyDescent="0.3">
      <c r="B413" s="41">
        <f t="shared" si="26"/>
        <v>4190</v>
      </c>
      <c r="C413" s="64">
        <f t="shared" si="27"/>
        <v>1.5114565495880635E-2</v>
      </c>
      <c r="D413" s="63">
        <f t="shared" si="24"/>
        <v>821240</v>
      </c>
      <c r="E413" s="63" t="str">
        <f t="shared" si="25"/>
        <v>*</v>
      </c>
    </row>
    <row r="414" spans="2:5" x14ac:dyDescent="0.3">
      <c r="B414" s="41">
        <f t="shared" si="26"/>
        <v>4200</v>
      </c>
      <c r="C414" s="64">
        <f t="shared" si="27"/>
        <v>1.4964098185791539E-2</v>
      </c>
      <c r="D414" s="63">
        <f t="shared" si="24"/>
        <v>823200</v>
      </c>
      <c r="E414" s="63" t="str">
        <f t="shared" si="25"/>
        <v>*</v>
      </c>
    </row>
    <row r="415" spans="2:5" x14ac:dyDescent="0.3">
      <c r="B415" s="41">
        <f t="shared" si="26"/>
        <v>4210</v>
      </c>
      <c r="C415" s="64">
        <f t="shared" si="27"/>
        <v>1.4815128795798896E-2</v>
      </c>
      <c r="D415" s="63">
        <f t="shared" si="24"/>
        <v>825160</v>
      </c>
      <c r="E415" s="63" t="str">
        <f t="shared" si="25"/>
        <v>*</v>
      </c>
    </row>
    <row r="416" spans="2:5" x14ac:dyDescent="0.3">
      <c r="B416" s="41">
        <f t="shared" si="26"/>
        <v>4220</v>
      </c>
      <c r="C416" s="64">
        <f t="shared" si="27"/>
        <v>1.4667642413928711E-2</v>
      </c>
      <c r="D416" s="63">
        <f t="shared" si="24"/>
        <v>827120</v>
      </c>
      <c r="E416" s="63" t="str">
        <f t="shared" si="25"/>
        <v>*</v>
      </c>
    </row>
    <row r="417" spans="2:5" x14ac:dyDescent="0.3">
      <c r="B417" s="41">
        <f t="shared" si="26"/>
        <v>4230</v>
      </c>
      <c r="C417" s="64">
        <f t="shared" si="27"/>
        <v>1.4521624276657475E-2</v>
      </c>
      <c r="D417" s="63">
        <f t="shared" si="24"/>
        <v>829080</v>
      </c>
      <c r="E417" s="63" t="str">
        <f t="shared" si="25"/>
        <v>*</v>
      </c>
    </row>
    <row r="418" spans="2:5" x14ac:dyDescent="0.3">
      <c r="B418" s="41">
        <f t="shared" si="26"/>
        <v>4240</v>
      </c>
      <c r="C418" s="64">
        <f t="shared" si="27"/>
        <v>1.4377059767434322E-2</v>
      </c>
      <c r="D418" s="63">
        <f t="shared" si="24"/>
        <v>831040</v>
      </c>
      <c r="E418" s="63" t="str">
        <f t="shared" si="25"/>
        <v>*</v>
      </c>
    </row>
    <row r="419" spans="2:5" x14ac:dyDescent="0.3">
      <c r="B419" s="41">
        <f t="shared" si="26"/>
        <v>4250</v>
      </c>
      <c r="C419" s="64">
        <f t="shared" si="27"/>
        <v>1.4233934415217905E-2</v>
      </c>
      <c r="D419" s="63">
        <f t="shared" si="24"/>
        <v>833000</v>
      </c>
      <c r="E419" s="63" t="str">
        <f t="shared" si="25"/>
        <v>*</v>
      </c>
    </row>
    <row r="420" spans="2:5" x14ac:dyDescent="0.3">
      <c r="B420" s="41">
        <f t="shared" si="26"/>
        <v>4260</v>
      </c>
      <c r="C420" s="64">
        <f t="shared" si="27"/>
        <v>1.4092233893027824E-2</v>
      </c>
      <c r="D420" s="63">
        <f t="shared" si="24"/>
        <v>834960</v>
      </c>
      <c r="E420" s="63" t="str">
        <f t="shared" si="25"/>
        <v>*</v>
      </c>
    </row>
    <row r="421" spans="2:5" x14ac:dyDescent="0.3">
      <c r="B421" s="41">
        <f t="shared" si="26"/>
        <v>4270</v>
      </c>
      <c r="C421" s="64">
        <f t="shared" si="27"/>
        <v>1.3951944016510487E-2</v>
      </c>
      <c r="D421" s="63">
        <f t="shared" si="24"/>
        <v>836920</v>
      </c>
      <c r="E421" s="63" t="str">
        <f t="shared" si="25"/>
        <v>*</v>
      </c>
    </row>
    <row r="422" spans="2:5" x14ac:dyDescent="0.3">
      <c r="B422" s="41">
        <f t="shared" si="26"/>
        <v>4280</v>
      </c>
      <c r="C422" s="64">
        <f t="shared" si="27"/>
        <v>1.3813050742519241E-2</v>
      </c>
      <c r="D422" s="63">
        <f t="shared" si="24"/>
        <v>838880</v>
      </c>
      <c r="E422" s="63" t="str">
        <f t="shared" si="25"/>
        <v>*</v>
      </c>
    </row>
    <row r="423" spans="2:5" x14ac:dyDescent="0.3">
      <c r="B423" s="41">
        <f t="shared" si="26"/>
        <v>4290</v>
      </c>
      <c r="C423" s="64">
        <f t="shared" si="27"/>
        <v>1.3675540167708635E-2</v>
      </c>
      <c r="D423" s="63">
        <f t="shared" si="24"/>
        <v>840840</v>
      </c>
      <c r="E423" s="63" t="str">
        <f t="shared" si="25"/>
        <v>*</v>
      </c>
    </row>
    <row r="424" spans="2:5" x14ac:dyDescent="0.3">
      <c r="B424" s="41">
        <f t="shared" si="26"/>
        <v>4300</v>
      </c>
      <c r="C424" s="64">
        <f t="shared" si="27"/>
        <v>1.3539398527142695E-2</v>
      </c>
      <c r="D424" s="63">
        <f t="shared" si="24"/>
        <v>842800</v>
      </c>
      <c r="E424" s="63" t="str">
        <f t="shared" si="25"/>
        <v>*</v>
      </c>
    </row>
    <row r="425" spans="2:5" x14ac:dyDescent="0.3">
      <c r="B425" s="41">
        <f t="shared" si="26"/>
        <v>4310</v>
      </c>
      <c r="C425" s="64">
        <f t="shared" si="27"/>
        <v>1.3404612192917035E-2</v>
      </c>
      <c r="D425" s="63">
        <f t="shared" si="24"/>
        <v>844760</v>
      </c>
      <c r="E425" s="63" t="str">
        <f t="shared" si="25"/>
        <v>*</v>
      </c>
    </row>
    <row r="426" spans="2:5" x14ac:dyDescent="0.3">
      <c r="B426" s="41">
        <f t="shared" si="26"/>
        <v>4320</v>
      </c>
      <c r="C426" s="64">
        <f t="shared" si="27"/>
        <v>1.3271167672794675E-2</v>
      </c>
      <c r="D426" s="63">
        <f t="shared" si="24"/>
        <v>846720</v>
      </c>
      <c r="E426" s="63" t="str">
        <f t="shared" si="25"/>
        <v>*</v>
      </c>
    </row>
    <row r="427" spans="2:5" x14ac:dyDescent="0.3">
      <c r="B427" s="41">
        <f t="shared" si="26"/>
        <v>4330</v>
      </c>
      <c r="C427" s="64">
        <f t="shared" si="27"/>
        <v>1.3139051608855489E-2</v>
      </c>
      <c r="D427" s="63">
        <f t="shared" si="24"/>
        <v>848680</v>
      </c>
      <c r="E427" s="63" t="str">
        <f t="shared" si="25"/>
        <v>*</v>
      </c>
    </row>
    <row r="428" spans="2:5" x14ac:dyDescent="0.3">
      <c r="B428" s="41">
        <f t="shared" si="26"/>
        <v>4340</v>
      </c>
      <c r="C428" s="64">
        <f t="shared" si="27"/>
        <v>1.3008250776159032E-2</v>
      </c>
      <c r="D428" s="63">
        <f t="shared" si="24"/>
        <v>850640</v>
      </c>
      <c r="E428" s="63" t="str">
        <f t="shared" si="25"/>
        <v>*</v>
      </c>
    </row>
    <row r="429" spans="2:5" x14ac:dyDescent="0.3">
      <c r="B429" s="41">
        <f t="shared" si="26"/>
        <v>4350</v>
      </c>
      <c r="C429" s="64">
        <f t="shared" si="27"/>
        <v>1.2878752081420733E-2</v>
      </c>
      <c r="D429" s="63">
        <f t="shared" si="24"/>
        <v>852600</v>
      </c>
      <c r="E429" s="63" t="str">
        <f t="shared" si="25"/>
        <v>*</v>
      </c>
    </row>
    <row r="430" spans="2:5" x14ac:dyDescent="0.3">
      <c r="B430" s="41">
        <f t="shared" si="26"/>
        <v>4360</v>
      </c>
      <c r="C430" s="64">
        <f t="shared" si="27"/>
        <v>1.2750542561701238E-2</v>
      </c>
      <c r="D430" s="63">
        <f t="shared" si="24"/>
        <v>854560</v>
      </c>
      <c r="E430" s="63" t="str">
        <f t="shared" si="25"/>
        <v>*</v>
      </c>
    </row>
    <row r="431" spans="2:5" x14ac:dyDescent="0.3">
      <c r="B431" s="41">
        <f t="shared" si="26"/>
        <v>4370</v>
      </c>
      <c r="C431" s="64">
        <f t="shared" si="27"/>
        <v>1.2623609383108799E-2</v>
      </c>
      <c r="D431" s="63">
        <f t="shared" si="24"/>
        <v>856520</v>
      </c>
      <c r="E431" s="63" t="str">
        <f t="shared" si="25"/>
        <v>*</v>
      </c>
    </row>
    <row r="432" spans="2:5" x14ac:dyDescent="0.3">
      <c r="B432" s="41">
        <f t="shared" si="26"/>
        <v>4380</v>
      </c>
      <c r="C432" s="64">
        <f t="shared" si="27"/>
        <v>1.2497939839514605E-2</v>
      </c>
      <c r="D432" s="63">
        <f t="shared" si="24"/>
        <v>858480</v>
      </c>
      <c r="E432" s="63" t="str">
        <f t="shared" si="25"/>
        <v>*</v>
      </c>
    </row>
    <row r="433" spans="2:5" x14ac:dyDescent="0.3">
      <c r="B433" s="41">
        <f t="shared" si="26"/>
        <v>4390</v>
      </c>
      <c r="C433" s="64">
        <f t="shared" si="27"/>
        <v>1.237352135128088E-2</v>
      </c>
      <c r="D433" s="63">
        <f t="shared" si="24"/>
        <v>860440</v>
      </c>
      <c r="E433" s="63" t="str">
        <f t="shared" si="25"/>
        <v>*</v>
      </c>
    </row>
    <row r="434" spans="2:5" x14ac:dyDescent="0.3">
      <c r="B434" s="41">
        <f t="shared" si="26"/>
        <v>4400</v>
      </c>
      <c r="C434" s="64">
        <f t="shared" si="27"/>
        <v>1.2250341464001641E-2</v>
      </c>
      <c r="D434" s="63">
        <f t="shared" si="24"/>
        <v>862400</v>
      </c>
      <c r="E434" s="63" t="str">
        <f t="shared" si="25"/>
        <v>*</v>
      </c>
    </row>
    <row r="435" spans="2:5" x14ac:dyDescent="0.3">
      <c r="B435" s="41">
        <f t="shared" si="26"/>
        <v>4410</v>
      </c>
      <c r="C435" s="64">
        <f t="shared" si="27"/>
        <v>1.2128387847256016E-2</v>
      </c>
      <c r="D435" s="63">
        <f t="shared" si="24"/>
        <v>864360</v>
      </c>
      <c r="E435" s="63" t="str">
        <f t="shared" si="25"/>
        <v>*</v>
      </c>
    </row>
    <row r="436" spans="2:5" x14ac:dyDescent="0.3">
      <c r="B436" s="41">
        <f t="shared" si="26"/>
        <v>4420</v>
      </c>
      <c r="C436" s="64">
        <f t="shared" si="27"/>
        <v>1.2007648293373949E-2</v>
      </c>
      <c r="D436" s="63">
        <f t="shared" si="24"/>
        <v>866320</v>
      </c>
      <c r="E436" s="63" t="str">
        <f t="shared" si="25"/>
        <v>*</v>
      </c>
    </row>
    <row r="437" spans="2:5" x14ac:dyDescent="0.3">
      <c r="B437" s="41">
        <f t="shared" si="26"/>
        <v>4430</v>
      </c>
      <c r="C437" s="64">
        <f t="shared" si="27"/>
        <v>1.1888110716214199E-2</v>
      </c>
      <c r="D437" s="63">
        <f t="shared" si="24"/>
        <v>868280</v>
      </c>
      <c r="E437" s="63" t="str">
        <f t="shared" si="25"/>
        <v>*</v>
      </c>
    </row>
    <row r="438" spans="2:5" x14ac:dyDescent="0.3">
      <c r="B438" s="41">
        <f t="shared" si="26"/>
        <v>4440</v>
      </c>
      <c r="C438" s="64">
        <f t="shared" si="27"/>
        <v>1.1769763149954515E-2</v>
      </c>
      <c r="D438" s="63">
        <f t="shared" si="24"/>
        <v>870240</v>
      </c>
      <c r="E438" s="63" t="str">
        <f t="shared" si="25"/>
        <v>*</v>
      </c>
    </row>
    <row r="439" spans="2:5" x14ac:dyDescent="0.3">
      <c r="B439" s="41">
        <f t="shared" si="26"/>
        <v>4450</v>
      </c>
      <c r="C439" s="64">
        <f t="shared" si="27"/>
        <v>1.1652593747893824E-2</v>
      </c>
      <c r="D439" s="63">
        <f t="shared" si="24"/>
        <v>872200</v>
      </c>
      <c r="E439" s="63" t="str">
        <f t="shared" si="25"/>
        <v>*</v>
      </c>
    </row>
    <row r="440" spans="2:5" x14ac:dyDescent="0.3">
      <c r="B440" s="41">
        <f t="shared" si="26"/>
        <v>4460</v>
      </c>
      <c r="C440" s="64">
        <f t="shared" si="27"/>
        <v>1.1536590781266402E-2</v>
      </c>
      <c r="D440" s="63">
        <f t="shared" si="24"/>
        <v>874160</v>
      </c>
      <c r="E440" s="63" t="str">
        <f t="shared" si="25"/>
        <v>*</v>
      </c>
    </row>
    <row r="441" spans="2:5" x14ac:dyDescent="0.3">
      <c r="B441" s="41">
        <f t="shared" si="26"/>
        <v>4470</v>
      </c>
      <c r="C441" s="64">
        <f t="shared" si="27"/>
        <v>1.1421742638067783E-2</v>
      </c>
      <c r="D441" s="63">
        <f t="shared" si="24"/>
        <v>876120</v>
      </c>
      <c r="E441" s="63" t="str">
        <f t="shared" si="25"/>
        <v>*</v>
      </c>
    </row>
    <row r="442" spans="2:5" x14ac:dyDescent="0.3">
      <c r="B442" s="41">
        <f t="shared" si="26"/>
        <v>4480</v>
      </c>
      <c r="C442" s="64">
        <f t="shared" si="27"/>
        <v>1.1308037821892393E-2</v>
      </c>
      <c r="D442" s="63">
        <f t="shared" si="24"/>
        <v>878080</v>
      </c>
      <c r="E442" s="63" t="str">
        <f t="shared" si="25"/>
        <v>*</v>
      </c>
    </row>
    <row r="443" spans="2:5" x14ac:dyDescent="0.3">
      <c r="B443" s="41">
        <f t="shared" si="26"/>
        <v>4490</v>
      </c>
      <c r="C443" s="64">
        <f t="shared" si="27"/>
        <v>1.1195464950782757E-2</v>
      </c>
      <c r="D443" s="63">
        <f t="shared" si="24"/>
        <v>880040</v>
      </c>
      <c r="E443" s="63" t="str">
        <f t="shared" si="25"/>
        <v>*</v>
      </c>
    </row>
    <row r="444" spans="2:5" x14ac:dyDescent="0.3">
      <c r="B444" s="41">
        <f t="shared" si="26"/>
        <v>4500</v>
      </c>
      <c r="C444" s="64">
        <f t="shared" si="27"/>
        <v>1.108401275609015E-2</v>
      </c>
      <c r="D444" s="63">
        <f t="shared" si="24"/>
        <v>882000</v>
      </c>
      <c r="E444" s="63" t="str">
        <f t="shared" si="25"/>
        <v>*</v>
      </c>
    </row>
    <row r="445" spans="2:5" x14ac:dyDescent="0.3">
      <c r="B445" s="41">
        <f t="shared" si="26"/>
        <v>4510</v>
      </c>
      <c r="C445" s="64">
        <f t="shared" si="27"/>
        <v>1.0973670081346594E-2</v>
      </c>
      <c r="D445" s="63">
        <f t="shared" si="24"/>
        <v>883960</v>
      </c>
      <c r="E445" s="63" t="str">
        <f t="shared" si="25"/>
        <v>*</v>
      </c>
    </row>
    <row r="446" spans="2:5" x14ac:dyDescent="0.3">
      <c r="B446" s="41">
        <f t="shared" si="26"/>
        <v>4520</v>
      </c>
      <c r="C446" s="64">
        <f t="shared" si="27"/>
        <v>1.0864425881148087E-2</v>
      </c>
      <c r="D446" s="63">
        <f t="shared" si="24"/>
        <v>885920</v>
      </c>
      <c r="E446" s="63" t="str">
        <f t="shared" si="25"/>
        <v>*</v>
      </c>
    </row>
    <row r="447" spans="2:5" x14ac:dyDescent="0.3">
      <c r="B447" s="41">
        <f t="shared" si="26"/>
        <v>4530</v>
      </c>
      <c r="C447" s="64">
        <f t="shared" si="27"/>
        <v>1.0756269220048948E-2</v>
      </c>
      <c r="D447" s="63">
        <f t="shared" si="24"/>
        <v>887880</v>
      </c>
      <c r="E447" s="63" t="str">
        <f t="shared" si="25"/>
        <v>*</v>
      </c>
    </row>
    <row r="448" spans="2:5" x14ac:dyDescent="0.3">
      <c r="B448" s="41">
        <f t="shared" si="26"/>
        <v>4540</v>
      </c>
      <c r="C448" s="64">
        <f t="shared" si="27"/>
        <v>1.0649189271467163E-2</v>
      </c>
      <c r="D448" s="63">
        <f t="shared" si="24"/>
        <v>889840</v>
      </c>
      <c r="E448" s="63" t="str">
        <f t="shared" si="25"/>
        <v>*</v>
      </c>
    </row>
    <row r="449" spans="2:5" x14ac:dyDescent="0.3">
      <c r="B449" s="41">
        <f t="shared" si="26"/>
        <v>4550</v>
      </c>
      <c r="C449" s="64">
        <f t="shared" si="27"/>
        <v>1.0543175316600645E-2</v>
      </c>
      <c r="D449" s="63">
        <f t="shared" si="24"/>
        <v>891800</v>
      </c>
      <c r="E449" s="63" t="str">
        <f t="shared" si="25"/>
        <v>*</v>
      </c>
    </row>
    <row r="450" spans="2:5" x14ac:dyDescent="0.3">
      <c r="B450" s="41">
        <f t="shared" si="26"/>
        <v>4560</v>
      </c>
      <c r="C450" s="64">
        <f t="shared" si="27"/>
        <v>1.043821674335426E-2</v>
      </c>
      <c r="D450" s="63">
        <f t="shared" si="24"/>
        <v>893760</v>
      </c>
      <c r="E450" s="63" t="str">
        <f t="shared" si="25"/>
        <v>*</v>
      </c>
    </row>
    <row r="451" spans="2:5" x14ac:dyDescent="0.3">
      <c r="B451" s="41">
        <f t="shared" si="26"/>
        <v>4570</v>
      </c>
      <c r="C451" s="64">
        <f t="shared" si="27"/>
        <v>1.0334303045277559E-2</v>
      </c>
      <c r="D451" s="63">
        <f t="shared" si="24"/>
        <v>895720</v>
      </c>
      <c r="E451" s="63" t="str">
        <f t="shared" si="25"/>
        <v>*</v>
      </c>
    </row>
    <row r="452" spans="2:5" x14ac:dyDescent="0.3">
      <c r="B452" s="41">
        <f t="shared" si="26"/>
        <v>4580</v>
      </c>
      <c r="C452" s="64">
        <f t="shared" si="27"/>
        <v>1.0231423820513055E-2</v>
      </c>
      <c r="D452" s="63">
        <f t="shared" si="24"/>
        <v>897680</v>
      </c>
      <c r="E452" s="63" t="str">
        <f t="shared" si="25"/>
        <v>*</v>
      </c>
    </row>
    <row r="453" spans="2:5" x14ac:dyDescent="0.3">
      <c r="B453" s="41">
        <f t="shared" si="26"/>
        <v>4590</v>
      </c>
      <c r="C453" s="64">
        <f t="shared" si="27"/>
        <v>1.0129568770755014E-2</v>
      </c>
      <c r="D453" s="63">
        <f t="shared" ref="D453:D516" si="28">B453*I$4</f>
        <v>899640</v>
      </c>
      <c r="E453" s="63" t="str">
        <f t="shared" ref="E453:E516" si="29">IF(C453&lt;(1-$H$4),"*","")</f>
        <v>*</v>
      </c>
    </row>
    <row r="454" spans="2:5" x14ac:dyDescent="0.3">
      <c r="B454" s="41">
        <f t="shared" ref="B454:B517" si="30">B453+10</f>
        <v>4600</v>
      </c>
      <c r="C454" s="64">
        <f t="shared" ref="C454:C517" si="31">(1-G$4)^B454</f>
        <v>1.0028727700218556E-2</v>
      </c>
      <c r="D454" s="63">
        <f t="shared" si="28"/>
        <v>901600</v>
      </c>
      <c r="E454" s="63" t="str">
        <f t="shared" si="29"/>
        <v>*</v>
      </c>
    </row>
    <row r="455" spans="2:5" x14ac:dyDescent="0.3">
      <c r="B455" s="41">
        <f t="shared" si="30"/>
        <v>4610</v>
      </c>
      <c r="C455" s="64">
        <f t="shared" si="31"/>
        <v>9.9288905146190636E-3</v>
      </c>
      <c r="D455" s="63">
        <f t="shared" si="28"/>
        <v>903560</v>
      </c>
      <c r="E455" s="63" t="str">
        <f t="shared" si="29"/>
        <v>*</v>
      </c>
    </row>
    <row r="456" spans="2:5" x14ac:dyDescent="0.3">
      <c r="B456" s="41">
        <f t="shared" si="30"/>
        <v>4620</v>
      </c>
      <c r="C456" s="64">
        <f t="shared" si="31"/>
        <v>9.8300472201617375E-3</v>
      </c>
      <c r="D456" s="63">
        <f t="shared" si="28"/>
        <v>905520</v>
      </c>
      <c r="E456" s="63" t="str">
        <f t="shared" si="29"/>
        <v>*</v>
      </c>
    </row>
    <row r="457" spans="2:5" x14ac:dyDescent="0.3">
      <c r="B457" s="41">
        <f t="shared" si="30"/>
        <v>4630</v>
      </c>
      <c r="C457" s="64">
        <f t="shared" si="31"/>
        <v>9.732187922541196E-3</v>
      </c>
      <c r="D457" s="63">
        <f t="shared" si="28"/>
        <v>907480</v>
      </c>
      <c r="E457" s="63" t="str">
        <f t="shared" si="29"/>
        <v>*</v>
      </c>
    </row>
    <row r="458" spans="2:5" x14ac:dyDescent="0.3">
      <c r="B458" s="41">
        <f t="shared" si="30"/>
        <v>4640</v>
      </c>
      <c r="C458" s="64">
        <f t="shared" si="31"/>
        <v>9.6353028259510559E-3</v>
      </c>
      <c r="D458" s="63">
        <f t="shared" si="28"/>
        <v>909440</v>
      </c>
      <c r="E458" s="63" t="str">
        <f t="shared" si="29"/>
        <v>*</v>
      </c>
    </row>
    <row r="459" spans="2:5" x14ac:dyDescent="0.3">
      <c r="B459" s="41">
        <f t="shared" si="30"/>
        <v>4650</v>
      </c>
      <c r="C459" s="64">
        <f t="shared" si="31"/>
        <v>9.5393822321033651E-3</v>
      </c>
      <c r="D459" s="63">
        <f t="shared" si="28"/>
        <v>911400</v>
      </c>
      <c r="E459" s="63" t="str">
        <f t="shared" si="29"/>
        <v>*</v>
      </c>
    </row>
    <row r="460" spans="2:5" x14ac:dyDescent="0.3">
      <c r="B460" s="41">
        <f t="shared" si="30"/>
        <v>4660</v>
      </c>
      <c r="C460" s="64">
        <f t="shared" si="31"/>
        <v>9.4444165392577762E-3</v>
      </c>
      <c r="D460" s="63">
        <f t="shared" si="28"/>
        <v>913360</v>
      </c>
      <c r="E460" s="63" t="str">
        <f t="shared" si="29"/>
        <v>*</v>
      </c>
    </row>
    <row r="461" spans="2:5" x14ac:dyDescent="0.3">
      <c r="B461" s="41">
        <f t="shared" si="30"/>
        <v>4670</v>
      </c>
      <c r="C461" s="64">
        <f t="shared" si="31"/>
        <v>9.3503962412604304E-3</v>
      </c>
      <c r="D461" s="63">
        <f t="shared" si="28"/>
        <v>915320</v>
      </c>
      <c r="E461" s="63" t="str">
        <f t="shared" si="29"/>
        <v>*</v>
      </c>
    </row>
    <row r="462" spans="2:5" x14ac:dyDescent="0.3">
      <c r="B462" s="41">
        <f t="shared" si="30"/>
        <v>4680</v>
      </c>
      <c r="C462" s="64">
        <f t="shared" si="31"/>
        <v>9.2573119265923626E-3</v>
      </c>
      <c r="D462" s="63">
        <f t="shared" si="28"/>
        <v>917280</v>
      </c>
      <c r="E462" s="63" t="str">
        <f t="shared" si="29"/>
        <v>*</v>
      </c>
    </row>
    <row r="463" spans="2:5" x14ac:dyDescent="0.3">
      <c r="B463" s="41">
        <f t="shared" si="30"/>
        <v>4690</v>
      </c>
      <c r="C463" s="64">
        <f t="shared" si="31"/>
        <v>9.1651542774274109E-3</v>
      </c>
      <c r="D463" s="63">
        <f t="shared" si="28"/>
        <v>919240</v>
      </c>
      <c r="E463" s="63" t="str">
        <f t="shared" si="29"/>
        <v>*</v>
      </c>
    </row>
    <row r="464" spans="2:5" x14ac:dyDescent="0.3">
      <c r="B464" s="41">
        <f t="shared" si="30"/>
        <v>4700</v>
      </c>
      <c r="C464" s="64">
        <f t="shared" si="31"/>
        <v>9.0739140686994842E-3</v>
      </c>
      <c r="D464" s="63">
        <f t="shared" si="28"/>
        <v>921200</v>
      </c>
      <c r="E464" s="63" t="str">
        <f t="shared" si="29"/>
        <v>*</v>
      </c>
    </row>
    <row r="465" spans="2:5" x14ac:dyDescent="0.3">
      <c r="B465" s="41">
        <f t="shared" si="30"/>
        <v>4710</v>
      </c>
      <c r="C465" s="64">
        <f t="shared" si="31"/>
        <v>8.9835821671791303E-3</v>
      </c>
      <c r="D465" s="63">
        <f t="shared" si="28"/>
        <v>923160</v>
      </c>
      <c r="E465" s="63" t="str">
        <f t="shared" si="29"/>
        <v>*</v>
      </c>
    </row>
    <row r="466" spans="2:5" x14ac:dyDescent="0.3">
      <c r="B466" s="41">
        <f t="shared" si="30"/>
        <v>4720</v>
      </c>
      <c r="C466" s="64">
        <f t="shared" si="31"/>
        <v>8.8941495305592914E-3</v>
      </c>
      <c r="D466" s="63">
        <f t="shared" si="28"/>
        <v>925120</v>
      </c>
      <c r="E466" s="63" t="str">
        <f t="shared" si="29"/>
        <v>*</v>
      </c>
    </row>
    <row r="467" spans="2:5" x14ac:dyDescent="0.3">
      <c r="B467" s="41">
        <f t="shared" si="30"/>
        <v>4730</v>
      </c>
      <c r="C467" s="64">
        <f t="shared" si="31"/>
        <v>8.8056072065501641E-3</v>
      </c>
      <c r="D467" s="63">
        <f t="shared" si="28"/>
        <v>927080</v>
      </c>
      <c r="E467" s="63" t="str">
        <f t="shared" si="29"/>
        <v>*</v>
      </c>
    </row>
    <row r="468" spans="2:5" x14ac:dyDescent="0.3">
      <c r="B468" s="41">
        <f t="shared" si="30"/>
        <v>4740</v>
      </c>
      <c r="C468" s="64">
        <f t="shared" si="31"/>
        <v>8.7179463319830529E-3</v>
      </c>
      <c r="D468" s="63">
        <f t="shared" si="28"/>
        <v>929040</v>
      </c>
      <c r="E468" s="63" t="str">
        <f t="shared" si="29"/>
        <v>*</v>
      </c>
    </row>
    <row r="469" spans="2:5" x14ac:dyDescent="0.3">
      <c r="B469" s="41">
        <f t="shared" si="30"/>
        <v>4750</v>
      </c>
      <c r="C469" s="64">
        <f t="shared" si="31"/>
        <v>8.6311581319231754E-3</v>
      </c>
      <c r="D469" s="63">
        <f t="shared" si="28"/>
        <v>931000</v>
      </c>
      <c r="E469" s="63" t="str">
        <f t="shared" si="29"/>
        <v>*</v>
      </c>
    </row>
    <row r="470" spans="2:5" x14ac:dyDescent="0.3">
      <c r="B470" s="41">
        <f t="shared" si="30"/>
        <v>4760</v>
      </c>
      <c r="C470" s="64">
        <f t="shared" si="31"/>
        <v>8.5452339187912767E-3</v>
      </c>
      <c r="D470" s="63">
        <f t="shared" si="28"/>
        <v>932960</v>
      </c>
      <c r="E470" s="63" t="str">
        <f t="shared" si="29"/>
        <v>*</v>
      </c>
    </row>
    <row r="471" spans="2:5" x14ac:dyDescent="0.3">
      <c r="B471" s="41">
        <f t="shared" si="30"/>
        <v>4770</v>
      </c>
      <c r="C471" s="64">
        <f t="shared" si="31"/>
        <v>8.4601650914939864E-3</v>
      </c>
      <c r="D471" s="63">
        <f t="shared" si="28"/>
        <v>934920</v>
      </c>
      <c r="E471" s="63" t="str">
        <f t="shared" si="29"/>
        <v>*</v>
      </c>
    </row>
    <row r="472" spans="2:5" x14ac:dyDescent="0.3">
      <c r="B472" s="41">
        <f t="shared" si="30"/>
        <v>4780</v>
      </c>
      <c r="C472" s="64">
        <f t="shared" si="31"/>
        <v>8.3759431345628577E-3</v>
      </c>
      <c r="D472" s="63">
        <f t="shared" si="28"/>
        <v>936880</v>
      </c>
      <c r="E472" s="63" t="str">
        <f t="shared" si="29"/>
        <v>*</v>
      </c>
    </row>
    <row r="473" spans="2:5" x14ac:dyDescent="0.3">
      <c r="B473" s="41">
        <f t="shared" si="30"/>
        <v>4790</v>
      </c>
      <c r="C473" s="64">
        <f t="shared" si="31"/>
        <v>8.2925596173019488E-3</v>
      </c>
      <c r="D473" s="63">
        <f t="shared" si="28"/>
        <v>938840</v>
      </c>
      <c r="E473" s="63" t="str">
        <f t="shared" si="29"/>
        <v>*</v>
      </c>
    </row>
    <row r="474" spans="2:5" x14ac:dyDescent="0.3">
      <c r="B474" s="41">
        <f t="shared" si="30"/>
        <v>4800</v>
      </c>
      <c r="C474" s="64">
        <f t="shared" si="31"/>
        <v>8.2100061929439028E-3</v>
      </c>
      <c r="D474" s="63">
        <f t="shared" si="28"/>
        <v>940800</v>
      </c>
      <c r="E474" s="63" t="str">
        <f t="shared" si="29"/>
        <v>*</v>
      </c>
    </row>
    <row r="475" spans="2:5" x14ac:dyDescent="0.3">
      <c r="B475" s="41">
        <f t="shared" si="30"/>
        <v>4810</v>
      </c>
      <c r="C475" s="64">
        <f t="shared" si="31"/>
        <v>8.1282745978144381E-3</v>
      </c>
      <c r="D475" s="63">
        <f t="shared" si="28"/>
        <v>942760</v>
      </c>
      <c r="E475" s="63" t="str">
        <f t="shared" si="29"/>
        <v>*</v>
      </c>
    </row>
    <row r="476" spans="2:5" x14ac:dyDescent="0.3">
      <c r="B476" s="41">
        <f t="shared" si="30"/>
        <v>4820</v>
      </c>
      <c r="C476" s="64">
        <f t="shared" si="31"/>
        <v>8.0473566505051344E-3</v>
      </c>
      <c r="D476" s="63">
        <f t="shared" si="28"/>
        <v>944720</v>
      </c>
      <c r="E476" s="63" t="str">
        <f t="shared" si="29"/>
        <v>*</v>
      </c>
    </row>
    <row r="477" spans="2:5" x14ac:dyDescent="0.3">
      <c r="B477" s="41">
        <f t="shared" si="30"/>
        <v>4830</v>
      </c>
      <c r="C477" s="64">
        <f t="shared" si="31"/>
        <v>7.9672442510544776E-3</v>
      </c>
      <c r="D477" s="63">
        <f t="shared" si="28"/>
        <v>946680</v>
      </c>
      <c r="E477" s="63" t="str">
        <f t="shared" si="29"/>
        <v>*</v>
      </c>
    </row>
    <row r="478" spans="2:5" x14ac:dyDescent="0.3">
      <c r="B478" s="41">
        <f t="shared" si="30"/>
        <v>4840</v>
      </c>
      <c r="C478" s="64">
        <f t="shared" si="31"/>
        <v>7.8879293801370366E-3</v>
      </c>
      <c r="D478" s="63">
        <f t="shared" si="28"/>
        <v>948640</v>
      </c>
      <c r="E478" s="63" t="str">
        <f t="shared" si="29"/>
        <v>*</v>
      </c>
    </row>
    <row r="479" spans="2:5" x14ac:dyDescent="0.3">
      <c r="B479" s="41">
        <f t="shared" si="30"/>
        <v>4850</v>
      </c>
      <c r="C479" s="64">
        <f t="shared" si="31"/>
        <v>7.8094040982607249E-3</v>
      </c>
      <c r="D479" s="63">
        <f t="shared" si="28"/>
        <v>950600</v>
      </c>
      <c r="E479" s="63" t="str">
        <f t="shared" si="29"/>
        <v>*</v>
      </c>
    </row>
    <row r="480" spans="2:5" x14ac:dyDescent="0.3">
      <c r="B480" s="41">
        <f t="shared" si="30"/>
        <v>4860</v>
      </c>
      <c r="C480" s="64">
        <f t="shared" si="31"/>
        <v>7.7316605449720584E-3</v>
      </c>
      <c r="D480" s="63">
        <f t="shared" si="28"/>
        <v>952560</v>
      </c>
      <c r="E480" s="63" t="str">
        <f t="shared" si="29"/>
        <v>*</v>
      </c>
    </row>
    <row r="481" spans="2:5" x14ac:dyDescent="0.3">
      <c r="B481" s="41">
        <f t="shared" si="30"/>
        <v>4870</v>
      </c>
      <c r="C481" s="64">
        <f t="shared" si="31"/>
        <v>7.6546909380692989E-3</v>
      </c>
      <c r="D481" s="63">
        <f t="shared" si="28"/>
        <v>954520</v>
      </c>
      <c r="E481" s="63" t="str">
        <f t="shared" si="29"/>
        <v>*</v>
      </c>
    </row>
    <row r="482" spans="2:5" x14ac:dyDescent="0.3">
      <c r="B482" s="41">
        <f t="shared" si="30"/>
        <v>4880</v>
      </c>
      <c r="C482" s="64">
        <f t="shared" si="31"/>
        <v>7.5784875728234641E-3</v>
      </c>
      <c r="D482" s="63">
        <f t="shared" si="28"/>
        <v>956480</v>
      </c>
      <c r="E482" s="63" t="str">
        <f t="shared" si="29"/>
        <v>*</v>
      </c>
    </row>
    <row r="483" spans="2:5" x14ac:dyDescent="0.3">
      <c r="B483" s="41">
        <f t="shared" si="30"/>
        <v>4890</v>
      </c>
      <c r="C483" s="64">
        <f t="shared" si="31"/>
        <v>7.5030428212070725E-3</v>
      </c>
      <c r="D483" s="63">
        <f t="shared" si="28"/>
        <v>958440</v>
      </c>
      <c r="E483" s="63" t="str">
        <f t="shared" si="29"/>
        <v>*</v>
      </c>
    </row>
    <row r="484" spans="2:5" x14ac:dyDescent="0.3">
      <c r="B484" s="41">
        <f t="shared" si="30"/>
        <v>4900</v>
      </c>
      <c r="C484" s="64">
        <f t="shared" si="31"/>
        <v>7.4283491311305681E-3</v>
      </c>
      <c r="D484" s="63">
        <f t="shared" si="28"/>
        <v>960400</v>
      </c>
      <c r="E484" s="63" t="str">
        <f t="shared" si="29"/>
        <v>*</v>
      </c>
    </row>
    <row r="485" spans="2:5" x14ac:dyDescent="0.3">
      <c r="B485" s="41">
        <f t="shared" si="30"/>
        <v>4910</v>
      </c>
      <c r="C485" s="64">
        <f t="shared" si="31"/>
        <v>7.3543990256863517E-3</v>
      </c>
      <c r="D485" s="63">
        <f t="shared" si="28"/>
        <v>962360</v>
      </c>
      <c r="E485" s="63" t="str">
        <f t="shared" si="29"/>
        <v>*</v>
      </c>
    </row>
    <row r="486" spans="2:5" x14ac:dyDescent="0.3">
      <c r="B486" s="41">
        <f t="shared" si="30"/>
        <v>4920</v>
      </c>
      <c r="C486" s="64">
        <f t="shared" si="31"/>
        <v>7.2811851024003347E-3</v>
      </c>
      <c r="D486" s="63">
        <f t="shared" si="28"/>
        <v>964320</v>
      </c>
      <c r="E486" s="63" t="str">
        <f t="shared" si="29"/>
        <v>*</v>
      </c>
    </row>
    <row r="487" spans="2:5" x14ac:dyDescent="0.3">
      <c r="B487" s="41">
        <f t="shared" si="30"/>
        <v>4930</v>
      </c>
      <c r="C487" s="64">
        <f t="shared" si="31"/>
        <v>7.2087000324909424E-3</v>
      </c>
      <c r="D487" s="63">
        <f t="shared" si="28"/>
        <v>966280</v>
      </c>
      <c r="E487" s="63" t="str">
        <f t="shared" si="29"/>
        <v>*</v>
      </c>
    </row>
    <row r="488" spans="2:5" x14ac:dyDescent="0.3">
      <c r="B488" s="41">
        <f t="shared" si="30"/>
        <v>4940</v>
      </c>
      <c r="C488" s="64">
        <f t="shared" si="31"/>
        <v>7.1369365601355031E-3</v>
      </c>
      <c r="D488" s="63">
        <f t="shared" si="28"/>
        <v>968240</v>
      </c>
      <c r="E488" s="63" t="str">
        <f t="shared" si="29"/>
        <v>*</v>
      </c>
    </row>
    <row r="489" spans="2:5" x14ac:dyDescent="0.3">
      <c r="B489" s="41">
        <f t="shared" si="30"/>
        <v>4950</v>
      </c>
      <c r="C489" s="64">
        <f t="shared" si="31"/>
        <v>7.0658875017439284E-3</v>
      </c>
      <c r="D489" s="63">
        <f t="shared" si="28"/>
        <v>970200</v>
      </c>
      <c r="E489" s="63" t="str">
        <f t="shared" si="29"/>
        <v>*</v>
      </c>
    </row>
    <row r="490" spans="2:5" x14ac:dyDescent="0.3">
      <c r="B490" s="41">
        <f t="shared" si="30"/>
        <v>4960</v>
      </c>
      <c r="C490" s="64">
        <f t="shared" si="31"/>
        <v>6.9955457452396241E-3</v>
      </c>
      <c r="D490" s="63">
        <f t="shared" si="28"/>
        <v>972160</v>
      </c>
      <c r="E490" s="63" t="str">
        <f t="shared" si="29"/>
        <v>*</v>
      </c>
    </row>
    <row r="491" spans="2:5" x14ac:dyDescent="0.3">
      <c r="B491" s="41">
        <f t="shared" si="30"/>
        <v>4970</v>
      </c>
      <c r="C491" s="64">
        <f t="shared" si="31"/>
        <v>6.9259042493475783E-3</v>
      </c>
      <c r="D491" s="63">
        <f t="shared" si="28"/>
        <v>974120</v>
      </c>
      <c r="E491" s="63" t="str">
        <f t="shared" si="29"/>
        <v>*</v>
      </c>
    </row>
    <row r="492" spans="2:5" x14ac:dyDescent="0.3">
      <c r="B492" s="41">
        <f t="shared" si="30"/>
        <v>4980</v>
      </c>
      <c r="C492" s="64">
        <f t="shared" si="31"/>
        <v>6.8569560428895096E-3</v>
      </c>
      <c r="D492" s="63">
        <f t="shared" si="28"/>
        <v>976080</v>
      </c>
      <c r="E492" s="63" t="str">
        <f t="shared" si="29"/>
        <v>*</v>
      </c>
    </row>
    <row r="493" spans="2:5" x14ac:dyDescent="0.3">
      <c r="B493" s="41">
        <f t="shared" si="30"/>
        <v>4990</v>
      </c>
      <c r="C493" s="64">
        <f t="shared" si="31"/>
        <v>6.7886942240860523E-3</v>
      </c>
      <c r="D493" s="63">
        <f t="shared" si="28"/>
        <v>978040</v>
      </c>
      <c r="E493" s="63" t="str">
        <f t="shared" si="29"/>
        <v>*</v>
      </c>
    </row>
    <row r="494" spans="2:5" x14ac:dyDescent="0.3">
      <c r="B494" s="41">
        <f t="shared" si="30"/>
        <v>5000</v>
      </c>
      <c r="C494" s="64">
        <f t="shared" si="31"/>
        <v>6.7211119598658874E-3</v>
      </c>
      <c r="D494" s="63">
        <f t="shared" si="28"/>
        <v>980000</v>
      </c>
      <c r="E494" s="63" t="str">
        <f t="shared" si="29"/>
        <v>*</v>
      </c>
    </row>
    <row r="495" spans="2:5" x14ac:dyDescent="0.3">
      <c r="B495" s="41">
        <f t="shared" si="30"/>
        <v>5010</v>
      </c>
      <c r="C495" s="64">
        <f t="shared" si="31"/>
        <v>6.6542024851817295E-3</v>
      </c>
      <c r="D495" s="63">
        <f t="shared" si="28"/>
        <v>981960</v>
      </c>
      <c r="E495" s="63" t="str">
        <f t="shared" si="29"/>
        <v>*</v>
      </c>
    </row>
    <row r="496" spans="2:5" x14ac:dyDescent="0.3">
      <c r="B496" s="41">
        <f t="shared" si="30"/>
        <v>5020</v>
      </c>
      <c r="C496" s="64">
        <f t="shared" si="31"/>
        <v>6.5879591023331532E-3</v>
      </c>
      <c r="D496" s="63">
        <f t="shared" si="28"/>
        <v>983920</v>
      </c>
      <c r="E496" s="63" t="str">
        <f t="shared" si="29"/>
        <v>*</v>
      </c>
    </row>
    <row r="497" spans="2:5" x14ac:dyDescent="0.3">
      <c r="B497" s="41">
        <f t="shared" si="30"/>
        <v>5030</v>
      </c>
      <c r="C497" s="64">
        <f t="shared" si="31"/>
        <v>6.5223751802961482E-3</v>
      </c>
      <c r="D497" s="63">
        <f t="shared" si="28"/>
        <v>985880</v>
      </c>
      <c r="E497" s="63" t="str">
        <f t="shared" si="29"/>
        <v>*</v>
      </c>
    </row>
    <row r="498" spans="2:5" x14ac:dyDescent="0.3">
      <c r="B498" s="41">
        <f t="shared" si="30"/>
        <v>5040</v>
      </c>
      <c r="C498" s="64">
        <f t="shared" si="31"/>
        <v>6.457444154059337E-3</v>
      </c>
      <c r="D498" s="63">
        <f t="shared" si="28"/>
        <v>987840</v>
      </c>
      <c r="E498" s="63" t="str">
        <f t="shared" si="29"/>
        <v>*</v>
      </c>
    </row>
    <row r="499" spans="2:5" x14ac:dyDescent="0.3">
      <c r="B499" s="41">
        <f t="shared" si="30"/>
        <v>5050</v>
      </c>
      <c r="C499" s="64">
        <f t="shared" si="31"/>
        <v>6.3931595239668151E-3</v>
      </c>
      <c r="D499" s="63">
        <f t="shared" si="28"/>
        <v>989800</v>
      </c>
      <c r="E499" s="63" t="str">
        <f t="shared" si="29"/>
        <v>*</v>
      </c>
    </row>
    <row r="500" spans="2:5" x14ac:dyDescent="0.3">
      <c r="B500" s="41">
        <f t="shared" si="30"/>
        <v>5060</v>
      </c>
      <c r="C500" s="64">
        <f t="shared" si="31"/>
        <v>6.3295148550675364E-3</v>
      </c>
      <c r="D500" s="63">
        <f t="shared" si="28"/>
        <v>991760</v>
      </c>
      <c r="E500" s="63" t="str">
        <f t="shared" si="29"/>
        <v>*</v>
      </c>
    </row>
    <row r="501" spans="2:5" x14ac:dyDescent="0.3">
      <c r="B501" s="41">
        <f t="shared" si="30"/>
        <v>5070</v>
      </c>
      <c r="C501" s="64">
        <f t="shared" si="31"/>
        <v>6.2665037764711605E-3</v>
      </c>
      <c r="D501" s="63">
        <f t="shared" si="28"/>
        <v>993720</v>
      </c>
      <c r="E501" s="63" t="str">
        <f t="shared" si="29"/>
        <v>*</v>
      </c>
    </row>
    <row r="502" spans="2:5" x14ac:dyDescent="0.3">
      <c r="B502" s="41">
        <f t="shared" si="30"/>
        <v>5080</v>
      </c>
      <c r="C502" s="64">
        <f t="shared" si="31"/>
        <v>6.2041199807103264E-3</v>
      </c>
      <c r="D502" s="63">
        <f t="shared" si="28"/>
        <v>995680</v>
      </c>
      <c r="E502" s="63" t="str">
        <f t="shared" si="29"/>
        <v>*</v>
      </c>
    </row>
    <row r="503" spans="2:5" x14ac:dyDescent="0.3">
      <c r="B503" s="41">
        <f t="shared" si="30"/>
        <v>5090</v>
      </c>
      <c r="C503" s="64">
        <f t="shared" si="31"/>
        <v>6.1423572231092604E-3</v>
      </c>
      <c r="D503" s="63">
        <f t="shared" si="28"/>
        <v>997640</v>
      </c>
      <c r="E503" s="63" t="str">
        <f t="shared" si="29"/>
        <v>*</v>
      </c>
    </row>
    <row r="504" spans="2:5" x14ac:dyDescent="0.3">
      <c r="B504" s="41">
        <f t="shared" si="30"/>
        <v>5100</v>
      </c>
      <c r="C504" s="64">
        <f t="shared" si="31"/>
        <v>6.0812093211586888E-3</v>
      </c>
      <c r="D504" s="63">
        <f t="shared" si="28"/>
        <v>999600</v>
      </c>
      <c r="E504" s="63" t="str">
        <f t="shared" si="29"/>
        <v>*</v>
      </c>
    </row>
    <row r="505" spans="2:5" x14ac:dyDescent="0.3">
      <c r="B505" s="41">
        <f t="shared" si="30"/>
        <v>5110</v>
      </c>
      <c r="C505" s="64">
        <f t="shared" si="31"/>
        <v>6.0206701538969599E-3</v>
      </c>
      <c r="D505" s="63">
        <f t="shared" si="28"/>
        <v>1001560</v>
      </c>
      <c r="E505" s="63" t="str">
        <f t="shared" si="29"/>
        <v>*</v>
      </c>
    </row>
    <row r="506" spans="2:5" x14ac:dyDescent="0.3">
      <c r="B506" s="41">
        <f t="shared" si="30"/>
        <v>5120</v>
      </c>
      <c r="C506" s="64">
        <f t="shared" si="31"/>
        <v>5.9607336612973226E-3</v>
      </c>
      <c r="D506" s="63">
        <f t="shared" si="28"/>
        <v>1003520</v>
      </c>
      <c r="E506" s="63" t="str">
        <f t="shared" si="29"/>
        <v>*</v>
      </c>
    </row>
    <row r="507" spans="2:5" x14ac:dyDescent="0.3">
      <c r="B507" s="41">
        <f t="shared" si="30"/>
        <v>5130</v>
      </c>
      <c r="C507" s="64">
        <f t="shared" si="31"/>
        <v>5.9013938436613227E-3</v>
      </c>
      <c r="D507" s="63">
        <f t="shared" si="28"/>
        <v>1005480</v>
      </c>
      <c r="E507" s="63" t="str">
        <f t="shared" si="29"/>
        <v>*</v>
      </c>
    </row>
    <row r="508" spans="2:5" x14ac:dyDescent="0.3">
      <c r="B508" s="41">
        <f t="shared" si="30"/>
        <v>5140</v>
      </c>
      <c r="C508" s="64">
        <f t="shared" si="31"/>
        <v>5.8426447610182191E-3</v>
      </c>
      <c r="D508" s="63">
        <f t="shared" si="28"/>
        <v>1007440</v>
      </c>
      <c r="E508" s="63" t="str">
        <f t="shared" si="29"/>
        <v>*</v>
      </c>
    </row>
    <row r="509" spans="2:5" x14ac:dyDescent="0.3">
      <c r="B509" s="41">
        <f t="shared" si="30"/>
        <v>5150</v>
      </c>
      <c r="C509" s="64">
        <f t="shared" si="31"/>
        <v>5.7844805325303963E-3</v>
      </c>
      <c r="D509" s="63">
        <f t="shared" si="28"/>
        <v>1009400</v>
      </c>
      <c r="E509" s="63" t="str">
        <f t="shared" si="29"/>
        <v>*</v>
      </c>
    </row>
    <row r="510" spans="2:5" x14ac:dyDescent="0.3">
      <c r="B510" s="41">
        <f t="shared" si="30"/>
        <v>5160</v>
      </c>
      <c r="C510" s="64">
        <f t="shared" si="31"/>
        <v>5.7268953359046774E-3</v>
      </c>
      <c r="D510" s="63">
        <f t="shared" si="28"/>
        <v>1011360</v>
      </c>
      <c r="E510" s="63" t="str">
        <f t="shared" si="29"/>
        <v>*</v>
      </c>
    </row>
    <row r="511" spans="2:5" x14ac:dyDescent="0.3">
      <c r="B511" s="41">
        <f t="shared" si="30"/>
        <v>5170</v>
      </c>
      <c r="C511" s="64">
        <f t="shared" si="31"/>
        <v>5.6698834068095129E-3</v>
      </c>
      <c r="D511" s="63">
        <f t="shared" si="28"/>
        <v>1013320</v>
      </c>
      <c r="E511" s="63" t="str">
        <f t="shared" si="29"/>
        <v>*</v>
      </c>
    </row>
    <row r="512" spans="2:5" x14ac:dyDescent="0.3">
      <c r="B512" s="41">
        <f t="shared" si="30"/>
        <v>5180</v>
      </c>
      <c r="C512" s="64">
        <f t="shared" si="31"/>
        <v>5.6134390382979633E-3</v>
      </c>
      <c r="D512" s="63">
        <f t="shared" si="28"/>
        <v>1015280</v>
      </c>
      <c r="E512" s="63" t="str">
        <f t="shared" si="29"/>
        <v>*</v>
      </c>
    </row>
    <row r="513" spans="2:5" x14ac:dyDescent="0.3">
      <c r="B513" s="41">
        <f t="shared" si="30"/>
        <v>5190</v>
      </c>
      <c r="C513" s="64">
        <f t="shared" si="31"/>
        <v>5.5575565802364318E-3</v>
      </c>
      <c r="D513" s="63">
        <f t="shared" si="28"/>
        <v>1017240</v>
      </c>
      <c r="E513" s="63" t="str">
        <f t="shared" si="29"/>
        <v>*</v>
      </c>
    </row>
    <row r="514" spans="2:5" x14ac:dyDescent="0.3">
      <c r="B514" s="41">
        <f t="shared" si="30"/>
        <v>5200</v>
      </c>
      <c r="C514" s="64">
        <f t="shared" si="31"/>
        <v>5.5022304387390766E-3</v>
      </c>
      <c r="D514" s="63">
        <f t="shared" si="28"/>
        <v>1019200</v>
      </c>
      <c r="E514" s="63" t="str">
        <f t="shared" si="29"/>
        <v>*</v>
      </c>
    </row>
    <row r="515" spans="2:5" x14ac:dyDescent="0.3">
      <c r="B515" s="41">
        <f t="shared" si="30"/>
        <v>5210</v>
      </c>
      <c r="C515" s="64">
        <f t="shared" si="31"/>
        <v>5.4474550756078597E-3</v>
      </c>
      <c r="D515" s="63">
        <f t="shared" si="28"/>
        <v>1021160</v>
      </c>
      <c r="E515" s="63" t="str">
        <f t="shared" si="29"/>
        <v>*</v>
      </c>
    </row>
    <row r="516" spans="2:5" x14ac:dyDescent="0.3">
      <c r="B516" s="41">
        <f t="shared" si="30"/>
        <v>5220</v>
      </c>
      <c r="C516" s="64">
        <f t="shared" si="31"/>
        <v>5.3932250077781685E-3</v>
      </c>
      <c r="D516" s="63">
        <f t="shared" si="28"/>
        <v>1023120</v>
      </c>
      <c r="E516" s="63" t="str">
        <f t="shared" si="29"/>
        <v>*</v>
      </c>
    </row>
    <row r="517" spans="2:5" x14ac:dyDescent="0.3">
      <c r="B517" s="41">
        <f t="shared" si="30"/>
        <v>5230</v>
      </c>
      <c r="C517" s="64">
        <f t="shared" si="31"/>
        <v>5.3395348067699563E-3</v>
      </c>
      <c r="D517" s="63">
        <f t="shared" ref="D517:D580" si="32">B517*I$4</f>
        <v>1025080</v>
      </c>
      <c r="E517" s="63" t="str">
        <f t="shared" ref="E517:E580" si="33">IF(C517&lt;(1-$H$4),"*","")</f>
        <v>*</v>
      </c>
    </row>
    <row r="518" spans="2:5" x14ac:dyDescent="0.3">
      <c r="B518" s="41">
        <f t="shared" ref="B518:B581" si="34">B517+10</f>
        <v>5240</v>
      </c>
      <c r="C518" s="64">
        <f t="shared" ref="C518:C581" si="35">(1-G$4)^B518</f>
        <v>5.2863790981443433E-3</v>
      </c>
      <c r="D518" s="63">
        <f t="shared" si="32"/>
        <v>1027040</v>
      </c>
      <c r="E518" s="63" t="str">
        <f t="shared" si="33"/>
        <v>*</v>
      </c>
    </row>
    <row r="519" spans="2:5" x14ac:dyDescent="0.3">
      <c r="B519" s="41">
        <f t="shared" si="34"/>
        <v>5250</v>
      </c>
      <c r="C519" s="64">
        <f t="shared" si="35"/>
        <v>5.2337525609656328E-3</v>
      </c>
      <c r="D519" s="63">
        <f t="shared" si="32"/>
        <v>1029000</v>
      </c>
      <c r="E519" s="63" t="str">
        <f t="shared" si="33"/>
        <v>*</v>
      </c>
    </row>
    <row r="520" spans="2:5" x14ac:dyDescent="0.3">
      <c r="B520" s="41">
        <f t="shared" si="34"/>
        <v>5260</v>
      </c>
      <c r="C520" s="64">
        <f t="shared" si="35"/>
        <v>5.1816499272686837E-3</v>
      </c>
      <c r="D520" s="63">
        <f t="shared" si="32"/>
        <v>1030960</v>
      </c>
      <c r="E520" s="63" t="str">
        <f t="shared" si="33"/>
        <v>*</v>
      </c>
    </row>
    <row r="521" spans="2:5" x14ac:dyDescent="0.3">
      <c r="B521" s="41">
        <f t="shared" si="34"/>
        <v>5270</v>
      </c>
      <c r="C521" s="64">
        <f t="shared" si="35"/>
        <v>5.1300659815315753E-3</v>
      </c>
      <c r="D521" s="63">
        <f t="shared" si="32"/>
        <v>1032920</v>
      </c>
      <c r="E521" s="63" t="str">
        <f t="shared" si="33"/>
        <v>*</v>
      </c>
    </row>
    <row r="522" spans="2:5" x14ac:dyDescent="0.3">
      <c r="B522" s="41">
        <f t="shared" si="34"/>
        <v>5280</v>
      </c>
      <c r="C522" s="64">
        <f t="shared" si="35"/>
        <v>5.0789955601535323E-3</v>
      </c>
      <c r="D522" s="63">
        <f t="shared" si="32"/>
        <v>1034880</v>
      </c>
      <c r="E522" s="63" t="str">
        <f t="shared" si="33"/>
        <v>*</v>
      </c>
    </row>
    <row r="523" spans="2:5" x14ac:dyDescent="0.3">
      <c r="B523" s="41">
        <f t="shared" si="34"/>
        <v>5290</v>
      </c>
      <c r="C523" s="64">
        <f t="shared" si="35"/>
        <v>5.0284335509380475E-3</v>
      </c>
      <c r="D523" s="63">
        <f t="shared" si="32"/>
        <v>1036840</v>
      </c>
      <c r="E523" s="63" t="str">
        <f t="shared" si="33"/>
        <v>*</v>
      </c>
    </row>
    <row r="524" spans="2:5" x14ac:dyDescent="0.3">
      <c r="B524" s="41">
        <f t="shared" si="34"/>
        <v>5300</v>
      </c>
      <c r="C524" s="64">
        <f t="shared" si="35"/>
        <v>4.9783748925811382E-3</v>
      </c>
      <c r="D524" s="63">
        <f t="shared" si="32"/>
        <v>1038800</v>
      </c>
      <c r="E524" s="63" t="str">
        <f t="shared" si="33"/>
        <v>*</v>
      </c>
    </row>
    <row r="525" spans="2:5" x14ac:dyDescent="0.3">
      <c r="B525" s="41">
        <f t="shared" si="34"/>
        <v>5310</v>
      </c>
      <c r="C525" s="64">
        <f t="shared" si="35"/>
        <v>4.9288145741647107E-3</v>
      </c>
      <c r="D525" s="63">
        <f t="shared" si="32"/>
        <v>1040760</v>
      </c>
      <c r="E525" s="63" t="str">
        <f t="shared" si="33"/>
        <v>*</v>
      </c>
    </row>
    <row r="526" spans="2:5" x14ac:dyDescent="0.3">
      <c r="B526" s="41">
        <f t="shared" si="34"/>
        <v>5320</v>
      </c>
      <c r="C526" s="64">
        <f t="shared" si="35"/>
        <v>4.8797476346549634E-3</v>
      </c>
      <c r="D526" s="63">
        <f t="shared" si="32"/>
        <v>1042720</v>
      </c>
      <c r="E526" s="63" t="str">
        <f t="shared" si="33"/>
        <v>*</v>
      </c>
    </row>
    <row r="527" spans="2:5" x14ac:dyDescent="0.3">
      <c r="B527" s="41">
        <f t="shared" si="34"/>
        <v>5330</v>
      </c>
      <c r="C527" s="64">
        <f t="shared" si="35"/>
        <v>4.8311691624057761E-3</v>
      </c>
      <c r="D527" s="63">
        <f t="shared" si="32"/>
        <v>1044680</v>
      </c>
      <c r="E527" s="63" t="str">
        <f t="shared" si="33"/>
        <v>*</v>
      </c>
    </row>
    <row r="528" spans="2:5" x14ac:dyDescent="0.3">
      <c r="B528" s="41">
        <f t="shared" si="34"/>
        <v>5340</v>
      </c>
      <c r="C528" s="64">
        <f t="shared" si="35"/>
        <v>4.7830742946670564E-3</v>
      </c>
      <c r="D528" s="63">
        <f t="shared" si="32"/>
        <v>1046640</v>
      </c>
      <c r="E528" s="63" t="str">
        <f t="shared" si="33"/>
        <v>*</v>
      </c>
    </row>
    <row r="529" spans="2:5" x14ac:dyDescent="0.3">
      <c r="B529" s="41">
        <f t="shared" si="34"/>
        <v>5350</v>
      </c>
      <c r="C529" s="64">
        <f t="shared" si="35"/>
        <v>4.7354582170979721E-3</v>
      </c>
      <c r="D529" s="63">
        <f t="shared" si="32"/>
        <v>1048600</v>
      </c>
      <c r="E529" s="63" t="str">
        <f t="shared" si="33"/>
        <v>*</v>
      </c>
    </row>
    <row r="530" spans="2:5" x14ac:dyDescent="0.3">
      <c r="B530" s="41">
        <f t="shared" si="34"/>
        <v>5360</v>
      </c>
      <c r="C530" s="64">
        <f t="shared" si="35"/>
        <v>4.6883161632850301E-3</v>
      </c>
      <c r="D530" s="63">
        <f t="shared" si="32"/>
        <v>1050560</v>
      </c>
      <c r="E530" s="63" t="str">
        <f t="shared" si="33"/>
        <v>*</v>
      </c>
    </row>
    <row r="531" spans="2:5" x14ac:dyDescent="0.3">
      <c r="B531" s="41">
        <f t="shared" si="34"/>
        <v>5370</v>
      </c>
      <c r="C531" s="64">
        <f t="shared" si="35"/>
        <v>4.6416434142649539E-3</v>
      </c>
      <c r="D531" s="63">
        <f t="shared" si="32"/>
        <v>1052520</v>
      </c>
      <c r="E531" s="63" t="str">
        <f t="shared" si="33"/>
        <v>*</v>
      </c>
    </row>
    <row r="532" spans="2:5" x14ac:dyDescent="0.3">
      <c r="B532" s="41">
        <f t="shared" si="34"/>
        <v>5380</v>
      </c>
      <c r="C532" s="64">
        <f t="shared" si="35"/>
        <v>4.5954352980523139E-3</v>
      </c>
      <c r="D532" s="63">
        <f t="shared" si="32"/>
        <v>1054480</v>
      </c>
      <c r="E532" s="63" t="str">
        <f t="shared" si="33"/>
        <v>*</v>
      </c>
    </row>
    <row r="533" spans="2:5" x14ac:dyDescent="0.3">
      <c r="B533" s="41">
        <f t="shared" si="34"/>
        <v>5390</v>
      </c>
      <c r="C533" s="64">
        <f t="shared" si="35"/>
        <v>4.549687189171852E-3</v>
      </c>
      <c r="D533" s="63">
        <f t="shared" si="32"/>
        <v>1056440</v>
      </c>
      <c r="E533" s="63" t="str">
        <f t="shared" si="33"/>
        <v>*</v>
      </c>
    </row>
    <row r="534" spans="2:5" x14ac:dyDescent="0.3">
      <c r="B534" s="41">
        <f t="shared" si="34"/>
        <v>5400</v>
      </c>
      <c r="C534" s="64">
        <f t="shared" si="35"/>
        <v>4.5043945081954728E-3</v>
      </c>
      <c r="D534" s="63">
        <f t="shared" si="32"/>
        <v>1058400</v>
      </c>
      <c r="E534" s="63" t="str">
        <f t="shared" si="33"/>
        <v>*</v>
      </c>
    </row>
    <row r="535" spans="2:5" x14ac:dyDescent="0.3">
      <c r="B535" s="41">
        <f t="shared" si="34"/>
        <v>5410</v>
      </c>
      <c r="C535" s="64">
        <f t="shared" si="35"/>
        <v>4.4595527212838351E-3</v>
      </c>
      <c r="D535" s="63">
        <f t="shared" si="32"/>
        <v>1060360</v>
      </c>
      <c r="E535" s="63" t="str">
        <f t="shared" si="33"/>
        <v>*</v>
      </c>
    </row>
    <row r="536" spans="2:5" x14ac:dyDescent="0.3">
      <c r="B536" s="41">
        <f t="shared" si="34"/>
        <v>5420</v>
      </c>
      <c r="C536" s="64">
        <f t="shared" si="35"/>
        <v>4.4151573397325115E-3</v>
      </c>
      <c r="D536" s="63">
        <f t="shared" si="32"/>
        <v>1062320</v>
      </c>
      <c r="E536" s="63" t="str">
        <f t="shared" si="33"/>
        <v>*</v>
      </c>
    </row>
    <row r="537" spans="2:5" x14ac:dyDescent="0.3">
      <c r="B537" s="41">
        <f t="shared" si="34"/>
        <v>5430</v>
      </c>
      <c r="C537" s="64">
        <f t="shared" si="35"/>
        <v>4.3712039195226652E-3</v>
      </c>
      <c r="D537" s="63">
        <f t="shared" si="32"/>
        <v>1064280</v>
      </c>
      <c r="E537" s="63" t="str">
        <f t="shared" si="33"/>
        <v>*</v>
      </c>
    </row>
    <row r="538" spans="2:5" x14ac:dyDescent="0.3">
      <c r="B538" s="41">
        <f t="shared" si="34"/>
        <v>5440</v>
      </c>
      <c r="C538" s="64">
        <f t="shared" si="35"/>
        <v>4.3276880608761987E-3</v>
      </c>
      <c r="D538" s="63">
        <f t="shared" si="32"/>
        <v>1066240</v>
      </c>
      <c r="E538" s="63" t="str">
        <f t="shared" si="33"/>
        <v>*</v>
      </c>
    </row>
    <row r="539" spans="2:5" x14ac:dyDescent="0.3">
      <c r="B539" s="41">
        <f t="shared" si="34"/>
        <v>5450</v>
      </c>
      <c r="C539" s="64">
        <f t="shared" si="35"/>
        <v>4.2846054078153348E-3</v>
      </c>
      <c r="D539" s="63">
        <f t="shared" si="32"/>
        <v>1068200</v>
      </c>
      <c r="E539" s="63" t="str">
        <f t="shared" si="33"/>
        <v>*</v>
      </c>
    </row>
    <row r="540" spans="2:5" x14ac:dyDescent="0.3">
      <c r="B540" s="41">
        <f t="shared" si="34"/>
        <v>5460</v>
      </c>
      <c r="C540" s="64">
        <f t="shared" si="35"/>
        <v>4.2419516477265719E-3</v>
      </c>
      <c r="D540" s="63">
        <f t="shared" si="32"/>
        <v>1070160</v>
      </c>
      <c r="E540" s="63" t="str">
        <f t="shared" si="33"/>
        <v>*</v>
      </c>
    </row>
    <row r="541" spans="2:5" x14ac:dyDescent="0.3">
      <c r="B541" s="41">
        <f t="shared" si="34"/>
        <v>5470</v>
      </c>
      <c r="C541" s="64">
        <f t="shared" si="35"/>
        <v>4.1997225109289974E-3</v>
      </c>
      <c r="D541" s="63">
        <f t="shared" si="32"/>
        <v>1072120</v>
      </c>
      <c r="E541" s="63" t="str">
        <f t="shared" si="33"/>
        <v>*</v>
      </c>
    </row>
    <row r="542" spans="2:5" x14ac:dyDescent="0.3">
      <c r="B542" s="41">
        <f t="shared" si="34"/>
        <v>5480</v>
      </c>
      <c r="C542" s="64">
        <f t="shared" si="35"/>
        <v>4.1579137702468828E-3</v>
      </c>
      <c r="D542" s="63">
        <f t="shared" si="32"/>
        <v>1074080</v>
      </c>
      <c r="E542" s="63" t="str">
        <f t="shared" si="33"/>
        <v>*</v>
      </c>
    </row>
    <row r="543" spans="2:5" x14ac:dyDescent="0.3">
      <c r="B543" s="41">
        <f t="shared" si="34"/>
        <v>5490</v>
      </c>
      <c r="C543" s="64">
        <f t="shared" si="35"/>
        <v>4.1165212405865383E-3</v>
      </c>
      <c r="D543" s="63">
        <f t="shared" si="32"/>
        <v>1076040</v>
      </c>
      <c r="E543" s="63" t="str">
        <f t="shared" si="33"/>
        <v>*</v>
      </c>
    </row>
    <row r="544" spans="2:5" x14ac:dyDescent="0.3">
      <c r="B544" s="41">
        <f t="shared" si="34"/>
        <v>5500</v>
      </c>
      <c r="C544" s="64">
        <f t="shared" si="35"/>
        <v>4.0755407785173841E-3</v>
      </c>
      <c r="D544" s="63">
        <f t="shared" si="32"/>
        <v>1078000</v>
      </c>
      <c r="E544" s="63" t="str">
        <f t="shared" si="33"/>
        <v>*</v>
      </c>
    </row>
    <row r="545" spans="2:5" x14ac:dyDescent="0.3">
      <c r="B545" s="41">
        <f t="shared" si="34"/>
        <v>5510</v>
      </c>
      <c r="C545" s="64">
        <f t="shared" si="35"/>
        <v>4.0349682818571877E-3</v>
      </c>
      <c r="D545" s="63">
        <f t="shared" si="32"/>
        <v>1079960</v>
      </c>
      <c r="E545" s="63" t="str">
        <f t="shared" si="33"/>
        <v>*</v>
      </c>
    </row>
    <row r="546" spans="2:5" x14ac:dyDescent="0.3">
      <c r="B546" s="41">
        <f t="shared" si="34"/>
        <v>5520</v>
      </c>
      <c r="C546" s="64">
        <f t="shared" si="35"/>
        <v>3.9947996892614329E-3</v>
      </c>
      <c r="D546" s="63">
        <f t="shared" si="32"/>
        <v>1081920</v>
      </c>
      <c r="E546" s="63" t="str">
        <f t="shared" si="33"/>
        <v>*</v>
      </c>
    </row>
    <row r="547" spans="2:5" x14ac:dyDescent="0.3">
      <c r="B547" s="41">
        <f t="shared" si="34"/>
        <v>5530</v>
      </c>
      <c r="C547" s="64">
        <f t="shared" si="35"/>
        <v>3.9550309798167763E-3</v>
      </c>
      <c r="D547" s="63">
        <f t="shared" si="32"/>
        <v>1083880</v>
      </c>
      <c r="E547" s="63" t="str">
        <f t="shared" si="33"/>
        <v>*</v>
      </c>
    </row>
    <row r="548" spans="2:5" x14ac:dyDescent="0.3">
      <c r="B548" s="41">
        <f t="shared" si="34"/>
        <v>5540</v>
      </c>
      <c r="C548" s="64">
        <f t="shared" si="35"/>
        <v>3.915658172638543E-3</v>
      </c>
      <c r="D548" s="63">
        <f t="shared" si="32"/>
        <v>1085840</v>
      </c>
      <c r="E548" s="63" t="str">
        <f t="shared" si="33"/>
        <v>*</v>
      </c>
    </row>
    <row r="549" spans="2:5" x14ac:dyDescent="0.3">
      <c r="B549" s="41">
        <f t="shared" si="34"/>
        <v>5550</v>
      </c>
      <c r="C549" s="64">
        <f t="shared" si="35"/>
        <v>3.8766773264722484E-3</v>
      </c>
      <c r="D549" s="63">
        <f t="shared" si="32"/>
        <v>1087800</v>
      </c>
      <c r="E549" s="63" t="str">
        <f t="shared" si="33"/>
        <v>*</v>
      </c>
    </row>
    <row r="550" spans="2:5" x14ac:dyDescent="0.3">
      <c r="B550" s="41">
        <f t="shared" si="34"/>
        <v>5560</v>
      </c>
      <c r="C550" s="64">
        <f t="shared" si="35"/>
        <v>3.8380845392990645E-3</v>
      </c>
      <c r="D550" s="63">
        <f t="shared" si="32"/>
        <v>1089760</v>
      </c>
      <c r="E550" s="63" t="str">
        <f t="shared" si="33"/>
        <v>*</v>
      </c>
    </row>
    <row r="551" spans="2:5" x14ac:dyDescent="0.3">
      <c r="B551" s="41">
        <f t="shared" si="34"/>
        <v>5570</v>
      </c>
      <c r="C551" s="64">
        <f t="shared" si="35"/>
        <v>3.7998759479452287E-3</v>
      </c>
      <c r="D551" s="63">
        <f t="shared" si="32"/>
        <v>1091720</v>
      </c>
      <c r="E551" s="63" t="str">
        <f t="shared" si="33"/>
        <v>*</v>
      </c>
    </row>
    <row r="552" spans="2:5" x14ac:dyDescent="0.3">
      <c r="B552" s="41">
        <f t="shared" si="34"/>
        <v>5580</v>
      </c>
      <c r="C552" s="64">
        <f t="shared" si="35"/>
        <v>3.7620477276953377E-3</v>
      </c>
      <c r="D552" s="63">
        <f t="shared" si="32"/>
        <v>1093680</v>
      </c>
      <c r="E552" s="63" t="str">
        <f t="shared" si="33"/>
        <v>*</v>
      </c>
    </row>
    <row r="553" spans="2:5" x14ac:dyDescent="0.3">
      <c r="B553" s="41">
        <f t="shared" si="34"/>
        <v>5590</v>
      </c>
      <c r="C553" s="64">
        <f t="shared" si="35"/>
        <v>3.7245960919094863E-3</v>
      </c>
      <c r="D553" s="63">
        <f t="shared" si="32"/>
        <v>1095640</v>
      </c>
      <c r="E553" s="63" t="str">
        <f t="shared" si="33"/>
        <v>*</v>
      </c>
    </row>
    <row r="554" spans="2:5" x14ac:dyDescent="0.3">
      <c r="B554" s="41">
        <f t="shared" si="34"/>
        <v>5600</v>
      </c>
      <c r="C554" s="64">
        <f t="shared" si="35"/>
        <v>3.6875172916442244E-3</v>
      </c>
      <c r="D554" s="63">
        <f t="shared" si="32"/>
        <v>1097600</v>
      </c>
      <c r="E554" s="63" t="str">
        <f t="shared" si="33"/>
        <v>*</v>
      </c>
    </row>
    <row r="555" spans="2:5" x14ac:dyDescent="0.3">
      <c r="B555" s="41">
        <f t="shared" si="34"/>
        <v>5610</v>
      </c>
      <c r="C555" s="64">
        <f t="shared" si="35"/>
        <v>3.6508076152772817E-3</v>
      </c>
      <c r="D555" s="63">
        <f t="shared" si="32"/>
        <v>1099560</v>
      </c>
      <c r="E555" s="63" t="str">
        <f t="shared" si="33"/>
        <v>*</v>
      </c>
    </row>
    <row r="556" spans="2:5" x14ac:dyDescent="0.3">
      <c r="B556" s="41">
        <f t="shared" si="34"/>
        <v>5620</v>
      </c>
      <c r="C556" s="64">
        <f t="shared" si="35"/>
        <v>3.6144633881360329E-3</v>
      </c>
      <c r="D556" s="63">
        <f t="shared" si="32"/>
        <v>1101520</v>
      </c>
      <c r="E556" s="63" t="str">
        <f t="shared" si="33"/>
        <v>*</v>
      </c>
    </row>
    <row r="557" spans="2:5" x14ac:dyDescent="0.3">
      <c r="B557" s="41">
        <f t="shared" si="34"/>
        <v>5630</v>
      </c>
      <c r="C557" s="64">
        <f t="shared" si="35"/>
        <v>3.5784809721296595E-3</v>
      </c>
      <c r="D557" s="63">
        <f t="shared" si="32"/>
        <v>1103480</v>
      </c>
      <c r="E557" s="63" t="str">
        <f t="shared" si="33"/>
        <v>*</v>
      </c>
    </row>
    <row r="558" spans="2:5" x14ac:dyDescent="0.3">
      <c r="B558" s="41">
        <f t="shared" si="34"/>
        <v>5640</v>
      </c>
      <c r="C558" s="64">
        <f t="shared" si="35"/>
        <v>3.5428567653849725E-3</v>
      </c>
      <c r="D558" s="63">
        <f t="shared" si="32"/>
        <v>1105440</v>
      </c>
      <c r="E558" s="63" t="str">
        <f t="shared" si="33"/>
        <v>*</v>
      </c>
    </row>
    <row r="559" spans="2:5" x14ac:dyDescent="0.3">
      <c r="B559" s="41">
        <f t="shared" si="34"/>
        <v>5650</v>
      </c>
      <c r="C559" s="64">
        <f t="shared" si="35"/>
        <v>3.5075872018858617E-3</v>
      </c>
      <c r="D559" s="63">
        <f t="shared" si="32"/>
        <v>1107400</v>
      </c>
      <c r="E559" s="63" t="str">
        <f t="shared" si="33"/>
        <v>*</v>
      </c>
    </row>
    <row r="560" spans="2:5" x14ac:dyDescent="0.3">
      <c r="B560" s="41">
        <f t="shared" si="34"/>
        <v>5660</v>
      </c>
      <c r="C560" s="64">
        <f t="shared" si="35"/>
        <v>3.472668751116334E-3</v>
      </c>
      <c r="D560" s="63">
        <f t="shared" si="32"/>
        <v>1109360</v>
      </c>
      <c r="E560" s="63" t="str">
        <f t="shared" si="33"/>
        <v>*</v>
      </c>
    </row>
    <row r="561" spans="2:5" x14ac:dyDescent="0.3">
      <c r="B561" s="41">
        <f t="shared" si="34"/>
        <v>5670</v>
      </c>
      <c r="C561" s="64">
        <f t="shared" si="35"/>
        <v>3.4380979177071071E-3</v>
      </c>
      <c r="D561" s="63">
        <f t="shared" si="32"/>
        <v>1111320</v>
      </c>
      <c r="E561" s="63" t="str">
        <f t="shared" si="33"/>
        <v>*</v>
      </c>
    </row>
    <row r="562" spans="2:5" x14ac:dyDescent="0.3">
      <c r="B562" s="41">
        <f t="shared" si="34"/>
        <v>5680</v>
      </c>
      <c r="C562" s="64">
        <f t="shared" si="35"/>
        <v>3.4038712410857184E-3</v>
      </c>
      <c r="D562" s="63">
        <f t="shared" si="32"/>
        <v>1113280</v>
      </c>
      <c r="E562" s="63" t="str">
        <f t="shared" si="33"/>
        <v>*</v>
      </c>
    </row>
    <row r="563" spans="2:5" x14ac:dyDescent="0.3">
      <c r="B563" s="41">
        <f t="shared" si="34"/>
        <v>5690</v>
      </c>
      <c r="C563" s="64">
        <f t="shared" si="35"/>
        <v>3.3699852951301168E-3</v>
      </c>
      <c r="D563" s="63">
        <f t="shared" si="32"/>
        <v>1115240</v>
      </c>
      <c r="E563" s="63" t="str">
        <f t="shared" si="33"/>
        <v>*</v>
      </c>
    </row>
    <row r="564" spans="2:5" x14ac:dyDescent="0.3">
      <c r="B564" s="41">
        <f t="shared" si="34"/>
        <v>5700</v>
      </c>
      <c r="C564" s="64">
        <f t="shared" si="35"/>
        <v>3.3364366878257099E-3</v>
      </c>
      <c r="D564" s="63">
        <f t="shared" si="32"/>
        <v>1117200</v>
      </c>
      <c r="E564" s="63" t="str">
        <f t="shared" si="33"/>
        <v>*</v>
      </c>
    </row>
    <row r="565" spans="2:5" x14ac:dyDescent="0.3">
      <c r="B565" s="41">
        <f t="shared" si="34"/>
        <v>5710</v>
      </c>
      <c r="C565" s="64">
        <f t="shared" si="35"/>
        <v>3.3032220609258141E-3</v>
      </c>
      <c r="D565" s="63">
        <f t="shared" si="32"/>
        <v>1119160</v>
      </c>
      <c r="E565" s="63" t="str">
        <f t="shared" si="33"/>
        <v>*</v>
      </c>
    </row>
    <row r="566" spans="2:5" x14ac:dyDescent="0.3">
      <c r="B566" s="41">
        <f t="shared" si="34"/>
        <v>5720</v>
      </c>
      <c r="C566" s="64">
        <f t="shared" si="35"/>
        <v>3.2703380896154954E-3</v>
      </c>
      <c r="D566" s="63">
        <f t="shared" si="32"/>
        <v>1121120</v>
      </c>
      <c r="E566" s="63" t="str">
        <f t="shared" si="33"/>
        <v>*</v>
      </c>
    </row>
    <row r="567" spans="2:5" x14ac:dyDescent="0.3">
      <c r="B567" s="41">
        <f t="shared" si="34"/>
        <v>5730</v>
      </c>
      <c r="C567" s="64">
        <f t="shared" si="35"/>
        <v>3.2377814821787508E-3</v>
      </c>
      <c r="D567" s="63">
        <f t="shared" si="32"/>
        <v>1123080</v>
      </c>
      <c r="E567" s="63" t="str">
        <f t="shared" si="33"/>
        <v>*</v>
      </c>
    </row>
    <row r="568" spans="2:5" x14ac:dyDescent="0.3">
      <c r="B568" s="41">
        <f t="shared" si="34"/>
        <v>5740</v>
      </c>
      <c r="C568" s="64">
        <f t="shared" si="35"/>
        <v>3.2055489796690016E-3</v>
      </c>
      <c r="D568" s="63">
        <f t="shared" si="32"/>
        <v>1125040</v>
      </c>
      <c r="E568" s="63" t="str">
        <f t="shared" si="33"/>
        <v>*</v>
      </c>
    </row>
    <row r="569" spans="2:5" x14ac:dyDescent="0.3">
      <c r="B569" s="41">
        <f t="shared" si="34"/>
        <v>5750</v>
      </c>
      <c r="C569" s="64">
        <f t="shared" si="35"/>
        <v>3.1736373555828787E-3</v>
      </c>
      <c r="D569" s="63">
        <f t="shared" si="32"/>
        <v>1127000</v>
      </c>
      <c r="E569" s="63" t="str">
        <f t="shared" si="33"/>
        <v>*</v>
      </c>
    </row>
    <row r="570" spans="2:5" x14ac:dyDescent="0.3">
      <c r="B570" s="41">
        <f t="shared" si="34"/>
        <v>5760</v>
      </c>
      <c r="C570" s="64">
        <f t="shared" si="35"/>
        <v>3.1420434155372324E-3</v>
      </c>
      <c r="D570" s="63">
        <f t="shared" si="32"/>
        <v>1128960</v>
      </c>
      <c r="E570" s="63" t="str">
        <f t="shared" si="33"/>
        <v>*</v>
      </c>
    </row>
    <row r="571" spans="2:5" x14ac:dyDescent="0.3">
      <c r="B571" s="41">
        <f t="shared" si="34"/>
        <v>5770</v>
      </c>
      <c r="C571" s="64">
        <f t="shared" si="35"/>
        <v>3.110763996949388E-3</v>
      </c>
      <c r="D571" s="63">
        <f t="shared" si="32"/>
        <v>1130920</v>
      </c>
      <c r="E571" s="63" t="str">
        <f t="shared" si="33"/>
        <v>*</v>
      </c>
    </row>
    <row r="572" spans="2:5" x14ac:dyDescent="0.3">
      <c r="B572" s="41">
        <f t="shared" si="34"/>
        <v>5780</v>
      </c>
      <c r="C572" s="64">
        <f t="shared" si="35"/>
        <v>3.0797959687205545E-3</v>
      </c>
      <c r="D572" s="63">
        <f t="shared" si="32"/>
        <v>1132880</v>
      </c>
      <c r="E572" s="63" t="str">
        <f t="shared" si="33"/>
        <v>*</v>
      </c>
    </row>
    <row r="573" spans="2:5" x14ac:dyDescent="0.3">
      <c r="B573" s="41">
        <f t="shared" si="34"/>
        <v>5790</v>
      </c>
      <c r="C573" s="64">
        <f t="shared" si="35"/>
        <v>3.0491362309224071E-3</v>
      </c>
      <c r="D573" s="63">
        <f t="shared" si="32"/>
        <v>1134840</v>
      </c>
      <c r="E573" s="63" t="str">
        <f t="shared" si="33"/>
        <v>*</v>
      </c>
    </row>
    <row r="574" spans="2:5" x14ac:dyDescent="0.3">
      <c r="B574" s="41">
        <f t="shared" si="34"/>
        <v>5800</v>
      </c>
      <c r="C574" s="64">
        <f t="shared" si="35"/>
        <v>3.0187817144867778E-3</v>
      </c>
      <c r="D574" s="63">
        <f t="shared" si="32"/>
        <v>1136800</v>
      </c>
      <c r="E574" s="63" t="str">
        <f t="shared" si="33"/>
        <v>*</v>
      </c>
    </row>
    <row r="575" spans="2:5" x14ac:dyDescent="0.3">
      <c r="B575" s="41">
        <f t="shared" si="34"/>
        <v>5810</v>
      </c>
      <c r="C575" s="64">
        <f t="shared" si="35"/>
        <v>2.9887293808984407E-3</v>
      </c>
      <c r="D575" s="63">
        <f t="shared" si="32"/>
        <v>1138760</v>
      </c>
      <c r="E575" s="63" t="str">
        <f t="shared" si="33"/>
        <v>*</v>
      </c>
    </row>
    <row r="576" spans="2:5" x14ac:dyDescent="0.3">
      <c r="B576" s="41">
        <f t="shared" si="34"/>
        <v>5820</v>
      </c>
      <c r="C576" s="64">
        <f t="shared" si="35"/>
        <v>2.9589762218909521E-3</v>
      </c>
      <c r="D576" s="63">
        <f t="shared" si="32"/>
        <v>1140720</v>
      </c>
      <c r="E576" s="63" t="str">
        <f t="shared" si="33"/>
        <v>*</v>
      </c>
    </row>
    <row r="577" spans="2:5" x14ac:dyDescent="0.3">
      <c r="B577" s="41">
        <f t="shared" si="34"/>
        <v>5830</v>
      </c>
      <c r="C577" s="64">
        <f t="shared" si="35"/>
        <v>2.9295192591455212E-3</v>
      </c>
      <c r="D577" s="63">
        <f t="shared" si="32"/>
        <v>1142680</v>
      </c>
      <c r="E577" s="63" t="str">
        <f t="shared" si="33"/>
        <v>*</v>
      </c>
    </row>
    <row r="578" spans="2:5" x14ac:dyDescent="0.3">
      <c r="B578" s="41">
        <f t="shared" si="34"/>
        <v>5840</v>
      </c>
      <c r="C578" s="64">
        <f t="shared" si="35"/>
        <v>2.9003555439928779E-3</v>
      </c>
      <c r="D578" s="63">
        <f t="shared" si="32"/>
        <v>1144640</v>
      </c>
      <c r="E578" s="63" t="str">
        <f t="shared" si="33"/>
        <v>*</v>
      </c>
    </row>
    <row r="579" spans="2:5" x14ac:dyDescent="0.3">
      <c r="B579" s="41">
        <f t="shared" si="34"/>
        <v>5850</v>
      </c>
      <c r="C579" s="64">
        <f t="shared" si="35"/>
        <v>2.8714821571181087E-3</v>
      </c>
      <c r="D579" s="63">
        <f t="shared" si="32"/>
        <v>1146600</v>
      </c>
      <c r="E579" s="63" t="str">
        <f t="shared" si="33"/>
        <v>*</v>
      </c>
    </row>
    <row r="580" spans="2:5" x14ac:dyDescent="0.3">
      <c r="B580" s="41">
        <f t="shared" si="34"/>
        <v>5860</v>
      </c>
      <c r="C580" s="64">
        <f t="shared" si="35"/>
        <v>2.8428962082684265E-3</v>
      </c>
      <c r="D580" s="63">
        <f t="shared" si="32"/>
        <v>1148560</v>
      </c>
      <c r="E580" s="63" t="str">
        <f t="shared" si="33"/>
        <v>*</v>
      </c>
    </row>
    <row r="581" spans="2:5" x14ac:dyDescent="0.3">
      <c r="B581" s="41">
        <f t="shared" si="34"/>
        <v>5870</v>
      </c>
      <c r="C581" s="64">
        <f t="shared" si="35"/>
        <v>2.8145948359638625E-3</v>
      </c>
      <c r="D581" s="63">
        <f t="shared" ref="D581:D644" si="36">B581*I$4</f>
        <v>1150520</v>
      </c>
      <c r="E581" s="63" t="str">
        <f t="shared" ref="E581:E644" si="37">IF(C581&lt;(1-$H$4),"*","")</f>
        <v>*</v>
      </c>
    </row>
    <row r="582" spans="2:5" x14ac:dyDescent="0.3">
      <c r="B582" s="41">
        <f t="shared" ref="B582:B645" si="38">B581+10</f>
        <v>5880</v>
      </c>
      <c r="C582" s="64">
        <f t="shared" ref="C582:C645" si="39">(1-G$4)^B582</f>
        <v>2.7865752072108187E-3</v>
      </c>
      <c r="D582" s="63">
        <f t="shared" si="36"/>
        <v>1152480</v>
      </c>
      <c r="E582" s="63" t="str">
        <f t="shared" si="37"/>
        <v>*</v>
      </c>
    </row>
    <row r="583" spans="2:5" x14ac:dyDescent="0.3">
      <c r="B583" s="41">
        <f t="shared" si="38"/>
        <v>5890</v>
      </c>
      <c r="C583" s="64">
        <f t="shared" si="39"/>
        <v>2.7588345172184893E-3</v>
      </c>
      <c r="D583" s="63">
        <f t="shared" si="36"/>
        <v>1154440</v>
      </c>
      <c r="E583" s="63" t="str">
        <f t="shared" si="37"/>
        <v>*</v>
      </c>
    </row>
    <row r="584" spans="2:5" x14ac:dyDescent="0.3">
      <c r="B584" s="41">
        <f t="shared" si="38"/>
        <v>5900</v>
      </c>
      <c r="C584" s="64">
        <f t="shared" si="39"/>
        <v>2.7313699891180977E-3</v>
      </c>
      <c r="D584" s="63">
        <f t="shared" si="36"/>
        <v>1156400</v>
      </c>
      <c r="E584" s="63" t="str">
        <f t="shared" si="37"/>
        <v>*</v>
      </c>
    </row>
    <row r="585" spans="2:5" x14ac:dyDescent="0.3">
      <c r="B585" s="41">
        <f t="shared" si="38"/>
        <v>5910</v>
      </c>
      <c r="C585" s="64">
        <f t="shared" si="39"/>
        <v>2.7041788736849289E-3</v>
      </c>
      <c r="D585" s="63">
        <f t="shared" si="36"/>
        <v>1158360</v>
      </c>
      <c r="E585" s="63" t="str">
        <f t="shared" si="37"/>
        <v>*</v>
      </c>
    </row>
    <row r="586" spans="2:5" x14ac:dyDescent="0.3">
      <c r="B586" s="41">
        <f t="shared" si="38"/>
        <v>5920</v>
      </c>
      <c r="C586" s="64">
        <f t="shared" si="39"/>
        <v>2.677258449063127E-3</v>
      </c>
      <c r="D586" s="63">
        <f t="shared" si="36"/>
        <v>1160320</v>
      </c>
      <c r="E586" s="63" t="str">
        <f t="shared" si="37"/>
        <v>*</v>
      </c>
    </row>
    <row r="587" spans="2:5" x14ac:dyDescent="0.3">
      <c r="B587" s="41">
        <f t="shared" si="38"/>
        <v>5930</v>
      </c>
      <c r="C587" s="64">
        <f t="shared" si="39"/>
        <v>2.6506060204932401E-3</v>
      </c>
      <c r="D587" s="63">
        <f t="shared" si="36"/>
        <v>1162280</v>
      </c>
      <c r="E587" s="63" t="str">
        <f t="shared" si="37"/>
        <v>*</v>
      </c>
    </row>
    <row r="588" spans="2:5" x14ac:dyDescent="0.3">
      <c r="B588" s="41">
        <f t="shared" si="38"/>
        <v>5940</v>
      </c>
      <c r="C588" s="64">
        <f t="shared" si="39"/>
        <v>2.6242189200424678E-3</v>
      </c>
      <c r="D588" s="63">
        <f t="shared" si="36"/>
        <v>1164240</v>
      </c>
      <c r="E588" s="63" t="str">
        <f t="shared" si="37"/>
        <v>*</v>
      </c>
    </row>
    <row r="589" spans="2:5" x14ac:dyDescent="0.3">
      <c r="B589" s="41">
        <f t="shared" si="38"/>
        <v>5950</v>
      </c>
      <c r="C589" s="64">
        <f t="shared" si="39"/>
        <v>2.5980945063375999E-3</v>
      </c>
      <c r="D589" s="63">
        <f t="shared" si="36"/>
        <v>1166200</v>
      </c>
      <c r="E589" s="63" t="str">
        <f t="shared" si="37"/>
        <v>*</v>
      </c>
    </row>
    <row r="590" spans="2:5" x14ac:dyDescent="0.3">
      <c r="B590" s="41">
        <f t="shared" si="38"/>
        <v>5960</v>
      </c>
      <c r="C590" s="64">
        <f t="shared" si="39"/>
        <v>2.5722301643006139E-3</v>
      </c>
      <c r="D590" s="63">
        <f t="shared" si="36"/>
        <v>1168160</v>
      </c>
      <c r="E590" s="63" t="str">
        <f t="shared" si="37"/>
        <v>*</v>
      </c>
    </row>
    <row r="591" spans="2:5" x14ac:dyDescent="0.3">
      <c r="B591" s="41">
        <f t="shared" si="38"/>
        <v>5970</v>
      </c>
      <c r="C591" s="64">
        <f t="shared" si="39"/>
        <v>2.5466233048869026E-3</v>
      </c>
      <c r="D591" s="63">
        <f t="shared" si="36"/>
        <v>1170120</v>
      </c>
      <c r="E591" s="63" t="str">
        <f t="shared" si="37"/>
        <v>*</v>
      </c>
    </row>
    <row r="592" spans="2:5" x14ac:dyDescent="0.3">
      <c r="B592" s="41">
        <f t="shared" si="38"/>
        <v>5980</v>
      </c>
      <c r="C592" s="64">
        <f t="shared" si="39"/>
        <v>2.5212713648261071E-3</v>
      </c>
      <c r="D592" s="63">
        <f t="shared" si="36"/>
        <v>1172080</v>
      </c>
      <c r="E592" s="63" t="str">
        <f t="shared" si="37"/>
        <v>*</v>
      </c>
    </row>
    <row r="593" spans="2:5" x14ac:dyDescent="0.3">
      <c r="B593" s="41">
        <f t="shared" si="38"/>
        <v>5990</v>
      </c>
      <c r="C593" s="64">
        <f t="shared" si="39"/>
        <v>2.4961718063655318E-3</v>
      </c>
      <c r="D593" s="63">
        <f t="shared" si="36"/>
        <v>1174040</v>
      </c>
      <c r="E593" s="63" t="str">
        <f t="shared" si="37"/>
        <v>*</v>
      </c>
    </row>
    <row r="594" spans="2:5" x14ac:dyDescent="0.3">
      <c r="B594" s="41">
        <f t="shared" si="38"/>
        <v>6000</v>
      </c>
      <c r="C594" s="64">
        <f t="shared" si="39"/>
        <v>2.471322117016114E-3</v>
      </c>
      <c r="D594" s="63">
        <f t="shared" si="36"/>
        <v>1176000</v>
      </c>
      <c r="E594" s="63" t="str">
        <f t="shared" si="37"/>
        <v>*</v>
      </c>
    </row>
    <row r="595" spans="2:5" x14ac:dyDescent="0.3">
      <c r="B595" s="41">
        <f t="shared" si="38"/>
        <v>6010</v>
      </c>
      <c r="C595" s="64">
        <f t="shared" si="39"/>
        <v>2.4467198093009205E-3</v>
      </c>
      <c r="D595" s="63">
        <f t="shared" si="36"/>
        <v>1177960</v>
      </c>
      <c r="E595" s="63" t="str">
        <f t="shared" si="37"/>
        <v>*</v>
      </c>
    </row>
    <row r="596" spans="2:5" x14ac:dyDescent="0.3">
      <c r="B596" s="41">
        <f t="shared" si="38"/>
        <v>6020</v>
      </c>
      <c r="C596" s="64">
        <f t="shared" si="39"/>
        <v>2.4223624205061477E-3</v>
      </c>
      <c r="D596" s="63">
        <f t="shared" si="36"/>
        <v>1179920</v>
      </c>
      <c r="E596" s="63" t="str">
        <f t="shared" si="37"/>
        <v>*</v>
      </c>
    </row>
    <row r="597" spans="2:5" x14ac:dyDescent="0.3">
      <c r="B597" s="41">
        <f t="shared" si="38"/>
        <v>6030</v>
      </c>
      <c r="C597" s="64">
        <f t="shared" si="39"/>
        <v>2.3982475124346044E-3</v>
      </c>
      <c r="D597" s="63">
        <f t="shared" si="36"/>
        <v>1181880</v>
      </c>
      <c r="E597" s="63" t="str">
        <f t="shared" si="37"/>
        <v>*</v>
      </c>
    </row>
    <row r="598" spans="2:5" x14ac:dyDescent="0.3">
      <c r="B598" s="41">
        <f t="shared" si="38"/>
        <v>6040</v>
      </c>
      <c r="C598" s="64">
        <f t="shared" si="39"/>
        <v>2.374372671161645E-3</v>
      </c>
      <c r="D598" s="63">
        <f t="shared" si="36"/>
        <v>1183840</v>
      </c>
      <c r="E598" s="63" t="str">
        <f t="shared" si="37"/>
        <v>*</v>
      </c>
    </row>
    <row r="599" spans="2:5" x14ac:dyDescent="0.3">
      <c r="B599" s="41">
        <f t="shared" si="38"/>
        <v>6050</v>
      </c>
      <c r="C599" s="64">
        <f t="shared" si="39"/>
        <v>2.3507355067935313E-3</v>
      </c>
      <c r="D599" s="63">
        <f t="shared" si="36"/>
        <v>1185800</v>
      </c>
      <c r="E599" s="63" t="str">
        <f t="shared" si="37"/>
        <v>*</v>
      </c>
    </row>
    <row r="600" spans="2:5" x14ac:dyDescent="0.3">
      <c r="B600" s="41">
        <f t="shared" si="38"/>
        <v>6060</v>
      </c>
      <c r="C600" s="64">
        <f t="shared" si="39"/>
        <v>2.3273336532282029E-3</v>
      </c>
      <c r="D600" s="63">
        <f t="shared" si="36"/>
        <v>1187760</v>
      </c>
      <c r="E600" s="63" t="str">
        <f t="shared" si="37"/>
        <v>*</v>
      </c>
    </row>
    <row r="601" spans="2:5" x14ac:dyDescent="0.3">
      <c r="B601" s="41">
        <f t="shared" si="38"/>
        <v>6070</v>
      </c>
      <c r="C601" s="64">
        <f t="shared" si="39"/>
        <v>2.3041647679184324E-3</v>
      </c>
      <c r="D601" s="63">
        <f t="shared" si="36"/>
        <v>1189720</v>
      </c>
      <c r="E601" s="63" t="str">
        <f t="shared" si="37"/>
        <v>*</v>
      </c>
    </row>
    <row r="602" spans="2:5" x14ac:dyDescent="0.3">
      <c r="B602" s="41">
        <f t="shared" si="38"/>
        <v>6080</v>
      </c>
      <c r="C602" s="64">
        <f t="shared" si="39"/>
        <v>2.281226531637327E-3</v>
      </c>
      <c r="D602" s="63">
        <f t="shared" si="36"/>
        <v>1191680</v>
      </c>
      <c r="E602" s="63" t="str">
        <f t="shared" si="37"/>
        <v>*</v>
      </c>
    </row>
    <row r="603" spans="2:5" x14ac:dyDescent="0.3">
      <c r="B603" s="41">
        <f t="shared" si="38"/>
        <v>6090</v>
      </c>
      <c r="C603" s="64">
        <f t="shared" si="39"/>
        <v>2.2585166482461767E-3</v>
      </c>
      <c r="D603" s="63">
        <f t="shared" si="36"/>
        <v>1193640</v>
      </c>
      <c r="E603" s="63" t="str">
        <f t="shared" si="37"/>
        <v>*</v>
      </c>
    </row>
    <row r="604" spans="2:5" x14ac:dyDescent="0.3">
      <c r="B604" s="41">
        <f t="shared" si="38"/>
        <v>6100</v>
      </c>
      <c r="C604" s="64">
        <f t="shared" si="39"/>
        <v>2.2360328444646078E-3</v>
      </c>
      <c r="D604" s="63">
        <f t="shared" si="36"/>
        <v>1195600</v>
      </c>
      <c r="E604" s="63" t="str">
        <f t="shared" si="37"/>
        <v>*</v>
      </c>
    </row>
    <row r="605" spans="2:5" x14ac:dyDescent="0.3">
      <c r="B605" s="41">
        <f t="shared" si="38"/>
        <v>6110</v>
      </c>
      <c r="C605" s="64">
        <f t="shared" si="39"/>
        <v>2.2137728696430257E-3</v>
      </c>
      <c r="D605" s="63">
        <f t="shared" si="36"/>
        <v>1197560</v>
      </c>
      <c r="E605" s="63" t="str">
        <f t="shared" si="37"/>
        <v>*</v>
      </c>
    </row>
    <row r="606" spans="2:5" x14ac:dyDescent="0.3">
      <c r="B606" s="41">
        <f t="shared" si="38"/>
        <v>6120</v>
      </c>
      <c r="C606" s="64">
        <f t="shared" si="39"/>
        <v>2.1917344955373202E-3</v>
      </c>
      <c r="D606" s="63">
        <f t="shared" si="36"/>
        <v>1199520</v>
      </c>
      <c r="E606" s="63" t="str">
        <f t="shared" si="37"/>
        <v>*</v>
      </c>
    </row>
    <row r="607" spans="2:5" x14ac:dyDescent="0.3">
      <c r="B607" s="41">
        <f t="shared" si="38"/>
        <v>6130</v>
      </c>
      <c r="C607" s="64">
        <f t="shared" si="39"/>
        <v>2.1699155160858187E-3</v>
      </c>
      <c r="D607" s="63">
        <f t="shared" si="36"/>
        <v>1201480</v>
      </c>
      <c r="E607" s="63" t="str">
        <f t="shared" si="37"/>
        <v>*</v>
      </c>
    </row>
    <row r="608" spans="2:5" x14ac:dyDescent="0.3">
      <c r="B608" s="41">
        <f t="shared" si="38"/>
        <v>6140</v>
      </c>
      <c r="C608" s="64">
        <f t="shared" si="39"/>
        <v>2.1483137471884593E-3</v>
      </c>
      <c r="D608" s="63">
        <f t="shared" si="36"/>
        <v>1203440</v>
      </c>
      <c r="E608" s="63" t="str">
        <f t="shared" si="37"/>
        <v>*</v>
      </c>
    </row>
    <row r="609" spans="2:5" x14ac:dyDescent="0.3">
      <c r="B609" s="41">
        <f t="shared" si="38"/>
        <v>6150</v>
      </c>
      <c r="C609" s="64">
        <f t="shared" si="39"/>
        <v>2.1269270264881539E-3</v>
      </c>
      <c r="D609" s="63">
        <f t="shared" si="36"/>
        <v>1205400</v>
      </c>
      <c r="E609" s="63" t="str">
        <f t="shared" si="37"/>
        <v>*</v>
      </c>
    </row>
    <row r="610" spans="2:5" x14ac:dyDescent="0.3">
      <c r="B610" s="41">
        <f t="shared" si="38"/>
        <v>6160</v>
      </c>
      <c r="C610" s="64">
        <f t="shared" si="39"/>
        <v>2.1057532131543402E-3</v>
      </c>
      <c r="D610" s="63">
        <f t="shared" si="36"/>
        <v>1207360</v>
      </c>
      <c r="E610" s="63" t="str">
        <f t="shared" si="37"/>
        <v>*</v>
      </c>
    </row>
    <row r="611" spans="2:5" x14ac:dyDescent="0.3">
      <c r="B611" s="41">
        <f t="shared" si="38"/>
        <v>6170</v>
      </c>
      <c r="C611" s="64">
        <f t="shared" si="39"/>
        <v>2.0847901876686814E-3</v>
      </c>
      <c r="D611" s="63">
        <f t="shared" si="36"/>
        <v>1209320</v>
      </c>
      <c r="E611" s="63" t="str">
        <f t="shared" si="37"/>
        <v>*</v>
      </c>
    </row>
    <row r="612" spans="2:5" x14ac:dyDescent="0.3">
      <c r="B612" s="41">
        <f t="shared" si="38"/>
        <v>6180</v>
      </c>
      <c r="C612" s="64">
        <f t="shared" si="39"/>
        <v>2.0640358516128983E-3</v>
      </c>
      <c r="D612" s="63">
        <f t="shared" si="36"/>
        <v>1211280</v>
      </c>
      <c r="E612" s="63" t="str">
        <f t="shared" si="37"/>
        <v>*</v>
      </c>
    </row>
    <row r="613" spans="2:5" x14ac:dyDescent="0.3">
      <c r="B613" s="41">
        <f t="shared" si="38"/>
        <v>6190</v>
      </c>
      <c r="C613" s="64">
        <f t="shared" si="39"/>
        <v>2.0434881274587176E-3</v>
      </c>
      <c r="D613" s="63">
        <f t="shared" si="36"/>
        <v>1213240</v>
      </c>
      <c r="E613" s="63" t="str">
        <f t="shared" si="37"/>
        <v>*</v>
      </c>
    </row>
    <row r="614" spans="2:5" x14ac:dyDescent="0.3">
      <c r="B614" s="41">
        <f t="shared" si="38"/>
        <v>6200</v>
      </c>
      <c r="C614" s="64">
        <f t="shared" si="39"/>
        <v>2.0231449583599094E-3</v>
      </c>
      <c r="D614" s="63">
        <f t="shared" si="36"/>
        <v>1215200</v>
      </c>
      <c r="E614" s="63" t="str">
        <f t="shared" si="37"/>
        <v>*</v>
      </c>
    </row>
    <row r="615" spans="2:5" x14ac:dyDescent="0.3">
      <c r="B615" s="41">
        <f t="shared" si="38"/>
        <v>6210</v>
      </c>
      <c r="C615" s="64">
        <f t="shared" si="39"/>
        <v>2.0030043079463924E-3</v>
      </c>
      <c r="D615" s="63">
        <f t="shared" si="36"/>
        <v>1217160</v>
      </c>
      <c r="E615" s="63" t="str">
        <f t="shared" si="37"/>
        <v>*</v>
      </c>
    </row>
    <row r="616" spans="2:5" x14ac:dyDescent="0.3">
      <c r="B616" s="41">
        <f t="shared" si="38"/>
        <v>6220</v>
      </c>
      <c r="C616" s="64">
        <f t="shared" si="39"/>
        <v>1.9830641601203953E-3</v>
      </c>
      <c r="D616" s="63">
        <f t="shared" si="36"/>
        <v>1219120</v>
      </c>
      <c r="E616" s="63" t="str">
        <f t="shared" si="37"/>
        <v>*</v>
      </c>
    </row>
    <row r="617" spans="2:5" x14ac:dyDescent="0.3">
      <c r="B617" s="41">
        <f t="shared" si="38"/>
        <v>6230</v>
      </c>
      <c r="C617" s="64">
        <f t="shared" si="39"/>
        <v>1.9633225188546424E-3</v>
      </c>
      <c r="D617" s="63">
        <f t="shared" si="36"/>
        <v>1221080</v>
      </c>
      <c r="E617" s="63" t="str">
        <f t="shared" si="37"/>
        <v>*</v>
      </c>
    </row>
    <row r="618" spans="2:5" x14ac:dyDescent="0.3">
      <c r="B618" s="41">
        <f t="shared" si="38"/>
        <v>6240</v>
      </c>
      <c r="C618" s="64">
        <f t="shared" si="39"/>
        <v>1.9437774079925454E-3</v>
      </c>
      <c r="D618" s="63">
        <f t="shared" si="36"/>
        <v>1223040</v>
      </c>
      <c r="E618" s="63" t="str">
        <f t="shared" si="37"/>
        <v>*</v>
      </c>
    </row>
    <row r="619" spans="2:5" x14ac:dyDescent="0.3">
      <c r="B619" s="41">
        <f t="shared" si="38"/>
        <v>6250</v>
      </c>
      <c r="C619" s="64">
        <f t="shared" si="39"/>
        <v>1.9244268710503949E-3</v>
      </c>
      <c r="D619" s="63">
        <f t="shared" si="36"/>
        <v>1225000</v>
      </c>
      <c r="E619" s="63" t="str">
        <f t="shared" si="37"/>
        <v>*</v>
      </c>
    </row>
    <row r="620" spans="2:5" x14ac:dyDescent="0.3">
      <c r="B620" s="41">
        <f t="shared" si="38"/>
        <v>6260</v>
      </c>
      <c r="C620" s="64">
        <f t="shared" si="39"/>
        <v>1.9052689710215088E-3</v>
      </c>
      <c r="D620" s="63">
        <f t="shared" si="36"/>
        <v>1226960</v>
      </c>
      <c r="E620" s="63" t="str">
        <f t="shared" si="37"/>
        <v>*</v>
      </c>
    </row>
    <row r="621" spans="2:5" x14ac:dyDescent="0.3">
      <c r="B621" s="41">
        <f t="shared" si="38"/>
        <v>6270</v>
      </c>
      <c r="C621" s="64">
        <f t="shared" si="39"/>
        <v>1.8863017901823399E-3</v>
      </c>
      <c r="D621" s="63">
        <f t="shared" si="36"/>
        <v>1228920</v>
      </c>
      <c r="E621" s="63" t="str">
        <f t="shared" si="37"/>
        <v>*</v>
      </c>
    </row>
    <row r="622" spans="2:5" x14ac:dyDescent="0.3">
      <c r="B622" s="41">
        <f t="shared" si="38"/>
        <v>6280</v>
      </c>
      <c r="C622" s="64">
        <f t="shared" si="39"/>
        <v>1.8675234299005087E-3</v>
      </c>
      <c r="D622" s="63">
        <f t="shared" si="36"/>
        <v>1230880</v>
      </c>
      <c r="E622" s="63" t="str">
        <f t="shared" si="37"/>
        <v>*</v>
      </c>
    </row>
    <row r="623" spans="2:5" x14ac:dyDescent="0.3">
      <c r="B623" s="41">
        <f t="shared" si="38"/>
        <v>6290</v>
      </c>
      <c r="C623" s="64">
        <f t="shared" si="39"/>
        <v>1.8489320104447475E-3</v>
      </c>
      <c r="D623" s="63">
        <f t="shared" si="36"/>
        <v>1232840</v>
      </c>
      <c r="E623" s="63" t="str">
        <f t="shared" si="37"/>
        <v>*</v>
      </c>
    </row>
    <row r="624" spans="2:5" x14ac:dyDescent="0.3">
      <c r="B624" s="41">
        <f t="shared" si="38"/>
        <v>6300</v>
      </c>
      <c r="C624" s="64">
        <f t="shared" si="39"/>
        <v>1.8305256707967388E-3</v>
      </c>
      <c r="D624" s="63">
        <f t="shared" si="36"/>
        <v>1234800</v>
      </c>
      <c r="E624" s="63" t="str">
        <f t="shared" si="37"/>
        <v>*</v>
      </c>
    </row>
    <row r="625" spans="2:5" x14ac:dyDescent="0.3">
      <c r="B625" s="41">
        <f t="shared" si="38"/>
        <v>6310</v>
      </c>
      <c r="C625" s="64">
        <f t="shared" si="39"/>
        <v>1.8123025684648267E-3</v>
      </c>
      <c r="D625" s="63">
        <f t="shared" si="36"/>
        <v>1236760</v>
      </c>
      <c r="E625" s="63" t="str">
        <f t="shared" si="37"/>
        <v>*</v>
      </c>
    </row>
    <row r="626" spans="2:5" x14ac:dyDescent="0.3">
      <c r="B626" s="41">
        <f t="shared" si="38"/>
        <v>6320</v>
      </c>
      <c r="C626" s="64">
        <f t="shared" si="39"/>
        <v>1.7942608792995785E-3</v>
      </c>
      <c r="D626" s="63">
        <f t="shared" si="36"/>
        <v>1238720</v>
      </c>
      <c r="E626" s="63" t="str">
        <f t="shared" si="37"/>
        <v>*</v>
      </c>
    </row>
    <row r="627" spans="2:5" x14ac:dyDescent="0.3">
      <c r="B627" s="41">
        <f t="shared" si="38"/>
        <v>6330</v>
      </c>
      <c r="C627" s="64">
        <f t="shared" si="39"/>
        <v>1.7763987973111886E-3</v>
      </c>
      <c r="D627" s="63">
        <f t="shared" si="36"/>
        <v>1240680</v>
      </c>
      <c r="E627" s="63" t="str">
        <f t="shared" si="37"/>
        <v>*</v>
      </c>
    </row>
    <row r="628" spans="2:5" x14ac:dyDescent="0.3">
      <c r="B628" s="41">
        <f t="shared" si="38"/>
        <v>6340</v>
      </c>
      <c r="C628" s="64">
        <f t="shared" si="39"/>
        <v>1.7587145344886968E-3</v>
      </c>
      <c r="D628" s="63">
        <f t="shared" si="36"/>
        <v>1242640</v>
      </c>
      <c r="E628" s="63" t="str">
        <f t="shared" si="37"/>
        <v>*</v>
      </c>
    </row>
    <row r="629" spans="2:5" x14ac:dyDescent="0.3">
      <c r="B629" s="41">
        <f t="shared" si="38"/>
        <v>6350</v>
      </c>
      <c r="C629" s="64">
        <f t="shared" si="39"/>
        <v>1.7412063206210049E-3</v>
      </c>
      <c r="D629" s="63">
        <f t="shared" si="36"/>
        <v>1244600</v>
      </c>
      <c r="E629" s="63" t="str">
        <f t="shared" si="37"/>
        <v>*</v>
      </c>
    </row>
    <row r="630" spans="2:5" x14ac:dyDescent="0.3">
      <c r="B630" s="41">
        <f t="shared" si="38"/>
        <v>6360</v>
      </c>
      <c r="C630" s="64">
        <f t="shared" si="39"/>
        <v>1.7238724031196796E-3</v>
      </c>
      <c r="D630" s="63">
        <f t="shared" si="36"/>
        <v>1246560</v>
      </c>
      <c r="E630" s="63" t="str">
        <f t="shared" si="37"/>
        <v>*</v>
      </c>
    </row>
    <row r="631" spans="2:5" x14ac:dyDescent="0.3">
      <c r="B631" s="41">
        <f t="shared" si="38"/>
        <v>6370</v>
      </c>
      <c r="C631" s="64">
        <f t="shared" si="39"/>
        <v>1.706711046843514E-3</v>
      </c>
      <c r="D631" s="63">
        <f t="shared" si="36"/>
        <v>1248520</v>
      </c>
      <c r="E631" s="63" t="str">
        <f t="shared" si="37"/>
        <v>*</v>
      </c>
    </row>
    <row r="632" spans="2:5" x14ac:dyDescent="0.3">
      <c r="B632" s="41">
        <f t="shared" si="38"/>
        <v>6380</v>
      </c>
      <c r="C632" s="64">
        <f t="shared" si="39"/>
        <v>1.6897205339248406E-3</v>
      </c>
      <c r="D632" s="63">
        <f t="shared" si="36"/>
        <v>1250480</v>
      </c>
      <c r="E632" s="63" t="str">
        <f t="shared" si="37"/>
        <v>*</v>
      </c>
    </row>
    <row r="633" spans="2:5" x14ac:dyDescent="0.3">
      <c r="B633" s="41">
        <f t="shared" si="38"/>
        <v>6390</v>
      </c>
      <c r="C633" s="64">
        <f t="shared" si="39"/>
        <v>1.6728991635975709E-3</v>
      </c>
      <c r="D633" s="63">
        <f t="shared" si="36"/>
        <v>1252440</v>
      </c>
      <c r="E633" s="63" t="str">
        <f t="shared" si="37"/>
        <v>*</v>
      </c>
    </row>
    <row r="634" spans="2:5" x14ac:dyDescent="0.3">
      <c r="B634" s="41">
        <f t="shared" si="38"/>
        <v>6400</v>
      </c>
      <c r="C634" s="64">
        <f t="shared" si="39"/>
        <v>1.6562452520269453E-3</v>
      </c>
      <c r="D634" s="63">
        <f t="shared" si="36"/>
        <v>1254400</v>
      </c>
      <c r="E634" s="63" t="str">
        <f t="shared" si="37"/>
        <v>*</v>
      </c>
    </row>
    <row r="635" spans="2:5" x14ac:dyDescent="0.3">
      <c r="B635" s="41">
        <f t="shared" si="38"/>
        <v>6410</v>
      </c>
      <c r="C635" s="64">
        <f t="shared" si="39"/>
        <v>1.6397571321409813E-3</v>
      </c>
      <c r="D635" s="63">
        <f t="shared" si="36"/>
        <v>1256360</v>
      </c>
      <c r="E635" s="63" t="str">
        <f t="shared" si="37"/>
        <v>*</v>
      </c>
    </row>
    <row r="636" spans="2:5" x14ac:dyDescent="0.3">
      <c r="B636" s="41">
        <f t="shared" si="38"/>
        <v>6420</v>
      </c>
      <c r="C636" s="64">
        <f t="shared" si="39"/>
        <v>1.6234331534635982E-3</v>
      </c>
      <c r="D636" s="63">
        <f t="shared" si="36"/>
        <v>1258320</v>
      </c>
      <c r="E636" s="63" t="str">
        <f t="shared" si="37"/>
        <v>*</v>
      </c>
    </row>
    <row r="637" spans="2:5" x14ac:dyDescent="0.3">
      <c r="B637" s="41">
        <f t="shared" si="38"/>
        <v>6430</v>
      </c>
      <c r="C637" s="64">
        <f t="shared" si="39"/>
        <v>1.6072716819494021E-3</v>
      </c>
      <c r="D637" s="63">
        <f t="shared" si="36"/>
        <v>1260280</v>
      </c>
      <c r="E637" s="63" t="str">
        <f t="shared" si="37"/>
        <v>*</v>
      </c>
    </row>
    <row r="638" spans="2:5" x14ac:dyDescent="0.3">
      <c r="B638" s="41">
        <f t="shared" si="38"/>
        <v>6440</v>
      </c>
      <c r="C638" s="64">
        <f t="shared" si="39"/>
        <v>1.5912710998201166E-3</v>
      </c>
      <c r="D638" s="63">
        <f t="shared" si="36"/>
        <v>1262240</v>
      </c>
      <c r="E638" s="63" t="str">
        <f t="shared" si="37"/>
        <v>*</v>
      </c>
    </row>
    <row r="639" spans="2:5" x14ac:dyDescent="0.3">
      <c r="B639" s="41">
        <f t="shared" si="38"/>
        <v>6450</v>
      </c>
      <c r="C639" s="64">
        <f t="shared" si="39"/>
        <v>1.5754298054026414E-3</v>
      </c>
      <c r="D639" s="63">
        <f t="shared" si="36"/>
        <v>1264200</v>
      </c>
      <c r="E639" s="63" t="str">
        <f t="shared" si="37"/>
        <v>*</v>
      </c>
    </row>
    <row r="640" spans="2:5" x14ac:dyDescent="0.3">
      <c r="B640" s="41">
        <f t="shared" si="38"/>
        <v>6460</v>
      </c>
      <c r="C640" s="64">
        <f t="shared" si="39"/>
        <v>1.5597462129687252E-3</v>
      </c>
      <c r="D640" s="63">
        <f t="shared" si="36"/>
        <v>1266160</v>
      </c>
      <c r="E640" s="63" t="str">
        <f t="shared" si="37"/>
        <v>*</v>
      </c>
    </row>
    <row r="641" spans="2:5" x14ac:dyDescent="0.3">
      <c r="B641" s="41">
        <f t="shared" si="38"/>
        <v>6470</v>
      </c>
      <c r="C641" s="64">
        <f t="shared" si="39"/>
        <v>1.54421875257623E-3</v>
      </c>
      <c r="D641" s="63">
        <f t="shared" si="36"/>
        <v>1268120</v>
      </c>
      <c r="E641" s="63" t="str">
        <f t="shared" si="37"/>
        <v>*</v>
      </c>
    </row>
    <row r="642" spans="2:5" x14ac:dyDescent="0.3">
      <c r="B642" s="41">
        <f t="shared" si="38"/>
        <v>6480</v>
      </c>
      <c r="C642" s="64">
        <f t="shared" si="39"/>
        <v>1.5288458699119808E-3</v>
      </c>
      <c r="D642" s="63">
        <f t="shared" si="36"/>
        <v>1270080</v>
      </c>
      <c r="E642" s="63" t="str">
        <f t="shared" si="37"/>
        <v>*</v>
      </c>
    </row>
    <row r="643" spans="2:5" x14ac:dyDescent="0.3">
      <c r="B643" s="41">
        <f t="shared" si="38"/>
        <v>6490</v>
      </c>
      <c r="C643" s="64">
        <f t="shared" si="39"/>
        <v>1.5136260261361754E-3</v>
      </c>
      <c r="D643" s="63">
        <f t="shared" si="36"/>
        <v>1272040</v>
      </c>
      <c r="E643" s="63" t="str">
        <f t="shared" si="37"/>
        <v>*</v>
      </c>
    </row>
    <row r="644" spans="2:5" x14ac:dyDescent="0.3">
      <c r="B644" s="41">
        <f t="shared" si="38"/>
        <v>6500</v>
      </c>
      <c r="C644" s="64">
        <f t="shared" si="39"/>
        <v>1.4985576977283471E-3</v>
      </c>
      <c r="D644" s="63">
        <f t="shared" si="36"/>
        <v>1274000</v>
      </c>
      <c r="E644" s="63" t="str">
        <f t="shared" si="37"/>
        <v>*</v>
      </c>
    </row>
    <row r="645" spans="2:5" x14ac:dyDescent="0.3">
      <c r="B645" s="41">
        <f t="shared" si="38"/>
        <v>6510</v>
      </c>
      <c r="C645" s="64">
        <f t="shared" si="39"/>
        <v>1.4836393763348577E-3</v>
      </c>
      <c r="D645" s="63">
        <f t="shared" ref="D645:D708" si="40">B645*I$4</f>
        <v>1275960</v>
      </c>
      <c r="E645" s="63" t="str">
        <f t="shared" ref="E645:E708" si="41">IF(C645&lt;(1-$H$4),"*","")</f>
        <v>*</v>
      </c>
    </row>
    <row r="646" spans="2:5" x14ac:dyDescent="0.3">
      <c r="B646" s="41">
        <f t="shared" ref="B646:B709" si="42">B645+10</f>
        <v>6520</v>
      </c>
      <c r="C646" s="64">
        <f t="shared" ref="C646:C709" si="43">(1-G$4)^B646</f>
        <v>1.4688695686179102E-3</v>
      </c>
      <c r="D646" s="63">
        <f t="shared" si="40"/>
        <v>1277920</v>
      </c>
      <c r="E646" s="63" t="str">
        <f t="shared" si="41"/>
        <v>*</v>
      </c>
    </row>
    <row r="647" spans="2:5" x14ac:dyDescent="0.3">
      <c r="B647" s="41">
        <f t="shared" si="42"/>
        <v>6530</v>
      </c>
      <c r="C647" s="64">
        <f t="shared" si="43"/>
        <v>1.4542467961060632E-3</v>
      </c>
      <c r="D647" s="63">
        <f t="shared" si="40"/>
        <v>1279880</v>
      </c>
      <c r="E647" s="63" t="str">
        <f t="shared" si="41"/>
        <v>*</v>
      </c>
    </row>
    <row r="648" spans="2:5" x14ac:dyDescent="0.3">
      <c r="B648" s="41">
        <f t="shared" si="42"/>
        <v>6540</v>
      </c>
      <c r="C648" s="64">
        <f t="shared" si="43"/>
        <v>1.4397695950462376E-3</v>
      </c>
      <c r="D648" s="63">
        <f t="shared" si="40"/>
        <v>1281840</v>
      </c>
      <c r="E648" s="63" t="str">
        <f t="shared" si="41"/>
        <v>*</v>
      </c>
    </row>
    <row r="649" spans="2:5" x14ac:dyDescent="0.3">
      <c r="B649" s="41">
        <f t="shared" si="42"/>
        <v>6550</v>
      </c>
      <c r="C649" s="64">
        <f t="shared" si="43"/>
        <v>1.42543651625719E-3</v>
      </c>
      <c r="D649" s="63">
        <f t="shared" si="40"/>
        <v>1283800</v>
      </c>
      <c r="E649" s="63" t="str">
        <f t="shared" si="41"/>
        <v>*</v>
      </c>
    </row>
    <row r="650" spans="2:5" x14ac:dyDescent="0.3">
      <c r="B650" s="41">
        <f t="shared" si="42"/>
        <v>6560</v>
      </c>
      <c r="C650" s="64">
        <f t="shared" si="43"/>
        <v>1.4112461249844504E-3</v>
      </c>
      <c r="D650" s="63">
        <f t="shared" si="40"/>
        <v>1285760</v>
      </c>
      <c r="E650" s="63" t="str">
        <f t="shared" si="41"/>
        <v>*</v>
      </c>
    </row>
    <row r="651" spans="2:5" x14ac:dyDescent="0.3">
      <c r="B651" s="41">
        <f t="shared" si="42"/>
        <v>6570</v>
      </c>
      <c r="C651" s="64">
        <f t="shared" si="43"/>
        <v>1.397197000756702E-3</v>
      </c>
      <c r="D651" s="63">
        <f t="shared" si="40"/>
        <v>1287720</v>
      </c>
      <c r="E651" s="63" t="str">
        <f t="shared" si="41"/>
        <v>*</v>
      </c>
    </row>
    <row r="652" spans="2:5" x14ac:dyDescent="0.3">
      <c r="B652" s="41">
        <f t="shared" si="42"/>
        <v>6580</v>
      </c>
      <c r="C652" s="64">
        <f t="shared" si="43"/>
        <v>1.3832877372435886E-3</v>
      </c>
      <c r="D652" s="63">
        <f t="shared" si="40"/>
        <v>1289680</v>
      </c>
      <c r="E652" s="63" t="str">
        <f t="shared" si="41"/>
        <v>*</v>
      </c>
    </row>
    <row r="653" spans="2:5" x14ac:dyDescent="0.3">
      <c r="B653" s="41">
        <f t="shared" si="42"/>
        <v>6590</v>
      </c>
      <c r="C653" s="64">
        <f t="shared" si="43"/>
        <v>1.3695169421149424E-3</v>
      </c>
      <c r="D653" s="63">
        <f t="shared" si="40"/>
        <v>1291640</v>
      </c>
      <c r="E653" s="63" t="str">
        <f t="shared" si="41"/>
        <v>*</v>
      </c>
    </row>
    <row r="654" spans="2:5" x14ac:dyDescent="0.3">
      <c r="B654" s="41">
        <f t="shared" si="42"/>
        <v>6600</v>
      </c>
      <c r="C654" s="64">
        <f t="shared" si="43"/>
        <v>1.3558832369014089E-3</v>
      </c>
      <c r="D654" s="63">
        <f t="shared" si="40"/>
        <v>1293600</v>
      </c>
      <c r="E654" s="63" t="str">
        <f t="shared" si="41"/>
        <v>*</v>
      </c>
    </row>
    <row r="655" spans="2:5" x14ac:dyDescent="0.3">
      <c r="B655" s="41">
        <f t="shared" si="42"/>
        <v>6610</v>
      </c>
      <c r="C655" s="64">
        <f t="shared" si="43"/>
        <v>1.3423852568564612E-3</v>
      </c>
      <c r="D655" s="63">
        <f t="shared" si="40"/>
        <v>1295560</v>
      </c>
      <c r="E655" s="63" t="str">
        <f t="shared" si="41"/>
        <v>*</v>
      </c>
    </row>
    <row r="656" spans="2:5" x14ac:dyDescent="0.3">
      <c r="B656" s="41">
        <f t="shared" si="42"/>
        <v>6620</v>
      </c>
      <c r="C656" s="64">
        <f t="shared" si="43"/>
        <v>1.3290216508197871E-3</v>
      </c>
      <c r="D656" s="63">
        <f t="shared" si="40"/>
        <v>1297520</v>
      </c>
      <c r="E656" s="63" t="str">
        <f t="shared" si="41"/>
        <v>*</v>
      </c>
    </row>
    <row r="657" spans="2:5" x14ac:dyDescent="0.3">
      <c r="B657" s="41">
        <f t="shared" si="42"/>
        <v>6630</v>
      </c>
      <c r="C657" s="64">
        <f t="shared" si="43"/>
        <v>1.3157910810820382E-3</v>
      </c>
      <c r="D657" s="63">
        <f t="shared" si="40"/>
        <v>1299480</v>
      </c>
      <c r="E657" s="63" t="str">
        <f t="shared" si="41"/>
        <v>*</v>
      </c>
    </row>
    <row r="658" spans="2:5" x14ac:dyDescent="0.3">
      <c r="B658" s="41">
        <f t="shared" si="42"/>
        <v>6640</v>
      </c>
      <c r="C658" s="64">
        <f t="shared" si="43"/>
        <v>1.3026922232509217E-3</v>
      </c>
      <c r="D658" s="63">
        <f t="shared" si="40"/>
        <v>1301440</v>
      </c>
      <c r="E658" s="63" t="str">
        <f t="shared" si="41"/>
        <v>*</v>
      </c>
    </row>
    <row r="659" spans="2:5" x14ac:dyDescent="0.3">
      <c r="B659" s="41">
        <f t="shared" si="42"/>
        <v>6650</v>
      </c>
      <c r="C659" s="64">
        <f t="shared" si="43"/>
        <v>1.2897237661186295E-3</v>
      </c>
      <c r="D659" s="63">
        <f t="shared" si="40"/>
        <v>1303400</v>
      </c>
      <c r="E659" s="63" t="str">
        <f t="shared" si="41"/>
        <v>*</v>
      </c>
    </row>
    <row r="660" spans="2:5" x14ac:dyDescent="0.3">
      <c r="B660" s="41">
        <f t="shared" si="42"/>
        <v>6660</v>
      </c>
      <c r="C660" s="64">
        <f t="shared" si="43"/>
        <v>1.276884411530584E-3</v>
      </c>
      <c r="D660" s="63">
        <f t="shared" si="40"/>
        <v>1305360</v>
      </c>
      <c r="E660" s="63" t="str">
        <f t="shared" si="41"/>
        <v>*</v>
      </c>
    </row>
    <row r="661" spans="2:5" x14ac:dyDescent="0.3">
      <c r="B661" s="41">
        <f t="shared" si="42"/>
        <v>6670</v>
      </c>
      <c r="C661" s="64">
        <f t="shared" si="43"/>
        <v>1.2641728742554918E-3</v>
      </c>
      <c r="D661" s="63">
        <f t="shared" si="40"/>
        <v>1307320</v>
      </c>
      <c r="E661" s="63" t="str">
        <f t="shared" si="41"/>
        <v>*</v>
      </c>
    </row>
    <row r="662" spans="2:5" x14ac:dyDescent="0.3">
      <c r="B662" s="41">
        <f t="shared" si="42"/>
        <v>6680</v>
      </c>
      <c r="C662" s="64">
        <f t="shared" si="43"/>
        <v>1.2515878818566916E-3</v>
      </c>
      <c r="D662" s="63">
        <f t="shared" si="40"/>
        <v>1309280</v>
      </c>
      <c r="E662" s="63" t="str">
        <f t="shared" si="41"/>
        <v>*</v>
      </c>
    </row>
    <row r="663" spans="2:5" x14ac:dyDescent="0.3">
      <c r="B663" s="41">
        <f t="shared" si="42"/>
        <v>6690</v>
      </c>
      <c r="C663" s="64">
        <f t="shared" si="43"/>
        <v>1.2391281745647807E-3</v>
      </c>
      <c r="D663" s="63">
        <f t="shared" si="40"/>
        <v>1311240</v>
      </c>
      <c r="E663" s="63" t="str">
        <f t="shared" si="41"/>
        <v>*</v>
      </c>
    </row>
    <row r="664" spans="2:5" x14ac:dyDescent="0.3">
      <c r="B664" s="41">
        <f t="shared" si="42"/>
        <v>6700</v>
      </c>
      <c r="C664" s="64">
        <f t="shared" si="43"/>
        <v>1.2267925051515126E-3</v>
      </c>
      <c r="D664" s="63">
        <f t="shared" si="40"/>
        <v>1313200</v>
      </c>
      <c r="E664" s="63" t="str">
        <f t="shared" si="41"/>
        <v>*</v>
      </c>
    </row>
    <row r="665" spans="2:5" x14ac:dyDescent="0.3">
      <c r="B665" s="41">
        <f t="shared" si="42"/>
        <v>6710</v>
      </c>
      <c r="C665" s="64">
        <f t="shared" si="43"/>
        <v>1.2145796388049464E-3</v>
      </c>
      <c r="D665" s="63">
        <f t="shared" si="40"/>
        <v>1315160</v>
      </c>
      <c r="E665" s="63" t="str">
        <f t="shared" si="41"/>
        <v>*</v>
      </c>
    </row>
    <row r="666" spans="2:5" x14ac:dyDescent="0.3">
      <c r="B666" s="41">
        <f t="shared" si="42"/>
        <v>6720</v>
      </c>
      <c r="C666" s="64">
        <f t="shared" si="43"/>
        <v>1.2024883530058425E-3</v>
      </c>
      <c r="D666" s="63">
        <f t="shared" si="40"/>
        <v>1317120</v>
      </c>
      <c r="E666" s="63" t="str">
        <f t="shared" si="41"/>
        <v>*</v>
      </c>
    </row>
    <row r="667" spans="2:5" x14ac:dyDescent="0.3">
      <c r="B667" s="41">
        <f t="shared" si="42"/>
        <v>6730</v>
      </c>
      <c r="C667" s="64">
        <f t="shared" si="43"/>
        <v>1.1905174374052868E-3</v>
      </c>
      <c r="D667" s="63">
        <f t="shared" si="40"/>
        <v>1319080</v>
      </c>
      <c r="E667" s="63" t="str">
        <f t="shared" si="41"/>
        <v>*</v>
      </c>
    </row>
    <row r="668" spans="2:5" x14ac:dyDescent="0.3">
      <c r="B668" s="41">
        <f t="shared" si="42"/>
        <v>6740</v>
      </c>
      <c r="C668" s="64">
        <f t="shared" si="43"/>
        <v>1.1786656937035336E-3</v>
      </c>
      <c r="D668" s="63">
        <f t="shared" si="40"/>
        <v>1321040</v>
      </c>
      <c r="E668" s="63" t="str">
        <f t="shared" si="41"/>
        <v>*</v>
      </c>
    </row>
    <row r="669" spans="2:5" x14ac:dyDescent="0.3">
      <c r="B669" s="41">
        <f t="shared" si="42"/>
        <v>6750</v>
      </c>
      <c r="C669" s="64">
        <f t="shared" si="43"/>
        <v>1.1669319355300546E-3</v>
      </c>
      <c r="D669" s="63">
        <f t="shared" si="40"/>
        <v>1323000</v>
      </c>
      <c r="E669" s="63" t="str">
        <f t="shared" si="41"/>
        <v>*</v>
      </c>
    </row>
    <row r="670" spans="2:5" x14ac:dyDescent="0.3">
      <c r="B670" s="41">
        <f t="shared" si="42"/>
        <v>6760</v>
      </c>
      <c r="C670" s="64">
        <f t="shared" si="43"/>
        <v>1.1553149883247826E-3</v>
      </c>
      <c r="D670" s="63">
        <f t="shared" si="40"/>
        <v>1324960</v>
      </c>
      <c r="E670" s="63" t="str">
        <f t="shared" si="41"/>
        <v>*</v>
      </c>
    </row>
    <row r="671" spans="2:5" x14ac:dyDescent="0.3">
      <c r="B671" s="41">
        <f t="shared" si="42"/>
        <v>6770</v>
      </c>
      <c r="C671" s="64">
        <f t="shared" si="43"/>
        <v>1.1438136892205364E-3</v>
      </c>
      <c r="D671" s="63">
        <f t="shared" si="40"/>
        <v>1326920</v>
      </c>
      <c r="E671" s="63" t="str">
        <f t="shared" si="41"/>
        <v>*</v>
      </c>
    </row>
    <row r="672" spans="2:5" x14ac:dyDescent="0.3">
      <c r="B672" s="41">
        <f t="shared" si="42"/>
        <v>6780</v>
      </c>
      <c r="C672" s="64">
        <f t="shared" si="43"/>
        <v>1.1324268869266161E-3</v>
      </c>
      <c r="D672" s="63">
        <f t="shared" si="40"/>
        <v>1328880</v>
      </c>
      <c r="E672" s="63" t="str">
        <f t="shared" si="41"/>
        <v>*</v>
      </c>
    </row>
    <row r="673" spans="2:5" x14ac:dyDescent="0.3">
      <c r="B673" s="41">
        <f t="shared" si="42"/>
        <v>6790</v>
      </c>
      <c r="C673" s="64">
        <f t="shared" si="43"/>
        <v>1.1211534416135599E-3</v>
      </c>
      <c r="D673" s="63">
        <f t="shared" si="40"/>
        <v>1330840</v>
      </c>
      <c r="E673" s="63" t="str">
        <f t="shared" si="41"/>
        <v>*</v>
      </c>
    </row>
    <row r="674" spans="2:5" x14ac:dyDescent="0.3">
      <c r="B674" s="41">
        <f t="shared" si="42"/>
        <v>6800</v>
      </c>
      <c r="C674" s="64">
        <f t="shared" si="43"/>
        <v>1.1099922247990439E-3</v>
      </c>
      <c r="D674" s="63">
        <f t="shared" si="40"/>
        <v>1332800</v>
      </c>
      <c r="E674" s="63" t="str">
        <f t="shared" si="41"/>
        <v>*</v>
      </c>
    </row>
    <row r="675" spans="2:5" x14ac:dyDescent="0.3">
      <c r="B675" s="41">
        <f t="shared" si="42"/>
        <v>6810</v>
      </c>
      <c r="C675" s="64">
        <f t="shared" si="43"/>
        <v>1.0989421192349215E-3</v>
      </c>
      <c r="D675" s="63">
        <f t="shared" si="40"/>
        <v>1334760</v>
      </c>
      <c r="E675" s="63" t="str">
        <f t="shared" si="41"/>
        <v>*</v>
      </c>
    </row>
    <row r="676" spans="2:5" x14ac:dyDescent="0.3">
      <c r="B676" s="41">
        <f t="shared" si="42"/>
        <v>6820</v>
      </c>
      <c r="C676" s="64">
        <f t="shared" si="43"/>
        <v>1.0880020187953845E-3</v>
      </c>
      <c r="D676" s="63">
        <f t="shared" si="40"/>
        <v>1336720</v>
      </c>
      <c r="E676" s="63" t="str">
        <f t="shared" si="41"/>
        <v>*</v>
      </c>
    </row>
    <row r="677" spans="2:5" x14ac:dyDescent="0.3">
      <c r="B677" s="41">
        <f t="shared" si="42"/>
        <v>6830</v>
      </c>
      <c r="C677" s="64">
        <f t="shared" si="43"/>
        <v>1.077170828366241E-3</v>
      </c>
      <c r="D677" s="63">
        <f t="shared" si="40"/>
        <v>1338680</v>
      </c>
      <c r="E677" s="63" t="str">
        <f t="shared" si="41"/>
        <v>*</v>
      </c>
    </row>
    <row r="678" spans="2:5" x14ac:dyDescent="0.3">
      <c r="B678" s="41">
        <f t="shared" si="42"/>
        <v>6840</v>
      </c>
      <c r="C678" s="64">
        <f t="shared" si="43"/>
        <v>1.0664474637352905E-3</v>
      </c>
      <c r="D678" s="63">
        <f t="shared" si="40"/>
        <v>1340640</v>
      </c>
      <c r="E678" s="63" t="str">
        <f t="shared" si="41"/>
        <v>*</v>
      </c>
    </row>
    <row r="679" spans="2:5" x14ac:dyDescent="0.3">
      <c r="B679" s="41">
        <f t="shared" si="42"/>
        <v>6850</v>
      </c>
      <c r="C679" s="64">
        <f t="shared" si="43"/>
        <v>1.0558308514837956E-3</v>
      </c>
      <c r="D679" s="63">
        <f t="shared" si="40"/>
        <v>1342600</v>
      </c>
      <c r="E679" s="63" t="str">
        <f t="shared" si="41"/>
        <v>*</v>
      </c>
    </row>
    <row r="680" spans="2:5" x14ac:dyDescent="0.3">
      <c r="B680" s="41">
        <f t="shared" si="42"/>
        <v>6860</v>
      </c>
      <c r="C680" s="64">
        <f t="shared" si="43"/>
        <v>1.0453199288790306E-3</v>
      </c>
      <c r="D680" s="63">
        <f t="shared" si="40"/>
        <v>1344560</v>
      </c>
      <c r="E680" s="63" t="str">
        <f t="shared" si="41"/>
        <v>*</v>
      </c>
    </row>
    <row r="681" spans="2:5" x14ac:dyDescent="0.3">
      <c r="B681" s="41">
        <f t="shared" si="42"/>
        <v>6870</v>
      </c>
      <c r="C681" s="64">
        <f t="shared" si="43"/>
        <v>1.0349136437679026E-3</v>
      </c>
      <c r="D681" s="63">
        <f t="shared" si="40"/>
        <v>1346520</v>
      </c>
      <c r="E681" s="63" t="str">
        <f t="shared" si="41"/>
        <v>*</v>
      </c>
    </row>
    <row r="682" spans="2:5" x14ac:dyDescent="0.3">
      <c r="B682" s="41">
        <f t="shared" si="42"/>
        <v>6880</v>
      </c>
      <c r="C682" s="64">
        <f t="shared" si="43"/>
        <v>1.0246109544716272E-3</v>
      </c>
      <c r="D682" s="63">
        <f t="shared" si="40"/>
        <v>1348480</v>
      </c>
      <c r="E682" s="63" t="str">
        <f t="shared" si="41"/>
        <v>*</v>
      </c>
    </row>
    <row r="683" spans="2:5" x14ac:dyDescent="0.3">
      <c r="B683" s="41">
        <f t="shared" si="42"/>
        <v>6890</v>
      </c>
      <c r="C683" s="64">
        <f t="shared" si="43"/>
        <v>1.0144108296814582E-3</v>
      </c>
      <c r="D683" s="63">
        <f t="shared" si="40"/>
        <v>1350440</v>
      </c>
      <c r="E683" s="63" t="str">
        <f t="shared" si="41"/>
        <v>*</v>
      </c>
    </row>
    <row r="684" spans="2:5" x14ac:dyDescent="0.3">
      <c r="B684" s="41">
        <f t="shared" si="42"/>
        <v>6900</v>
      </c>
      <c r="C684" s="64">
        <f t="shared" si="43"/>
        <v>1.0043122483554504E-3</v>
      </c>
      <c r="D684" s="63">
        <f t="shared" si="40"/>
        <v>1352400</v>
      </c>
      <c r="E684" s="63" t="str">
        <f t="shared" si="41"/>
        <v>*</v>
      </c>
    </row>
    <row r="685" spans="2:5" x14ac:dyDescent="0.3">
      <c r="B685" s="41">
        <f t="shared" si="42"/>
        <v>6910</v>
      </c>
      <c r="C685" s="64">
        <f t="shared" si="43"/>
        <v>9.9431419961625478E-4</v>
      </c>
      <c r="D685" s="63">
        <f t="shared" si="40"/>
        <v>1354360</v>
      </c>
      <c r="E685" s="63" t="str">
        <f t="shared" si="41"/>
        <v>*</v>
      </c>
    </row>
    <row r="686" spans="2:5" x14ac:dyDescent="0.3">
      <c r="B686" s="41">
        <f t="shared" si="42"/>
        <v>6920</v>
      </c>
      <c r="C686" s="64">
        <f t="shared" si="43"/>
        <v>9.8441568264992702E-4</v>
      </c>
      <c r="D686" s="63">
        <f t="shared" si="40"/>
        <v>1356320</v>
      </c>
      <c r="E686" s="63" t="str">
        <f t="shared" si="41"/>
        <v>*</v>
      </c>
    </row>
    <row r="687" spans="2:5" x14ac:dyDescent="0.3">
      <c r="B687" s="41">
        <f t="shared" si="42"/>
        <v>6930</v>
      </c>
      <c r="C687" s="64">
        <f t="shared" si="43"/>
        <v>9.7461570660574448E-4</v>
      </c>
      <c r="D687" s="63">
        <f t="shared" si="40"/>
        <v>1358280</v>
      </c>
      <c r="E687" s="63" t="str">
        <f t="shared" si="41"/>
        <v>*</v>
      </c>
    </row>
    <row r="688" spans="2:5" x14ac:dyDescent="0.3">
      <c r="B688" s="41">
        <f t="shared" si="42"/>
        <v>6940</v>
      </c>
      <c r="C688" s="64">
        <f t="shared" si="43"/>
        <v>9.6491329049702354E-4</v>
      </c>
      <c r="D688" s="63">
        <f t="shared" si="40"/>
        <v>1360240</v>
      </c>
      <c r="E688" s="63" t="str">
        <f t="shared" si="41"/>
        <v>*</v>
      </c>
    </row>
    <row r="689" spans="2:5" x14ac:dyDescent="0.3">
      <c r="B689" s="41">
        <f t="shared" si="42"/>
        <v>6950</v>
      </c>
      <c r="C689" s="64">
        <f t="shared" si="43"/>
        <v>9.553074631029198E-4</v>
      </c>
      <c r="D689" s="63">
        <f t="shared" si="40"/>
        <v>1362200</v>
      </c>
      <c r="E689" s="63" t="str">
        <f t="shared" si="41"/>
        <v>*</v>
      </c>
    </row>
    <row r="690" spans="2:5" x14ac:dyDescent="0.3">
      <c r="B690" s="41">
        <f t="shared" si="42"/>
        <v>6960</v>
      </c>
      <c r="C690" s="64">
        <f t="shared" si="43"/>
        <v>9.457972628712087E-4</v>
      </c>
      <c r="D690" s="63">
        <f t="shared" si="40"/>
        <v>1364160</v>
      </c>
      <c r="E690" s="63" t="str">
        <f t="shared" si="41"/>
        <v>*</v>
      </c>
    </row>
    <row r="691" spans="2:5" x14ac:dyDescent="0.3">
      <c r="B691" s="41">
        <f t="shared" si="42"/>
        <v>6970</v>
      </c>
      <c r="C691" s="64">
        <f t="shared" si="43"/>
        <v>9.3638173782203352E-4</v>
      </c>
      <c r="D691" s="63">
        <f t="shared" si="40"/>
        <v>1366120</v>
      </c>
      <c r="E691" s="63" t="str">
        <f t="shared" si="41"/>
        <v>*</v>
      </c>
    </row>
    <row r="692" spans="2:5" x14ac:dyDescent="0.3">
      <c r="B692" s="41">
        <f t="shared" si="42"/>
        <v>6980</v>
      </c>
      <c r="C692" s="64">
        <f t="shared" si="43"/>
        <v>9.2705994545261132E-4</v>
      </c>
      <c r="D692" s="63">
        <f t="shared" si="40"/>
        <v>1368080</v>
      </c>
      <c r="E692" s="63" t="str">
        <f t="shared" si="41"/>
        <v>*</v>
      </c>
    </row>
    <row r="693" spans="2:5" x14ac:dyDescent="0.3">
      <c r="B693" s="41">
        <f t="shared" si="42"/>
        <v>6990</v>
      </c>
      <c r="C693" s="64">
        <f t="shared" si="43"/>
        <v>9.1783095264288603E-4</v>
      </c>
      <c r="D693" s="63">
        <f t="shared" si="40"/>
        <v>1370040</v>
      </c>
      <c r="E693" s="63" t="str">
        <f t="shared" si="41"/>
        <v>*</v>
      </c>
    </row>
    <row r="694" spans="2:5" x14ac:dyDescent="0.3">
      <c r="B694" s="41">
        <f t="shared" si="42"/>
        <v>7000</v>
      </c>
      <c r="C694" s="64">
        <f t="shared" si="43"/>
        <v>9.0869383556212548E-4</v>
      </c>
      <c r="D694" s="63">
        <f t="shared" si="40"/>
        <v>1372000</v>
      </c>
      <c r="E694" s="63" t="str">
        <f t="shared" si="41"/>
        <v>*</v>
      </c>
    </row>
    <row r="695" spans="2:5" x14ac:dyDescent="0.3">
      <c r="B695" s="41">
        <f t="shared" si="42"/>
        <v>7010</v>
      </c>
      <c r="C695" s="64">
        <f t="shared" si="43"/>
        <v>8.9964767957644107E-4</v>
      </c>
      <c r="D695" s="63">
        <f t="shared" si="40"/>
        <v>1373960</v>
      </c>
      <c r="E695" s="63" t="str">
        <f t="shared" si="41"/>
        <v>*</v>
      </c>
    </row>
    <row r="696" spans="2:5" x14ac:dyDescent="0.3">
      <c r="B696" s="41">
        <f t="shared" si="42"/>
        <v>7020</v>
      </c>
      <c r="C696" s="64">
        <f t="shared" si="43"/>
        <v>8.906915791572355E-4</v>
      </c>
      <c r="D696" s="63">
        <f t="shared" si="40"/>
        <v>1375920</v>
      </c>
      <c r="E696" s="63" t="str">
        <f t="shared" si="41"/>
        <v>*</v>
      </c>
    </row>
    <row r="697" spans="2:5" x14ac:dyDescent="0.3">
      <c r="B697" s="41">
        <f t="shared" si="42"/>
        <v>7030</v>
      </c>
      <c r="C697" s="64">
        <f t="shared" si="43"/>
        <v>8.8182463779055693E-4</v>
      </c>
      <c r="D697" s="63">
        <f t="shared" si="40"/>
        <v>1377880</v>
      </c>
      <c r="E697" s="63" t="str">
        <f t="shared" si="41"/>
        <v>*</v>
      </c>
    </row>
    <row r="698" spans="2:5" x14ac:dyDescent="0.3">
      <c r="B698" s="41">
        <f t="shared" si="42"/>
        <v>7040</v>
      </c>
      <c r="C698" s="64">
        <f t="shared" si="43"/>
        <v>8.7304596788735655E-4</v>
      </c>
      <c r="D698" s="63">
        <f t="shared" si="40"/>
        <v>1379840</v>
      </c>
      <c r="E698" s="63" t="str">
        <f t="shared" si="41"/>
        <v>*</v>
      </c>
    </row>
    <row r="699" spans="2:5" x14ac:dyDescent="0.3">
      <c r="B699" s="41">
        <f t="shared" si="42"/>
        <v>7050</v>
      </c>
      <c r="C699" s="64">
        <f t="shared" si="43"/>
        <v>8.6435469069464168E-4</v>
      </c>
      <c r="D699" s="63">
        <f t="shared" si="40"/>
        <v>1381800</v>
      </c>
      <c r="E699" s="63" t="str">
        <f t="shared" si="41"/>
        <v>*</v>
      </c>
    </row>
    <row r="700" spans="2:5" x14ac:dyDescent="0.3">
      <c r="B700" s="41">
        <f t="shared" si="42"/>
        <v>7060</v>
      </c>
      <c r="C700" s="64">
        <f t="shared" si="43"/>
        <v>8.5574993620751055E-4</v>
      </c>
      <c r="D700" s="63">
        <f t="shared" si="40"/>
        <v>1383760</v>
      </c>
      <c r="E700" s="63" t="str">
        <f t="shared" si="41"/>
        <v>*</v>
      </c>
    </row>
    <row r="701" spans="2:5" x14ac:dyDescent="0.3">
      <c r="B701" s="41">
        <f t="shared" si="42"/>
        <v>7070</v>
      </c>
      <c r="C701" s="64">
        <f t="shared" si="43"/>
        <v>8.4723084308206459E-4</v>
      </c>
      <c r="D701" s="63">
        <f t="shared" si="40"/>
        <v>1385720</v>
      </c>
      <c r="E701" s="63" t="str">
        <f t="shared" si="41"/>
        <v>*</v>
      </c>
    </row>
    <row r="702" spans="2:5" x14ac:dyDescent="0.3">
      <c r="B702" s="41">
        <f t="shared" si="42"/>
        <v>7080</v>
      </c>
      <c r="C702" s="64">
        <f t="shared" si="43"/>
        <v>8.3879655854918666E-4</v>
      </c>
      <c r="D702" s="63">
        <f t="shared" si="40"/>
        <v>1387680</v>
      </c>
      <c r="E702" s="63" t="str">
        <f t="shared" si="41"/>
        <v>*</v>
      </c>
    </row>
    <row r="703" spans="2:5" x14ac:dyDescent="0.3">
      <c r="B703" s="41">
        <f t="shared" si="42"/>
        <v>7090</v>
      </c>
      <c r="C703" s="64">
        <f t="shared" si="43"/>
        <v>8.3044623832917864E-4</v>
      </c>
      <c r="D703" s="63">
        <f t="shared" si="40"/>
        <v>1389640</v>
      </c>
      <c r="E703" s="63" t="str">
        <f t="shared" si="41"/>
        <v>*</v>
      </c>
    </row>
    <row r="704" spans="2:5" x14ac:dyDescent="0.3">
      <c r="B704" s="41">
        <f t="shared" si="42"/>
        <v>7100</v>
      </c>
      <c r="C704" s="64">
        <f t="shared" si="43"/>
        <v>8.2217904654724775E-4</v>
      </c>
      <c r="D704" s="63">
        <f t="shared" si="40"/>
        <v>1391600</v>
      </c>
      <c r="E704" s="63" t="str">
        <f t="shared" si="41"/>
        <v>*</v>
      </c>
    </row>
    <row r="705" spans="2:5" x14ac:dyDescent="0.3">
      <c r="B705" s="41">
        <f t="shared" si="42"/>
        <v>7110</v>
      </c>
      <c r="C705" s="64">
        <f t="shared" si="43"/>
        <v>8.139941556498351E-4</v>
      </c>
      <c r="D705" s="63">
        <f t="shared" si="40"/>
        <v>1393560</v>
      </c>
      <c r="E705" s="63" t="str">
        <f t="shared" si="41"/>
        <v>*</v>
      </c>
    </row>
    <row r="706" spans="2:5" x14ac:dyDescent="0.3">
      <c r="B706" s="41">
        <f t="shared" si="42"/>
        <v>7120</v>
      </c>
      <c r="C706" s="64">
        <f t="shared" si="43"/>
        <v>8.0589074632177605E-4</v>
      </c>
      <c r="D706" s="63">
        <f t="shared" si="40"/>
        <v>1395520</v>
      </c>
      <c r="E706" s="63" t="str">
        <f t="shared" si="41"/>
        <v>*</v>
      </c>
    </row>
    <row r="707" spans="2:5" x14ac:dyDescent="0.3">
      <c r="B707" s="41">
        <f t="shared" si="42"/>
        <v>7130</v>
      </c>
      <c r="C707" s="64">
        <f t="shared" si="43"/>
        <v>7.9786800740428744E-4</v>
      </c>
      <c r="D707" s="63">
        <f t="shared" si="40"/>
        <v>1397480</v>
      </c>
      <c r="E707" s="63" t="str">
        <f t="shared" si="41"/>
        <v>*</v>
      </c>
    </row>
    <row r="708" spans="2:5" x14ac:dyDescent="0.3">
      <c r="B708" s="41">
        <f t="shared" si="42"/>
        <v>7140</v>
      </c>
      <c r="C708" s="64">
        <f t="shared" si="43"/>
        <v>7.8992513581376824E-4</v>
      </c>
      <c r="D708" s="63">
        <f t="shared" si="40"/>
        <v>1399440</v>
      </c>
      <c r="E708" s="63" t="str">
        <f t="shared" si="41"/>
        <v>*</v>
      </c>
    </row>
    <row r="709" spans="2:5" x14ac:dyDescent="0.3">
      <c r="B709" s="41">
        <f t="shared" si="42"/>
        <v>7150</v>
      </c>
      <c r="C709" s="64">
        <f t="shared" si="43"/>
        <v>7.8206133646141149E-4</v>
      </c>
      <c r="D709" s="63">
        <f t="shared" ref="D709:D772" si="44">B709*I$4</f>
        <v>1401400</v>
      </c>
      <c r="E709" s="63" t="str">
        <f t="shared" ref="E709:E772" si="45">IF(C709&lt;(1-$H$4),"*","")</f>
        <v>*</v>
      </c>
    </row>
    <row r="710" spans="2:5" x14ac:dyDescent="0.3">
      <c r="B710" s="41">
        <f t="shared" ref="B710:B773" si="46">B709+10</f>
        <v>7160</v>
      </c>
      <c r="C710" s="64">
        <f t="shared" ref="C710:C773" si="47">(1-G$4)^B710</f>
        <v>7.7427582217361375E-4</v>
      </c>
      <c r="D710" s="63">
        <f t="shared" si="44"/>
        <v>1403360</v>
      </c>
      <c r="E710" s="63" t="str">
        <f t="shared" si="45"/>
        <v>*</v>
      </c>
    </row>
    <row r="711" spans="2:5" x14ac:dyDescent="0.3">
      <c r="B711" s="41">
        <f t="shared" si="46"/>
        <v>7170</v>
      </c>
      <c r="C711" s="64">
        <f t="shared" si="47"/>
        <v>7.6656781361317977E-4</v>
      </c>
      <c r="D711" s="63">
        <f t="shared" si="44"/>
        <v>1405320</v>
      </c>
      <c r="E711" s="63" t="str">
        <f t="shared" si="45"/>
        <v>*</v>
      </c>
    </row>
    <row r="712" spans="2:5" x14ac:dyDescent="0.3">
      <c r="B712" s="41">
        <f t="shared" si="46"/>
        <v>7180</v>
      </c>
      <c r="C712" s="64">
        <f t="shared" si="47"/>
        <v>7.5893653920130924E-4</v>
      </c>
      <c r="D712" s="63">
        <f t="shared" si="44"/>
        <v>1407280</v>
      </c>
      <c r="E712" s="63" t="str">
        <f t="shared" si="45"/>
        <v>*</v>
      </c>
    </row>
    <row r="713" spans="2:5" x14ac:dyDescent="0.3">
      <c r="B713" s="41">
        <f t="shared" si="46"/>
        <v>7190</v>
      </c>
      <c r="C713" s="64">
        <f t="shared" si="47"/>
        <v>7.5138123504036116E-4</v>
      </c>
      <c r="D713" s="63">
        <f t="shared" si="44"/>
        <v>1409240</v>
      </c>
      <c r="E713" s="63" t="str">
        <f t="shared" si="45"/>
        <v>*</v>
      </c>
    </row>
    <row r="714" spans="2:5" x14ac:dyDescent="0.3">
      <c r="B714" s="41">
        <f t="shared" si="46"/>
        <v>7200</v>
      </c>
      <c r="C714" s="64">
        <f t="shared" si="47"/>
        <v>7.4390114483738703E-4</v>
      </c>
      <c r="D714" s="63">
        <f t="shared" si="44"/>
        <v>1411200</v>
      </c>
      <c r="E714" s="63" t="str">
        <f t="shared" si="45"/>
        <v>*</v>
      </c>
    </row>
    <row r="715" spans="2:5" x14ac:dyDescent="0.3">
      <c r="B715" s="41">
        <f t="shared" si="46"/>
        <v>7210</v>
      </c>
      <c r="C715" s="64">
        <f t="shared" si="47"/>
        <v>7.3649551982842552E-4</v>
      </c>
      <c r="D715" s="63">
        <f t="shared" si="44"/>
        <v>1413160</v>
      </c>
      <c r="E715" s="63" t="str">
        <f t="shared" si="45"/>
        <v>*</v>
      </c>
    </row>
    <row r="716" spans="2:5" x14ac:dyDescent="0.3">
      <c r="B716" s="41">
        <f t="shared" si="46"/>
        <v>7220</v>
      </c>
      <c r="C716" s="64">
        <f t="shared" si="47"/>
        <v>7.2916361870354978E-4</v>
      </c>
      <c r="D716" s="63">
        <f t="shared" si="44"/>
        <v>1415120</v>
      </c>
      <c r="E716" s="63" t="str">
        <f t="shared" si="45"/>
        <v>*</v>
      </c>
    </row>
    <row r="717" spans="2:5" x14ac:dyDescent="0.3">
      <c r="B717" s="41">
        <f t="shared" si="46"/>
        <v>7230</v>
      </c>
      <c r="C717" s="64">
        <f t="shared" si="47"/>
        <v>7.2190470753266244E-4</v>
      </c>
      <c r="D717" s="63">
        <f t="shared" si="44"/>
        <v>1417080</v>
      </c>
      <c r="E717" s="63" t="str">
        <f t="shared" si="45"/>
        <v>*</v>
      </c>
    </row>
    <row r="718" spans="2:5" x14ac:dyDescent="0.3">
      <c r="B718" s="41">
        <f t="shared" si="46"/>
        <v>7240</v>
      </c>
      <c r="C718" s="64">
        <f t="shared" si="47"/>
        <v>7.1471805969202816E-4</v>
      </c>
      <c r="D718" s="63">
        <f t="shared" si="44"/>
        <v>1419040</v>
      </c>
      <c r="E718" s="63" t="str">
        <f t="shared" si="45"/>
        <v>*</v>
      </c>
    </row>
    <row r="719" spans="2:5" x14ac:dyDescent="0.3">
      <c r="B719" s="41">
        <f t="shared" si="46"/>
        <v>7250</v>
      </c>
      <c r="C719" s="64">
        <f t="shared" si="47"/>
        <v>7.0760295579153781E-4</v>
      </c>
      <c r="D719" s="63">
        <f t="shared" si="44"/>
        <v>1421000</v>
      </c>
      <c r="E719" s="63" t="str">
        <f t="shared" si="45"/>
        <v>*</v>
      </c>
    </row>
    <row r="720" spans="2:5" x14ac:dyDescent="0.3">
      <c r="B720" s="41">
        <f t="shared" si="46"/>
        <v>7260</v>
      </c>
      <c r="C720" s="64">
        <f t="shared" si="47"/>
        <v>7.0055868360269691E-4</v>
      </c>
      <c r="D720" s="63">
        <f t="shared" si="44"/>
        <v>1422960</v>
      </c>
      <c r="E720" s="63" t="str">
        <f t="shared" si="45"/>
        <v>*</v>
      </c>
    </row>
    <row r="721" spans="2:5" x14ac:dyDescent="0.3">
      <c r="B721" s="41">
        <f t="shared" si="46"/>
        <v>7270</v>
      </c>
      <c r="C721" s="64">
        <f t="shared" si="47"/>
        <v>6.9358453798733103E-4</v>
      </c>
      <c r="D721" s="63">
        <f t="shared" si="44"/>
        <v>1424920</v>
      </c>
      <c r="E721" s="63" t="str">
        <f t="shared" si="45"/>
        <v>*</v>
      </c>
    </row>
    <row r="722" spans="2:5" x14ac:dyDescent="0.3">
      <c r="B722" s="41">
        <f t="shared" si="46"/>
        <v>7280</v>
      </c>
      <c r="C722" s="64">
        <f t="shared" si="47"/>
        <v>6.8667982082700081E-4</v>
      </c>
      <c r="D722" s="63">
        <f t="shared" si="44"/>
        <v>1426880</v>
      </c>
      <c r="E722" s="63" t="str">
        <f t="shared" si="45"/>
        <v>*</v>
      </c>
    </row>
    <row r="723" spans="2:5" x14ac:dyDescent="0.3">
      <c r="B723" s="41">
        <f t="shared" si="46"/>
        <v>7290</v>
      </c>
      <c r="C723" s="64">
        <f t="shared" si="47"/>
        <v>6.7984384095311928E-4</v>
      </c>
      <c r="D723" s="63">
        <f t="shared" si="44"/>
        <v>1428840</v>
      </c>
      <c r="E723" s="63" t="str">
        <f t="shared" si="45"/>
        <v>*</v>
      </c>
    </row>
    <row r="724" spans="2:5" x14ac:dyDescent="0.3">
      <c r="B724" s="41">
        <f t="shared" si="46"/>
        <v>7300</v>
      </c>
      <c r="C724" s="64">
        <f t="shared" si="47"/>
        <v>6.7307591407776615E-4</v>
      </c>
      <c r="D724" s="63">
        <f t="shared" si="44"/>
        <v>1430800</v>
      </c>
      <c r="E724" s="63" t="str">
        <f t="shared" si="45"/>
        <v>*</v>
      </c>
    </row>
    <row r="725" spans="2:5" x14ac:dyDescent="0.3">
      <c r="B725" s="41">
        <f t="shared" si="46"/>
        <v>7310</v>
      </c>
      <c r="C725" s="64">
        <f t="shared" si="47"/>
        <v>6.6637536272518884E-4</v>
      </c>
      <c r="D725" s="63">
        <f t="shared" si="44"/>
        <v>1432760</v>
      </c>
      <c r="E725" s="63" t="str">
        <f t="shared" si="45"/>
        <v>*</v>
      </c>
    </row>
    <row r="726" spans="2:5" x14ac:dyDescent="0.3">
      <c r="B726" s="41">
        <f t="shared" si="46"/>
        <v>7320</v>
      </c>
      <c r="C726" s="64">
        <f t="shared" si="47"/>
        <v>6.5974151616398724E-4</v>
      </c>
      <c r="D726" s="63">
        <f t="shared" si="44"/>
        <v>1434720</v>
      </c>
      <c r="E726" s="63" t="str">
        <f t="shared" si="45"/>
        <v>*</v>
      </c>
    </row>
    <row r="727" spans="2:5" x14ac:dyDescent="0.3">
      <c r="B727" s="41">
        <f t="shared" si="46"/>
        <v>7330</v>
      </c>
      <c r="C727" s="64">
        <f t="shared" si="47"/>
        <v>6.5317371033997255E-4</v>
      </c>
      <c r="D727" s="63">
        <f t="shared" si="44"/>
        <v>1436680</v>
      </c>
      <c r="E727" s="63" t="str">
        <f t="shared" si="45"/>
        <v>*</v>
      </c>
    </row>
    <row r="728" spans="2:5" x14ac:dyDescent="0.3">
      <c r="B728" s="41">
        <f t="shared" si="46"/>
        <v>7340</v>
      </c>
      <c r="C728" s="64">
        <f t="shared" si="47"/>
        <v>6.4667128780969473E-4</v>
      </c>
      <c r="D728" s="63">
        <f t="shared" si="44"/>
        <v>1438640</v>
      </c>
      <c r="E728" s="63" t="str">
        <f t="shared" si="45"/>
        <v>*</v>
      </c>
    </row>
    <row r="729" spans="2:5" x14ac:dyDescent="0.3">
      <c r="B729" s="41">
        <f t="shared" si="46"/>
        <v>7350</v>
      </c>
      <c r="C729" s="64">
        <f t="shared" si="47"/>
        <v>6.4023359767463302E-4</v>
      </c>
      <c r="D729" s="63">
        <f t="shared" si="44"/>
        <v>1440600</v>
      </c>
      <c r="E729" s="63" t="str">
        <f t="shared" si="45"/>
        <v>*</v>
      </c>
    </row>
    <row r="730" spans="2:5" x14ac:dyDescent="0.3">
      <c r="B730" s="41">
        <f t="shared" si="46"/>
        <v>7360</v>
      </c>
      <c r="C730" s="64">
        <f t="shared" si="47"/>
        <v>6.3385999551603806E-4</v>
      </c>
      <c r="D730" s="63">
        <f t="shared" si="44"/>
        <v>1442560</v>
      </c>
      <c r="E730" s="63" t="str">
        <f t="shared" si="45"/>
        <v>*</v>
      </c>
    </row>
    <row r="731" spans="2:5" x14ac:dyDescent="0.3">
      <c r="B731" s="41">
        <f t="shared" si="46"/>
        <v>7370</v>
      </c>
      <c r="C731" s="64">
        <f t="shared" si="47"/>
        <v>6.2754984333042766E-4</v>
      </c>
      <c r="D731" s="63">
        <f t="shared" si="44"/>
        <v>1444520</v>
      </c>
      <c r="E731" s="63" t="str">
        <f t="shared" si="45"/>
        <v>*</v>
      </c>
    </row>
    <row r="732" spans="2:5" x14ac:dyDescent="0.3">
      <c r="B732" s="41">
        <f t="shared" si="46"/>
        <v>7380</v>
      </c>
      <c r="C732" s="64">
        <f t="shared" si="47"/>
        <v>6.213025094657194E-4</v>
      </c>
      <c r="D732" s="63">
        <f t="shared" si="44"/>
        <v>1446480</v>
      </c>
      <c r="E732" s="63" t="str">
        <f t="shared" si="45"/>
        <v>*</v>
      </c>
    </row>
    <row r="733" spans="2:5" x14ac:dyDescent="0.3">
      <c r="B733" s="41">
        <f t="shared" si="46"/>
        <v>7390</v>
      </c>
      <c r="C733" s="64">
        <f t="shared" si="47"/>
        <v>6.151173685580042E-4</v>
      </c>
      <c r="D733" s="63">
        <f t="shared" si="44"/>
        <v>1448440</v>
      </c>
      <c r="E733" s="63" t="str">
        <f t="shared" si="45"/>
        <v>*</v>
      </c>
    </row>
    <row r="734" spans="2:5" x14ac:dyDescent="0.3">
      <c r="B734" s="41">
        <f t="shared" si="46"/>
        <v>7400</v>
      </c>
      <c r="C734" s="64">
        <f t="shared" si="47"/>
        <v>6.0899380146894487E-4</v>
      </c>
      <c r="D734" s="63">
        <f t="shared" si="44"/>
        <v>1450400</v>
      </c>
      <c r="E734" s="63" t="str">
        <f t="shared" si="45"/>
        <v>*</v>
      </c>
    </row>
    <row r="735" spans="2:5" x14ac:dyDescent="0.3">
      <c r="B735" s="41">
        <f t="shared" si="46"/>
        <v>7410</v>
      </c>
      <c r="C735" s="64">
        <f t="shared" si="47"/>
        <v>6.0293119522380069E-4</v>
      </c>
      <c r="D735" s="63">
        <f t="shared" si="44"/>
        <v>1452360</v>
      </c>
      <c r="E735" s="63" t="str">
        <f t="shared" si="45"/>
        <v>*</v>
      </c>
    </row>
    <row r="736" spans="2:5" x14ac:dyDescent="0.3">
      <c r="B736" s="41">
        <f t="shared" si="46"/>
        <v>7420</v>
      </c>
      <c r="C736" s="64">
        <f t="shared" si="47"/>
        <v>5.9692894295006811E-4</v>
      </c>
      <c r="D736" s="63">
        <f t="shared" si="44"/>
        <v>1454320</v>
      </c>
      <c r="E736" s="63" t="str">
        <f t="shared" si="45"/>
        <v>*</v>
      </c>
    </row>
    <row r="737" spans="2:5" x14ac:dyDescent="0.3">
      <c r="B737" s="41">
        <f t="shared" si="46"/>
        <v>7430</v>
      </c>
      <c r="C737" s="64">
        <f t="shared" si="47"/>
        <v>5.9098644381673201E-4</v>
      </c>
      <c r="D737" s="63">
        <f t="shared" si="44"/>
        <v>1456280</v>
      </c>
      <c r="E737" s="63" t="str">
        <f t="shared" si="45"/>
        <v>*</v>
      </c>
    </row>
    <row r="738" spans="2:5" x14ac:dyDescent="0.3">
      <c r="B738" s="41">
        <f t="shared" si="46"/>
        <v>7440</v>
      </c>
      <c r="C738" s="64">
        <f t="shared" si="47"/>
        <v>5.8510310297412143E-4</v>
      </c>
      <c r="D738" s="63">
        <f t="shared" si="44"/>
        <v>1458240</v>
      </c>
      <c r="E738" s="63" t="str">
        <f t="shared" si="45"/>
        <v>*</v>
      </c>
    </row>
    <row r="739" spans="2:5" x14ac:dyDescent="0.3">
      <c r="B739" s="41">
        <f t="shared" si="46"/>
        <v>7450</v>
      </c>
      <c r="C739" s="64">
        <f t="shared" si="47"/>
        <v>5.7927833149436616E-4</v>
      </c>
      <c r="D739" s="63">
        <f t="shared" si="44"/>
        <v>1460200</v>
      </c>
      <c r="E739" s="63" t="str">
        <f t="shared" si="45"/>
        <v>*</v>
      </c>
    </row>
    <row r="740" spans="2:5" x14ac:dyDescent="0.3">
      <c r="B740" s="41">
        <f t="shared" si="46"/>
        <v>7460</v>
      </c>
      <c r="C740" s="64">
        <f t="shared" si="47"/>
        <v>5.7351154631244251E-4</v>
      </c>
      <c r="D740" s="63">
        <f t="shared" si="44"/>
        <v>1462160</v>
      </c>
      <c r="E740" s="63" t="str">
        <f t="shared" si="45"/>
        <v>*</v>
      </c>
    </row>
    <row r="741" spans="2:5" x14ac:dyDescent="0.3">
      <c r="B741" s="41">
        <f t="shared" si="46"/>
        <v>7470</v>
      </c>
      <c r="C741" s="64">
        <f t="shared" si="47"/>
        <v>5.678021701678097E-4</v>
      </c>
      <c r="D741" s="63">
        <f t="shared" si="44"/>
        <v>1464120</v>
      </c>
      <c r="E741" s="63" t="str">
        <f t="shared" si="45"/>
        <v>*</v>
      </c>
    </row>
    <row r="742" spans="2:5" x14ac:dyDescent="0.3">
      <c r="B742" s="41">
        <f t="shared" si="46"/>
        <v>7480</v>
      </c>
      <c r="C742" s="64">
        <f t="shared" si="47"/>
        <v>5.6214963154662442E-4</v>
      </c>
      <c r="D742" s="63">
        <f t="shared" si="44"/>
        <v>1466080</v>
      </c>
      <c r="E742" s="63" t="str">
        <f t="shared" si="45"/>
        <v>*</v>
      </c>
    </row>
    <row r="743" spans="2:5" x14ac:dyDescent="0.3">
      <c r="B743" s="41">
        <f t="shared" si="46"/>
        <v>7490</v>
      </c>
      <c r="C743" s="64">
        <f t="shared" si="47"/>
        <v>5.5655336462453184E-4</v>
      </c>
      <c r="D743" s="63">
        <f t="shared" si="44"/>
        <v>1468040</v>
      </c>
      <c r="E743" s="63" t="str">
        <f t="shared" si="45"/>
        <v>*</v>
      </c>
    </row>
    <row r="744" spans="2:5" x14ac:dyDescent="0.3">
      <c r="B744" s="41">
        <f t="shared" si="46"/>
        <v>7500</v>
      </c>
      <c r="C744" s="64">
        <f t="shared" si="47"/>
        <v>5.5101280921002692E-4</v>
      </c>
      <c r="D744" s="63">
        <f t="shared" si="44"/>
        <v>1470000</v>
      </c>
      <c r="E744" s="63" t="str">
        <f t="shared" si="45"/>
        <v>*</v>
      </c>
    </row>
    <row r="745" spans="2:5" x14ac:dyDescent="0.3">
      <c r="B745" s="41">
        <f t="shared" si="46"/>
        <v>7510</v>
      </c>
      <c r="C745" s="64">
        <f t="shared" si="47"/>
        <v>5.4552741068837802E-4</v>
      </c>
      <c r="D745" s="63">
        <f t="shared" si="44"/>
        <v>1471960</v>
      </c>
      <c r="E745" s="63" t="str">
        <f t="shared" si="45"/>
        <v>*</v>
      </c>
    </row>
    <row r="746" spans="2:5" x14ac:dyDescent="0.3">
      <c r="B746" s="41">
        <f t="shared" si="46"/>
        <v>7520</v>
      </c>
      <c r="C746" s="64">
        <f t="shared" si="47"/>
        <v>5.4009661996610937E-4</v>
      </c>
      <c r="D746" s="63">
        <f t="shared" si="44"/>
        <v>1473920</v>
      </c>
      <c r="E746" s="63" t="str">
        <f t="shared" si="45"/>
        <v>*</v>
      </c>
    </row>
    <row r="747" spans="2:5" x14ac:dyDescent="0.3">
      <c r="B747" s="41">
        <f t="shared" si="46"/>
        <v>7530</v>
      </c>
      <c r="C747" s="64">
        <f t="shared" si="47"/>
        <v>5.347198934160367E-4</v>
      </c>
      <c r="D747" s="63">
        <f t="shared" si="44"/>
        <v>1475880</v>
      </c>
      <c r="E747" s="63" t="str">
        <f t="shared" si="45"/>
        <v>*</v>
      </c>
    </row>
    <row r="748" spans="2:5" x14ac:dyDescent="0.3">
      <c r="B748" s="41">
        <f t="shared" si="46"/>
        <v>7540</v>
      </c>
      <c r="C748" s="64">
        <f t="shared" si="47"/>
        <v>5.2939669282284945E-4</v>
      </c>
      <c r="D748" s="63">
        <f t="shared" si="44"/>
        <v>1477840</v>
      </c>
      <c r="E748" s="63" t="str">
        <f t="shared" si="45"/>
        <v>*</v>
      </c>
    </row>
    <row r="749" spans="2:5" x14ac:dyDescent="0.3">
      <c r="B749" s="41">
        <f t="shared" si="46"/>
        <v>7550</v>
      </c>
      <c r="C749" s="64">
        <f t="shared" si="47"/>
        <v>5.2412648532923468E-4</v>
      </c>
      <c r="D749" s="63">
        <f t="shared" si="44"/>
        <v>1479800</v>
      </c>
      <c r="E749" s="63" t="str">
        <f t="shared" si="45"/>
        <v>*</v>
      </c>
    </row>
    <row r="750" spans="2:5" x14ac:dyDescent="0.3">
      <c r="B750" s="41">
        <f t="shared" si="46"/>
        <v>7560</v>
      </c>
      <c r="C750" s="64">
        <f t="shared" si="47"/>
        <v>5.1890874338253879E-4</v>
      </c>
      <c r="D750" s="63">
        <f t="shared" si="44"/>
        <v>1481760</v>
      </c>
      <c r="E750" s="63" t="str">
        <f t="shared" si="45"/>
        <v>*</v>
      </c>
    </row>
    <row r="751" spans="2:5" x14ac:dyDescent="0.3">
      <c r="B751" s="41">
        <f t="shared" si="46"/>
        <v>7570</v>
      </c>
      <c r="C751" s="64">
        <f t="shared" si="47"/>
        <v>5.1374294468195655E-4</v>
      </c>
      <c r="D751" s="63">
        <f t="shared" si="44"/>
        <v>1483720</v>
      </c>
      <c r="E751" s="63" t="str">
        <f t="shared" si="45"/>
        <v>*</v>
      </c>
    </row>
    <row r="752" spans="2:5" x14ac:dyDescent="0.3">
      <c r="B752" s="41">
        <f t="shared" si="46"/>
        <v>7580</v>
      </c>
      <c r="C752" s="64">
        <f t="shared" si="47"/>
        <v>5.0862857212625101E-4</v>
      </c>
      <c r="D752" s="63">
        <f t="shared" si="44"/>
        <v>1485680</v>
      </c>
      <c r="E752" s="63" t="str">
        <f t="shared" si="45"/>
        <v>*</v>
      </c>
    </row>
    <row r="753" spans="2:5" x14ac:dyDescent="0.3">
      <c r="B753" s="41">
        <f t="shared" si="46"/>
        <v>7590</v>
      </c>
      <c r="C753" s="64">
        <f t="shared" si="47"/>
        <v>5.035651137619895E-4</v>
      </c>
      <c r="D753" s="63">
        <f t="shared" si="44"/>
        <v>1487640</v>
      </c>
      <c r="E753" s="63" t="str">
        <f t="shared" si="45"/>
        <v>*</v>
      </c>
    </row>
    <row r="754" spans="2:5" x14ac:dyDescent="0.3">
      <c r="B754" s="41">
        <f t="shared" si="46"/>
        <v>7600</v>
      </c>
      <c r="C754" s="64">
        <f t="shared" si="47"/>
        <v>4.985520627322972E-4</v>
      </c>
      <c r="D754" s="63">
        <f t="shared" si="44"/>
        <v>1489600</v>
      </c>
      <c r="E754" s="63" t="str">
        <f t="shared" si="45"/>
        <v>*</v>
      </c>
    </row>
    <row r="755" spans="2:5" x14ac:dyDescent="0.3">
      <c r="B755" s="41">
        <f t="shared" si="46"/>
        <v>7610</v>
      </c>
      <c r="C755" s="64">
        <f t="shared" si="47"/>
        <v>4.9358891722612013E-4</v>
      </c>
      <c r="D755" s="63">
        <f t="shared" si="44"/>
        <v>1491560</v>
      </c>
      <c r="E755" s="63" t="str">
        <f t="shared" si="45"/>
        <v>*</v>
      </c>
    </row>
    <row r="756" spans="2:5" x14ac:dyDescent="0.3">
      <c r="B756" s="41">
        <f t="shared" si="46"/>
        <v>7620</v>
      </c>
      <c r="C756" s="64">
        <f t="shared" si="47"/>
        <v>4.8867518042799345E-4</v>
      </c>
      <c r="D756" s="63">
        <f t="shared" si="44"/>
        <v>1493520</v>
      </c>
      <c r="E756" s="63" t="str">
        <f t="shared" si="45"/>
        <v>*</v>
      </c>
    </row>
    <row r="757" spans="2:5" x14ac:dyDescent="0.3">
      <c r="B757" s="41">
        <f t="shared" si="46"/>
        <v>7630</v>
      </c>
      <c r="C757" s="64">
        <f t="shared" si="47"/>
        <v>4.8381036046830987E-4</v>
      </c>
      <c r="D757" s="63">
        <f t="shared" si="44"/>
        <v>1495480</v>
      </c>
      <c r="E757" s="63" t="str">
        <f t="shared" si="45"/>
        <v>*</v>
      </c>
    </row>
    <row r="758" spans="2:5" x14ac:dyDescent="0.3">
      <c r="B758" s="41">
        <f t="shared" si="46"/>
        <v>7640</v>
      </c>
      <c r="C758" s="64">
        <f t="shared" si="47"/>
        <v>4.7899397037408305E-4</v>
      </c>
      <c r="D758" s="63">
        <f t="shared" si="44"/>
        <v>1497440</v>
      </c>
      <c r="E758" s="63" t="str">
        <f t="shared" si="45"/>
        <v>*</v>
      </c>
    </row>
    <row r="759" spans="2:5" x14ac:dyDescent="0.3">
      <c r="B759" s="41">
        <f t="shared" si="46"/>
        <v>7650</v>
      </c>
      <c r="C759" s="64">
        <f t="shared" si="47"/>
        <v>4.7422552802020069E-4</v>
      </c>
      <c r="D759" s="63">
        <f t="shared" si="44"/>
        <v>1499400</v>
      </c>
      <c r="E759" s="63" t="str">
        <f t="shared" si="45"/>
        <v>*</v>
      </c>
    </row>
    <row r="760" spans="2:5" x14ac:dyDescent="0.3">
      <c r="B760" s="41">
        <f t="shared" si="46"/>
        <v>7660</v>
      </c>
      <c r="C760" s="64">
        <f t="shared" si="47"/>
        <v>4.6950455608116417E-4</v>
      </c>
      <c r="D760" s="63">
        <f t="shared" si="44"/>
        <v>1501360</v>
      </c>
      <c r="E760" s="63" t="str">
        <f t="shared" si="45"/>
        <v>*</v>
      </c>
    </row>
    <row r="761" spans="2:5" x14ac:dyDescent="0.3">
      <c r="B761" s="41">
        <f t="shared" si="46"/>
        <v>7670</v>
      </c>
      <c r="C761" s="64">
        <f t="shared" si="47"/>
        <v>4.6483058198330731E-4</v>
      </c>
      <c r="D761" s="63">
        <f t="shared" si="44"/>
        <v>1503320</v>
      </c>
      <c r="E761" s="63" t="str">
        <f t="shared" si="45"/>
        <v>*</v>
      </c>
    </row>
    <row r="762" spans="2:5" x14ac:dyDescent="0.3">
      <c r="B762" s="41">
        <f t="shared" si="46"/>
        <v>7680</v>
      </c>
      <c r="C762" s="64">
        <f t="shared" si="47"/>
        <v>4.6020313785749106E-4</v>
      </c>
      <c r="D762" s="63">
        <f t="shared" si="44"/>
        <v>1505280</v>
      </c>
      <c r="E762" s="63" t="str">
        <f t="shared" si="45"/>
        <v>*</v>
      </c>
    </row>
    <row r="763" spans="2:5" x14ac:dyDescent="0.3">
      <c r="B763" s="41">
        <f t="shared" si="46"/>
        <v>7690</v>
      </c>
      <c r="C763" s="64">
        <f t="shared" si="47"/>
        <v>4.5562176049227004E-4</v>
      </c>
      <c r="D763" s="63">
        <f t="shared" si="44"/>
        <v>1507240</v>
      </c>
      <c r="E763" s="63" t="str">
        <f t="shared" si="45"/>
        <v>*</v>
      </c>
    </row>
    <row r="764" spans="2:5" x14ac:dyDescent="0.3">
      <c r="B764" s="41">
        <f t="shared" si="46"/>
        <v>7700</v>
      </c>
      <c r="C764" s="64">
        <f t="shared" si="47"/>
        <v>4.5108599128752401E-4</v>
      </c>
      <c r="D764" s="63">
        <f t="shared" si="44"/>
        <v>1509200</v>
      </c>
      <c r="E764" s="63" t="str">
        <f t="shared" si="45"/>
        <v>*</v>
      </c>
    </row>
    <row r="765" spans="2:5" x14ac:dyDescent="0.3">
      <c r="B765" s="41">
        <f t="shared" si="46"/>
        <v>7710</v>
      </c>
      <c r="C765" s="64">
        <f t="shared" si="47"/>
        <v>4.4659537620855231E-4</v>
      </c>
      <c r="D765" s="63">
        <f t="shared" si="44"/>
        <v>1511160</v>
      </c>
      <c r="E765" s="63" t="str">
        <f t="shared" si="45"/>
        <v>*</v>
      </c>
    </row>
    <row r="766" spans="2:5" x14ac:dyDescent="0.3">
      <c r="B766" s="41">
        <f t="shared" si="46"/>
        <v>7720</v>
      </c>
      <c r="C766" s="64">
        <f t="shared" si="47"/>
        <v>4.4214946574062372E-4</v>
      </c>
      <c r="D766" s="63">
        <f t="shared" si="44"/>
        <v>1513120</v>
      </c>
      <c r="E766" s="63" t="str">
        <f t="shared" si="45"/>
        <v>*</v>
      </c>
    </row>
    <row r="767" spans="2:5" x14ac:dyDescent="0.3">
      <c r="B767" s="41">
        <f t="shared" si="46"/>
        <v>7730</v>
      </c>
      <c r="C767" s="64">
        <f t="shared" si="47"/>
        <v>4.3774781484397999E-4</v>
      </c>
      <c r="D767" s="63">
        <f t="shared" si="44"/>
        <v>1515080</v>
      </c>
      <c r="E767" s="63" t="str">
        <f t="shared" si="45"/>
        <v>*</v>
      </c>
    </row>
    <row r="768" spans="2:5" x14ac:dyDescent="0.3">
      <c r="B768" s="41">
        <f t="shared" si="46"/>
        <v>7740</v>
      </c>
      <c r="C768" s="64">
        <f t="shared" si="47"/>
        <v>4.3338998290928728E-4</v>
      </c>
      <c r="D768" s="63">
        <f t="shared" si="44"/>
        <v>1517040</v>
      </c>
      <c r="E768" s="63" t="str">
        <f t="shared" si="45"/>
        <v>*</v>
      </c>
    </row>
    <row r="769" spans="2:5" x14ac:dyDescent="0.3">
      <c r="B769" s="41">
        <f t="shared" si="46"/>
        <v>7750</v>
      </c>
      <c r="C769" s="64">
        <f t="shared" si="47"/>
        <v>4.2907553371353014E-4</v>
      </c>
      <c r="D769" s="63">
        <f t="shared" si="44"/>
        <v>1519000</v>
      </c>
      <c r="E769" s="63" t="str">
        <f t="shared" si="45"/>
        <v>*</v>
      </c>
    </row>
    <row r="770" spans="2:5" x14ac:dyDescent="0.3">
      <c r="B770" s="41">
        <f t="shared" si="46"/>
        <v>7760</v>
      </c>
      <c r="C770" s="64">
        <f t="shared" si="47"/>
        <v>4.2480403537634577E-4</v>
      </c>
      <c r="D770" s="63">
        <f t="shared" si="44"/>
        <v>1520960</v>
      </c>
      <c r="E770" s="63" t="str">
        <f t="shared" si="45"/>
        <v>*</v>
      </c>
    </row>
    <row r="771" spans="2:5" x14ac:dyDescent="0.3">
      <c r="B771" s="41">
        <f t="shared" si="46"/>
        <v>7770</v>
      </c>
      <c r="C771" s="64">
        <f t="shared" si="47"/>
        <v>4.20575060316792E-4</v>
      </c>
      <c r="D771" s="63">
        <f t="shared" si="44"/>
        <v>1522920</v>
      </c>
      <c r="E771" s="63" t="str">
        <f t="shared" si="45"/>
        <v>*</v>
      </c>
    </row>
    <row r="772" spans="2:5" x14ac:dyDescent="0.3">
      <c r="B772" s="41">
        <f t="shared" si="46"/>
        <v>7780</v>
      </c>
      <c r="C772" s="64">
        <f t="shared" si="47"/>
        <v>4.1638818521054591E-4</v>
      </c>
      <c r="D772" s="63">
        <f t="shared" si="44"/>
        <v>1524880</v>
      </c>
      <c r="E772" s="63" t="str">
        <f t="shared" si="45"/>
        <v>*</v>
      </c>
    </row>
    <row r="773" spans="2:5" x14ac:dyDescent="0.3">
      <c r="B773" s="41">
        <f t="shared" si="46"/>
        <v>7790</v>
      </c>
      <c r="C773" s="64">
        <f t="shared" si="47"/>
        <v>4.1224299094752944E-4</v>
      </c>
      <c r="D773" s="63">
        <f t="shared" ref="D773:D836" si="48">B773*I$4</f>
        <v>1526840</v>
      </c>
      <c r="E773" s="63" t="str">
        <f t="shared" ref="E773:E836" si="49">IF(C773&lt;(1-$H$4),"*","")</f>
        <v>*</v>
      </c>
    </row>
    <row r="774" spans="2:5" x14ac:dyDescent="0.3">
      <c r="B774" s="41">
        <f t="shared" ref="B774:B837" si="50">B773+10</f>
        <v>7800</v>
      </c>
      <c r="C774" s="64">
        <f t="shared" ref="C774:C837" si="51">(1-G$4)^B774</f>
        <v>4.081390625899551E-4</v>
      </c>
      <c r="D774" s="63">
        <f t="shared" si="48"/>
        <v>1528800</v>
      </c>
      <c r="E774" s="63" t="str">
        <f t="shared" si="49"/>
        <v>*</v>
      </c>
    </row>
    <row r="775" spans="2:5" x14ac:dyDescent="0.3">
      <c r="B775" s="41">
        <f t="shared" si="50"/>
        <v>7810</v>
      </c>
      <c r="C775" s="64">
        <f t="shared" si="51"/>
        <v>4.0407598933079106E-4</v>
      </c>
      <c r="D775" s="63">
        <f t="shared" si="48"/>
        <v>1530760</v>
      </c>
      <c r="E775" s="63" t="str">
        <f t="shared" si="49"/>
        <v>*</v>
      </c>
    </row>
    <row r="776" spans="2:5" x14ac:dyDescent="0.3">
      <c r="B776" s="41">
        <f t="shared" si="50"/>
        <v>7820</v>
      </c>
      <c r="C776" s="64">
        <f t="shared" si="51"/>
        <v>4.0005336445263857E-4</v>
      </c>
      <c r="D776" s="63">
        <f t="shared" si="48"/>
        <v>1532720</v>
      </c>
      <c r="E776" s="63" t="str">
        <f t="shared" si="49"/>
        <v>*</v>
      </c>
    </row>
    <row r="777" spans="2:5" x14ac:dyDescent="0.3">
      <c r="B777" s="41">
        <f t="shared" si="50"/>
        <v>7830</v>
      </c>
      <c r="C777" s="64">
        <f t="shared" si="51"/>
        <v>3.9607078528701943E-4</v>
      </c>
      <c r="D777" s="63">
        <f t="shared" si="48"/>
        <v>1534680</v>
      </c>
      <c r="E777" s="63" t="str">
        <f t="shared" si="49"/>
        <v>*</v>
      </c>
    </row>
    <row r="778" spans="2:5" x14ac:dyDescent="0.3">
      <c r="B778" s="41">
        <f t="shared" si="50"/>
        <v>7840</v>
      </c>
      <c r="C778" s="64">
        <f t="shared" si="51"/>
        <v>3.9212785317406794E-4</v>
      </c>
      <c r="D778" s="63">
        <f t="shared" si="48"/>
        <v>1536640</v>
      </c>
      <c r="E778" s="63" t="str">
        <f t="shared" si="49"/>
        <v>*</v>
      </c>
    </row>
    <row r="779" spans="2:5" x14ac:dyDescent="0.3">
      <c r="B779" s="41">
        <f t="shared" si="50"/>
        <v>7850</v>
      </c>
      <c r="C779" s="64">
        <f t="shared" si="51"/>
        <v>3.8822417342262593E-4</v>
      </c>
      <c r="D779" s="63">
        <f t="shared" si="48"/>
        <v>1538600</v>
      </c>
      <c r="E779" s="63" t="str">
        <f t="shared" si="49"/>
        <v>*</v>
      </c>
    </row>
    <row r="780" spans="2:5" x14ac:dyDescent="0.3">
      <c r="B780" s="41">
        <f t="shared" si="50"/>
        <v>7860</v>
      </c>
      <c r="C780" s="64">
        <f t="shared" si="51"/>
        <v>3.8435935527073213E-4</v>
      </c>
      <c r="D780" s="63">
        <f t="shared" si="48"/>
        <v>1540560</v>
      </c>
      <c r="E780" s="63" t="str">
        <f t="shared" si="49"/>
        <v>*</v>
      </c>
    </row>
    <row r="781" spans="2:5" x14ac:dyDescent="0.3">
      <c r="B781" s="41">
        <f t="shared" si="50"/>
        <v>7870</v>
      </c>
      <c r="C781" s="64">
        <f t="shared" si="51"/>
        <v>3.8053301184650811E-4</v>
      </c>
      <c r="D781" s="63">
        <f t="shared" si="48"/>
        <v>1542520</v>
      </c>
      <c r="E781" s="63" t="str">
        <f t="shared" si="49"/>
        <v>*</v>
      </c>
    </row>
    <row r="782" spans="2:5" x14ac:dyDescent="0.3">
      <c r="B782" s="41">
        <f t="shared" si="50"/>
        <v>7880</v>
      </c>
      <c r="C782" s="64">
        <f t="shared" si="51"/>
        <v>3.7674476012943084E-4</v>
      </c>
      <c r="D782" s="63">
        <f t="shared" si="48"/>
        <v>1544480</v>
      </c>
      <c r="E782" s="63" t="str">
        <f t="shared" si="49"/>
        <v>*</v>
      </c>
    </row>
    <row r="783" spans="2:5" x14ac:dyDescent="0.3">
      <c r="B783" s="41">
        <f t="shared" si="50"/>
        <v>7890</v>
      </c>
      <c r="C783" s="64">
        <f t="shared" si="51"/>
        <v>3.7299422091199277E-4</v>
      </c>
      <c r="D783" s="63">
        <f t="shared" si="48"/>
        <v>1546440</v>
      </c>
      <c r="E783" s="63" t="str">
        <f t="shared" si="49"/>
        <v>*</v>
      </c>
    </row>
    <row r="784" spans="2:5" x14ac:dyDescent="0.3">
      <c r="B784" s="41">
        <f t="shared" si="50"/>
        <v>7900</v>
      </c>
      <c r="C784" s="64">
        <f t="shared" si="51"/>
        <v>3.6928101876174227E-4</v>
      </c>
      <c r="D784" s="63">
        <f t="shared" si="48"/>
        <v>1548400</v>
      </c>
      <c r="E784" s="63" t="str">
        <f t="shared" si="49"/>
        <v>*</v>
      </c>
    </row>
    <row r="785" spans="2:5" x14ac:dyDescent="0.3">
      <c r="B785" s="41">
        <f t="shared" si="50"/>
        <v>7910</v>
      </c>
      <c r="C785" s="64">
        <f t="shared" si="51"/>
        <v>3.65604781983703E-4</v>
      </c>
      <c r="D785" s="63">
        <f t="shared" si="48"/>
        <v>1550360</v>
      </c>
      <c r="E785" s="63" t="str">
        <f t="shared" si="49"/>
        <v>*</v>
      </c>
    </row>
    <row r="786" spans="2:5" x14ac:dyDescent="0.3">
      <c r="B786" s="41">
        <f t="shared" si="50"/>
        <v>7920</v>
      </c>
      <c r="C786" s="64">
        <f t="shared" si="51"/>
        <v>3.6196514258316631E-4</v>
      </c>
      <c r="D786" s="63">
        <f t="shared" si="48"/>
        <v>1552320</v>
      </c>
      <c r="E786" s="63" t="str">
        <f t="shared" si="49"/>
        <v>*</v>
      </c>
    </row>
    <row r="787" spans="2:5" x14ac:dyDescent="0.3">
      <c r="B787" s="41">
        <f t="shared" si="50"/>
        <v>7930</v>
      </c>
      <c r="C787" s="64">
        <f t="shared" si="51"/>
        <v>3.5836173622885535E-4</v>
      </c>
      <c r="D787" s="63">
        <f t="shared" si="48"/>
        <v>1554280</v>
      </c>
      <c r="E787" s="63" t="str">
        <f t="shared" si="49"/>
        <v>*</v>
      </c>
    </row>
    <row r="788" spans="2:5" x14ac:dyDescent="0.3">
      <c r="B788" s="41">
        <f t="shared" si="50"/>
        <v>7940</v>
      </c>
      <c r="C788" s="64">
        <f t="shared" si="51"/>
        <v>3.5479420221645448E-4</v>
      </c>
      <c r="D788" s="63">
        <f t="shared" si="48"/>
        <v>1556240</v>
      </c>
      <c r="E788" s="63" t="str">
        <f t="shared" si="49"/>
        <v>*</v>
      </c>
    </row>
    <row r="789" spans="2:5" x14ac:dyDescent="0.3">
      <c r="B789" s="41">
        <f t="shared" si="50"/>
        <v>7950</v>
      </c>
      <c r="C789" s="64">
        <f t="shared" si="51"/>
        <v>3.5126218343250288E-4</v>
      </c>
      <c r="D789" s="63">
        <f t="shared" si="48"/>
        <v>1558200</v>
      </c>
      <c r="E789" s="63" t="str">
        <f t="shared" si="49"/>
        <v>*</v>
      </c>
    </row>
    <row r="790" spans="2:5" x14ac:dyDescent="0.3">
      <c r="B790" s="41">
        <f t="shared" si="50"/>
        <v>7960</v>
      </c>
      <c r="C790" s="64">
        <f t="shared" si="51"/>
        <v>3.4776532631864701E-4</v>
      </c>
      <c r="D790" s="63">
        <f t="shared" si="48"/>
        <v>1560160</v>
      </c>
      <c r="E790" s="63" t="str">
        <f t="shared" si="49"/>
        <v>*</v>
      </c>
    </row>
    <row r="791" spans="2:5" x14ac:dyDescent="0.3">
      <c r="B791" s="41">
        <f t="shared" si="50"/>
        <v>7970</v>
      </c>
      <c r="C791" s="64">
        <f t="shared" si="51"/>
        <v>3.4430328083624886E-4</v>
      </c>
      <c r="D791" s="63">
        <f t="shared" si="48"/>
        <v>1562120</v>
      </c>
      <c r="E791" s="63" t="str">
        <f t="shared" si="49"/>
        <v>*</v>
      </c>
    </row>
    <row r="792" spans="2:5" x14ac:dyDescent="0.3">
      <c r="B792" s="41">
        <f t="shared" si="50"/>
        <v>7980</v>
      </c>
      <c r="C792" s="64">
        <f t="shared" si="51"/>
        <v>3.4087570043134734E-4</v>
      </c>
      <c r="D792" s="63">
        <f t="shared" si="48"/>
        <v>1564080</v>
      </c>
      <c r="E792" s="63" t="str">
        <f t="shared" si="49"/>
        <v>*</v>
      </c>
    </row>
    <row r="793" spans="2:5" x14ac:dyDescent="0.3">
      <c r="B793" s="41">
        <f t="shared" si="50"/>
        <v>7990</v>
      </c>
      <c r="C793" s="64">
        <f t="shared" si="51"/>
        <v>3.3748224199996727E-4</v>
      </c>
      <c r="D793" s="63">
        <f t="shared" si="48"/>
        <v>1566040</v>
      </c>
      <c r="E793" s="63" t="str">
        <f t="shared" si="49"/>
        <v>*</v>
      </c>
    </row>
    <row r="794" spans="2:5" x14ac:dyDescent="0.3">
      <c r="B794" s="41">
        <f t="shared" si="50"/>
        <v>8000</v>
      </c>
      <c r="C794" s="64">
        <f t="shared" si="51"/>
        <v>3.3412256585377498E-4</v>
      </c>
      <c r="D794" s="63">
        <f t="shared" si="48"/>
        <v>1568000</v>
      </c>
      <c r="E794" s="63" t="str">
        <f t="shared" si="49"/>
        <v>*</v>
      </c>
    </row>
    <row r="795" spans="2:5" x14ac:dyDescent="0.3">
      <c r="B795" s="41">
        <f t="shared" si="50"/>
        <v>8010</v>
      </c>
      <c r="C795" s="64">
        <f t="shared" si="51"/>
        <v>3.3079633568607432E-4</v>
      </c>
      <c r="D795" s="63">
        <f t="shared" si="48"/>
        <v>1569960</v>
      </c>
      <c r="E795" s="63" t="str">
        <f t="shared" si="49"/>
        <v>*</v>
      </c>
    </row>
    <row r="796" spans="2:5" x14ac:dyDescent="0.3">
      <c r="B796" s="41">
        <f t="shared" si="50"/>
        <v>8020</v>
      </c>
      <c r="C796" s="64">
        <f t="shared" si="51"/>
        <v>3.2750321853814308E-4</v>
      </c>
      <c r="D796" s="63">
        <f t="shared" si="48"/>
        <v>1571920</v>
      </c>
      <c r="E796" s="63" t="str">
        <f t="shared" si="49"/>
        <v>*</v>
      </c>
    </row>
    <row r="797" spans="2:5" x14ac:dyDescent="0.3">
      <c r="B797" s="41">
        <f t="shared" si="50"/>
        <v>8030</v>
      </c>
      <c r="C797" s="64">
        <f t="shared" si="51"/>
        <v>3.2424288476590288E-4</v>
      </c>
      <c r="D797" s="63">
        <f t="shared" si="48"/>
        <v>1573880</v>
      </c>
      <c r="E797" s="63" t="str">
        <f t="shared" si="49"/>
        <v>*</v>
      </c>
    </row>
    <row r="798" spans="2:5" x14ac:dyDescent="0.3">
      <c r="B798" s="41">
        <f t="shared" si="50"/>
        <v>8040</v>
      </c>
      <c r="C798" s="64">
        <f t="shared" si="51"/>
        <v>3.2101500800692153E-4</v>
      </c>
      <c r="D798" s="63">
        <f t="shared" si="48"/>
        <v>1575840</v>
      </c>
      <c r="E798" s="63" t="str">
        <f t="shared" si="49"/>
        <v>*</v>
      </c>
    </row>
    <row r="799" spans="2:5" x14ac:dyDescent="0.3">
      <c r="B799" s="41">
        <f t="shared" si="50"/>
        <v>8050</v>
      </c>
      <c r="C799" s="64">
        <f t="shared" si="51"/>
        <v>3.1781926514774409E-4</v>
      </c>
      <c r="D799" s="63">
        <f t="shared" si="48"/>
        <v>1577800</v>
      </c>
      <c r="E799" s="63" t="str">
        <f t="shared" si="49"/>
        <v>*</v>
      </c>
    </row>
    <row r="800" spans="2:5" x14ac:dyDescent="0.3">
      <c r="B800" s="41">
        <f t="shared" si="50"/>
        <v>8060</v>
      </c>
      <c r="C800" s="64">
        <f t="shared" si="51"/>
        <v>3.1465533629154843E-4</v>
      </c>
      <c r="D800" s="63">
        <f t="shared" si="48"/>
        <v>1579760</v>
      </c>
      <c r="E800" s="63" t="str">
        <f t="shared" si="49"/>
        <v>*</v>
      </c>
    </row>
    <row r="801" spans="2:5" x14ac:dyDescent="0.3">
      <c r="B801" s="41">
        <f t="shared" si="50"/>
        <v>8070</v>
      </c>
      <c r="C801" s="64">
        <f t="shared" si="51"/>
        <v>3.1152290472612415E-4</v>
      </c>
      <c r="D801" s="63">
        <f t="shared" si="48"/>
        <v>1581720</v>
      </c>
      <c r="E801" s="63" t="str">
        <f t="shared" si="49"/>
        <v>*</v>
      </c>
    </row>
    <row r="802" spans="2:5" x14ac:dyDescent="0.3">
      <c r="B802" s="41">
        <f t="shared" si="50"/>
        <v>8080</v>
      </c>
      <c r="C802" s="64">
        <f t="shared" si="51"/>
        <v>3.0842165689216845E-4</v>
      </c>
      <c r="D802" s="63">
        <f t="shared" si="48"/>
        <v>1583680</v>
      </c>
      <c r="E802" s="63" t="str">
        <f t="shared" si="49"/>
        <v>*</v>
      </c>
    </row>
    <row r="803" spans="2:5" x14ac:dyDescent="0.3">
      <c r="B803" s="41">
        <f t="shared" si="50"/>
        <v>8090</v>
      </c>
      <c r="C803" s="64">
        <f t="shared" si="51"/>
        <v>3.0535128235189901E-4</v>
      </c>
      <c r="D803" s="63">
        <f t="shared" si="48"/>
        <v>1585640</v>
      </c>
      <c r="E803" s="63" t="str">
        <f t="shared" si="49"/>
        <v>*</v>
      </c>
    </row>
    <row r="804" spans="2:5" x14ac:dyDescent="0.3">
      <c r="B804" s="41">
        <f t="shared" si="50"/>
        <v>8100</v>
      </c>
      <c r="C804" s="64">
        <f t="shared" si="51"/>
        <v>3.0231147375797885E-4</v>
      </c>
      <c r="D804" s="63">
        <f t="shared" si="48"/>
        <v>1587600</v>
      </c>
      <c r="E804" s="63" t="str">
        <f t="shared" si="49"/>
        <v>*</v>
      </c>
    </row>
    <row r="805" spans="2:5" x14ac:dyDescent="0.3">
      <c r="B805" s="41">
        <f t="shared" si="50"/>
        <v>8110</v>
      </c>
      <c r="C805" s="64">
        <f t="shared" si="51"/>
        <v>2.9930192682275063E-4</v>
      </c>
      <c r="D805" s="63">
        <f t="shared" si="48"/>
        <v>1589560</v>
      </c>
      <c r="E805" s="63" t="str">
        <f t="shared" si="49"/>
        <v>*</v>
      </c>
    </row>
    <row r="806" spans="2:5" x14ac:dyDescent="0.3">
      <c r="B806" s="41">
        <f t="shared" si="50"/>
        <v>8120</v>
      </c>
      <c r="C806" s="64">
        <f t="shared" si="51"/>
        <v>2.9632234028777708E-4</v>
      </c>
      <c r="D806" s="63">
        <f t="shared" si="48"/>
        <v>1591520</v>
      </c>
      <c r="E806" s="63" t="str">
        <f t="shared" si="49"/>
        <v>*</v>
      </c>
    </row>
    <row r="807" spans="2:5" x14ac:dyDescent="0.3">
      <c r="B807" s="41">
        <f t="shared" si="50"/>
        <v>8130</v>
      </c>
      <c r="C807" s="64">
        <f t="shared" si="51"/>
        <v>2.9337241589368448E-4</v>
      </c>
      <c r="D807" s="63">
        <f t="shared" si="48"/>
        <v>1593480</v>
      </c>
      <c r="E807" s="63" t="str">
        <f t="shared" si="49"/>
        <v>*</v>
      </c>
    </row>
    <row r="808" spans="2:5" x14ac:dyDescent="0.3">
      <c r="B808" s="41">
        <f t="shared" si="50"/>
        <v>8140</v>
      </c>
      <c r="C808" s="64">
        <f t="shared" si="51"/>
        <v>2.9045185835030728E-4</v>
      </c>
      <c r="D808" s="63">
        <f t="shared" si="48"/>
        <v>1595440</v>
      </c>
      <c r="E808" s="63" t="str">
        <f t="shared" si="49"/>
        <v>*</v>
      </c>
    </row>
    <row r="809" spans="2:5" x14ac:dyDescent="0.3">
      <c r="B809" s="41">
        <f t="shared" si="50"/>
        <v>8150</v>
      </c>
      <c r="C809" s="64">
        <f t="shared" si="51"/>
        <v>2.8756037530712882E-4</v>
      </c>
      <c r="D809" s="63">
        <f t="shared" si="48"/>
        <v>1597400</v>
      </c>
      <c r="E809" s="63" t="str">
        <f t="shared" si="49"/>
        <v>*</v>
      </c>
    </row>
    <row r="810" spans="2:5" x14ac:dyDescent="0.3">
      <c r="B810" s="41">
        <f t="shared" si="50"/>
        <v>8160</v>
      </c>
      <c r="C810" s="64">
        <f t="shared" si="51"/>
        <v>2.8469767732401658E-4</v>
      </c>
      <c r="D810" s="63">
        <f t="shared" si="48"/>
        <v>1599360</v>
      </c>
      <c r="E810" s="63" t="str">
        <f t="shared" si="49"/>
        <v>*</v>
      </c>
    </row>
    <row r="811" spans="2:5" x14ac:dyDescent="0.3">
      <c r="B811" s="41">
        <f t="shared" si="50"/>
        <v>8170</v>
      </c>
      <c r="C811" s="64">
        <f t="shared" si="51"/>
        <v>2.8186347784224964E-4</v>
      </c>
      <c r="D811" s="63">
        <f t="shared" si="48"/>
        <v>1601320</v>
      </c>
      <c r="E811" s="63" t="str">
        <f t="shared" si="49"/>
        <v>*</v>
      </c>
    </row>
    <row r="812" spans="2:5" x14ac:dyDescent="0.3">
      <c r="B812" s="41">
        <f t="shared" si="50"/>
        <v>8180</v>
      </c>
      <c r="C812" s="64">
        <f t="shared" si="51"/>
        <v>2.7905749315583294E-4</v>
      </c>
      <c r="D812" s="63">
        <f t="shared" si="48"/>
        <v>1603280</v>
      </c>
      <c r="E812" s="63" t="str">
        <f t="shared" si="49"/>
        <v>*</v>
      </c>
    </row>
    <row r="813" spans="2:5" x14ac:dyDescent="0.3">
      <c r="B813" s="41">
        <f t="shared" si="50"/>
        <v>8190</v>
      </c>
      <c r="C813" s="64">
        <f t="shared" si="51"/>
        <v>2.7627944238309927E-4</v>
      </c>
      <c r="D813" s="63">
        <f t="shared" si="48"/>
        <v>1605240</v>
      </c>
      <c r="E813" s="63" t="str">
        <f t="shared" si="49"/>
        <v>*</v>
      </c>
    </row>
    <row r="814" spans="2:5" x14ac:dyDescent="0.3">
      <c r="B814" s="41">
        <f t="shared" si="50"/>
        <v>8200</v>
      </c>
      <c r="C814" s="64">
        <f t="shared" si="51"/>
        <v>2.7352904743859169E-4</v>
      </c>
      <c r="D814" s="63">
        <f t="shared" si="48"/>
        <v>1607200</v>
      </c>
      <c r="E814" s="63" t="str">
        <f t="shared" si="49"/>
        <v>*</v>
      </c>
    </row>
    <row r="815" spans="2:5" x14ac:dyDescent="0.3">
      <c r="B815" s="41">
        <f t="shared" si="50"/>
        <v>8210</v>
      </c>
      <c r="C815" s="64">
        <f t="shared" si="51"/>
        <v>2.7080603300522703E-4</v>
      </c>
      <c r="D815" s="63">
        <f t="shared" si="48"/>
        <v>1609160</v>
      </c>
      <c r="E815" s="63" t="str">
        <f t="shared" si="49"/>
        <v>*</v>
      </c>
    </row>
    <row r="816" spans="2:5" x14ac:dyDescent="0.3">
      <c r="B816" s="41">
        <f t="shared" si="50"/>
        <v>8220</v>
      </c>
      <c r="C816" s="64">
        <f t="shared" si="51"/>
        <v>2.6811012650673717E-4</v>
      </c>
      <c r="D816" s="63">
        <f t="shared" si="48"/>
        <v>1611120</v>
      </c>
      <c r="E816" s="63" t="str">
        <f t="shared" si="49"/>
        <v>*</v>
      </c>
    </row>
    <row r="817" spans="2:5" x14ac:dyDescent="0.3">
      <c r="B817" s="41">
        <f t="shared" si="50"/>
        <v>8230</v>
      </c>
      <c r="C817" s="64">
        <f t="shared" si="51"/>
        <v>2.6544105808038305E-4</v>
      </c>
      <c r="D817" s="63">
        <f t="shared" si="48"/>
        <v>1613080</v>
      </c>
      <c r="E817" s="63" t="str">
        <f t="shared" si="49"/>
        <v>*</v>
      </c>
    </row>
    <row r="818" spans="2:5" x14ac:dyDescent="0.3">
      <c r="B818" s="41">
        <f t="shared" si="50"/>
        <v>8240</v>
      </c>
      <c r="C818" s="64">
        <f t="shared" si="51"/>
        <v>2.6279856054994171E-4</v>
      </c>
      <c r="D818" s="63">
        <f t="shared" si="48"/>
        <v>1615040</v>
      </c>
      <c r="E818" s="63" t="str">
        <f t="shared" si="49"/>
        <v>*</v>
      </c>
    </row>
    <row r="819" spans="2:5" x14ac:dyDescent="0.3">
      <c r="B819" s="41">
        <f t="shared" si="50"/>
        <v>8250</v>
      </c>
      <c r="C819" s="64">
        <f t="shared" si="51"/>
        <v>2.6018236939896131E-4</v>
      </c>
      <c r="D819" s="63">
        <f t="shared" si="48"/>
        <v>1617000</v>
      </c>
      <c r="E819" s="63" t="str">
        <f t="shared" si="49"/>
        <v>*</v>
      </c>
    </row>
    <row r="820" spans="2:5" x14ac:dyDescent="0.3">
      <c r="B820" s="41">
        <f t="shared" si="50"/>
        <v>8260</v>
      </c>
      <c r="C820" s="64">
        <f t="shared" si="51"/>
        <v>2.575922227442831E-4</v>
      </c>
      <c r="D820" s="63">
        <f t="shared" si="48"/>
        <v>1618960</v>
      </c>
      <c r="E820" s="63" t="str">
        <f t="shared" si="49"/>
        <v>*</v>
      </c>
    </row>
    <row r="821" spans="2:5" x14ac:dyDescent="0.3">
      <c r="B821" s="41">
        <f t="shared" si="50"/>
        <v>8270</v>
      </c>
      <c r="C821" s="64">
        <f t="shared" si="51"/>
        <v>2.5502786130982658E-4</v>
      </c>
      <c r="D821" s="63">
        <f t="shared" si="48"/>
        <v>1620920</v>
      </c>
      <c r="E821" s="63" t="str">
        <f t="shared" si="49"/>
        <v>*</v>
      </c>
    </row>
    <row r="822" spans="2:5" x14ac:dyDescent="0.3">
      <c r="B822" s="41">
        <f t="shared" si="50"/>
        <v>8280</v>
      </c>
      <c r="C822" s="64">
        <f t="shared" si="51"/>
        <v>2.5248902840063558E-4</v>
      </c>
      <c r="D822" s="63">
        <f t="shared" si="48"/>
        <v>1622880</v>
      </c>
      <c r="E822" s="63" t="str">
        <f t="shared" si="49"/>
        <v>*</v>
      </c>
    </row>
    <row r="823" spans="2:5" x14ac:dyDescent="0.3">
      <c r="B823" s="41">
        <f t="shared" si="50"/>
        <v>8290</v>
      </c>
      <c r="C823" s="64">
        <f t="shared" si="51"/>
        <v>2.4997546987718294E-4</v>
      </c>
      <c r="D823" s="63">
        <f t="shared" si="48"/>
        <v>1624840</v>
      </c>
      <c r="E823" s="63" t="str">
        <f t="shared" si="49"/>
        <v>*</v>
      </c>
    </row>
    <row r="824" spans="2:5" x14ac:dyDescent="0.3">
      <c r="B824" s="41">
        <f t="shared" si="50"/>
        <v>8300</v>
      </c>
      <c r="C824" s="64">
        <f t="shared" si="51"/>
        <v>2.4748693412993112E-4</v>
      </c>
      <c r="D824" s="63">
        <f t="shared" si="48"/>
        <v>1626800</v>
      </c>
      <c r="E824" s="63" t="str">
        <f t="shared" si="49"/>
        <v>*</v>
      </c>
    </row>
    <row r="825" spans="2:5" x14ac:dyDescent="0.3">
      <c r="B825" s="41">
        <f t="shared" si="50"/>
        <v>8310</v>
      </c>
      <c r="C825" s="64">
        <f t="shared" si="51"/>
        <v>2.4502317205414554E-4</v>
      </c>
      <c r="D825" s="63">
        <f t="shared" si="48"/>
        <v>1628760</v>
      </c>
      <c r="E825" s="63" t="str">
        <f t="shared" si="49"/>
        <v>*</v>
      </c>
    </row>
    <row r="826" spans="2:5" x14ac:dyDescent="0.3">
      <c r="B826" s="41">
        <f t="shared" si="50"/>
        <v>8320</v>
      </c>
      <c r="C826" s="64">
        <f t="shared" si="51"/>
        <v>2.4258393702495905E-4</v>
      </c>
      <c r="D826" s="63">
        <f t="shared" si="48"/>
        <v>1630720</v>
      </c>
      <c r="E826" s="63" t="str">
        <f t="shared" si="49"/>
        <v>*</v>
      </c>
    </row>
    <row r="827" spans="2:5" x14ac:dyDescent="0.3">
      <c r="B827" s="41">
        <f t="shared" si="50"/>
        <v>8330</v>
      </c>
      <c r="C827" s="64">
        <f t="shared" si="51"/>
        <v>2.401689848726847E-4</v>
      </c>
      <c r="D827" s="63">
        <f t="shared" si="48"/>
        <v>1632680</v>
      </c>
      <c r="E827" s="63" t="str">
        <f t="shared" si="49"/>
        <v>*</v>
      </c>
    </row>
    <row r="828" spans="2:5" x14ac:dyDescent="0.3">
      <c r="B828" s="41">
        <f t="shared" si="50"/>
        <v>8340</v>
      </c>
      <c r="C828" s="64">
        <f t="shared" si="51"/>
        <v>2.3777807385837397E-4</v>
      </c>
      <c r="D828" s="63">
        <f t="shared" si="48"/>
        <v>1634640</v>
      </c>
      <c r="E828" s="63" t="str">
        <f t="shared" si="49"/>
        <v>*</v>
      </c>
    </row>
    <row r="829" spans="2:5" x14ac:dyDescent="0.3">
      <c r="B829" s="41">
        <f t="shared" si="50"/>
        <v>8350</v>
      </c>
      <c r="C829" s="64">
        <f t="shared" si="51"/>
        <v>2.3541096464961856E-4</v>
      </c>
      <c r="D829" s="63">
        <f t="shared" si="48"/>
        <v>1636600</v>
      </c>
      <c r="E829" s="63" t="str">
        <f t="shared" si="49"/>
        <v>*</v>
      </c>
    </row>
    <row r="830" spans="2:5" x14ac:dyDescent="0.3">
      <c r="B830" s="41">
        <f t="shared" si="50"/>
        <v>8360</v>
      </c>
      <c r="C830" s="64">
        <f t="shared" si="51"/>
        <v>2.3306742029659288E-4</v>
      </c>
      <c r="D830" s="63">
        <f t="shared" si="48"/>
        <v>1638560</v>
      </c>
      <c r="E830" s="63" t="str">
        <f t="shared" si="49"/>
        <v>*</v>
      </c>
    </row>
    <row r="831" spans="2:5" x14ac:dyDescent="0.3">
      <c r="B831" s="41">
        <f t="shared" si="50"/>
        <v>8370</v>
      </c>
      <c r="C831" s="64">
        <f t="shared" si="51"/>
        <v>2.3074720620833538E-4</v>
      </c>
      <c r="D831" s="63">
        <f t="shared" si="48"/>
        <v>1640520</v>
      </c>
      <c r="E831" s="63" t="str">
        <f t="shared" si="49"/>
        <v>*</v>
      </c>
    </row>
    <row r="832" spans="2:5" x14ac:dyDescent="0.3">
      <c r="B832" s="41">
        <f t="shared" si="50"/>
        <v>8380</v>
      </c>
      <c r="C832" s="64">
        <f t="shared" si="51"/>
        <v>2.2845009012926548E-4</v>
      </c>
      <c r="D832" s="63">
        <f t="shared" si="48"/>
        <v>1642480</v>
      </c>
      <c r="E832" s="63" t="str">
        <f t="shared" si="49"/>
        <v>*</v>
      </c>
    </row>
    <row r="833" spans="2:5" x14ac:dyDescent="0.3">
      <c r="B833" s="41">
        <f t="shared" si="50"/>
        <v>8390</v>
      </c>
      <c r="C833" s="64">
        <f t="shared" si="51"/>
        <v>2.2617584211593486E-4</v>
      </c>
      <c r="D833" s="63">
        <f t="shared" si="48"/>
        <v>1644440</v>
      </c>
      <c r="E833" s="63" t="str">
        <f t="shared" si="49"/>
        <v>*</v>
      </c>
    </row>
    <row r="834" spans="2:5" x14ac:dyDescent="0.3">
      <c r="B834" s="41">
        <f t="shared" si="50"/>
        <v>8400</v>
      </c>
      <c r="C834" s="64">
        <f t="shared" si="51"/>
        <v>2.2392423451400966E-4</v>
      </c>
      <c r="D834" s="63">
        <f t="shared" si="48"/>
        <v>1646400</v>
      </c>
      <c r="E834" s="63" t="str">
        <f t="shared" si="49"/>
        <v>*</v>
      </c>
    </row>
    <row r="835" spans="2:5" x14ac:dyDescent="0.3">
      <c r="B835" s="41">
        <f t="shared" si="50"/>
        <v>8410</v>
      </c>
      <c r="C835" s="64">
        <f t="shared" si="51"/>
        <v>2.2169504193548229E-4</v>
      </c>
      <c r="D835" s="63">
        <f t="shared" si="48"/>
        <v>1648360</v>
      </c>
      <c r="E835" s="63" t="str">
        <f t="shared" si="49"/>
        <v>*</v>
      </c>
    </row>
    <row r="836" spans="2:5" x14ac:dyDescent="0.3">
      <c r="B836" s="41">
        <f t="shared" si="50"/>
        <v>8420</v>
      </c>
      <c r="C836" s="64">
        <f t="shared" si="51"/>
        <v>2.1948804123610966E-4</v>
      </c>
      <c r="D836" s="63">
        <f t="shared" si="48"/>
        <v>1650320</v>
      </c>
      <c r="E836" s="63" t="str">
        <f t="shared" si="49"/>
        <v>*</v>
      </c>
    </row>
    <row r="837" spans="2:5" x14ac:dyDescent="0.3">
      <c r="B837" s="41">
        <f t="shared" si="50"/>
        <v>8430</v>
      </c>
      <c r="C837" s="64">
        <f t="shared" si="51"/>
        <v>2.173030114930765E-4</v>
      </c>
      <c r="D837" s="63">
        <f t="shared" ref="D837:D900" si="52">B837*I$4</f>
        <v>1652280</v>
      </c>
      <c r="E837" s="63" t="str">
        <f t="shared" ref="E837:E900" si="53">IF(C837&lt;(1-$H$4),"*","")</f>
        <v>*</v>
      </c>
    </row>
    <row r="838" spans="2:5" x14ac:dyDescent="0.3">
      <c r="B838" s="41">
        <f t="shared" ref="B838:B901" si="54">B837+10</f>
        <v>8440</v>
      </c>
      <c r="C838" s="64">
        <f t="shared" ref="C838:C901" si="55">(1-G$4)^B838</f>
        <v>2.1513973398288048E-4</v>
      </c>
      <c r="D838" s="63">
        <f t="shared" si="52"/>
        <v>1654240</v>
      </c>
      <c r="E838" s="63" t="str">
        <f t="shared" si="53"/>
        <v>*</v>
      </c>
    </row>
    <row r="839" spans="2:5" x14ac:dyDescent="0.3">
      <c r="B839" s="41">
        <f t="shared" si="54"/>
        <v>8450</v>
      </c>
      <c r="C839" s="64">
        <f t="shared" si="55"/>
        <v>2.12997992159438E-4</v>
      </c>
      <c r="D839" s="63">
        <f t="shared" si="52"/>
        <v>1656200</v>
      </c>
      <c r="E839" s="63" t="str">
        <f t="shared" si="53"/>
        <v>*</v>
      </c>
    </row>
    <row r="840" spans="2:5" x14ac:dyDescent="0.3">
      <c r="B840" s="41">
        <f t="shared" si="54"/>
        <v>8460</v>
      </c>
      <c r="C840" s="64">
        <f t="shared" si="55"/>
        <v>2.1087757163240769E-4</v>
      </c>
      <c r="D840" s="63">
        <f t="shared" si="52"/>
        <v>1658160</v>
      </c>
      <c r="E840" s="63" t="str">
        <f t="shared" si="53"/>
        <v>*</v>
      </c>
    </row>
    <row r="841" spans="2:5" x14ac:dyDescent="0.3">
      <c r="B841" s="41">
        <f t="shared" si="54"/>
        <v>8470</v>
      </c>
      <c r="C841" s="64">
        <f t="shared" si="55"/>
        <v>2.0877826014572973E-4</v>
      </c>
      <c r="D841" s="63">
        <f t="shared" si="52"/>
        <v>1660120</v>
      </c>
      <c r="E841" s="63" t="str">
        <f t="shared" si="53"/>
        <v>*</v>
      </c>
    </row>
    <row r="842" spans="2:5" x14ac:dyDescent="0.3">
      <c r="B842" s="41">
        <f t="shared" si="54"/>
        <v>8480</v>
      </c>
      <c r="C842" s="64">
        <f t="shared" si="55"/>
        <v>2.0669984755637862E-4</v>
      </c>
      <c r="D842" s="63">
        <f t="shared" si="52"/>
        <v>1662080</v>
      </c>
      <c r="E842" s="63" t="str">
        <f t="shared" si="53"/>
        <v>*</v>
      </c>
    </row>
    <row r="843" spans="2:5" x14ac:dyDescent="0.3">
      <c r="B843" s="41">
        <f t="shared" si="54"/>
        <v>8490</v>
      </c>
      <c r="C843" s="64">
        <f t="shared" si="55"/>
        <v>2.0464212581332812E-4</v>
      </c>
      <c r="D843" s="63">
        <f t="shared" si="52"/>
        <v>1664040</v>
      </c>
      <c r="E843" s="63" t="str">
        <f t="shared" si="53"/>
        <v>*</v>
      </c>
    </row>
    <row r="844" spans="2:5" x14ac:dyDescent="0.3">
      <c r="B844" s="41">
        <f t="shared" si="54"/>
        <v>8500</v>
      </c>
      <c r="C844" s="64">
        <f t="shared" si="55"/>
        <v>2.0260488893672466E-4</v>
      </c>
      <c r="D844" s="63">
        <f t="shared" si="52"/>
        <v>1666000</v>
      </c>
      <c r="E844" s="63" t="str">
        <f t="shared" si="53"/>
        <v>*</v>
      </c>
    </row>
    <row r="845" spans="2:5" x14ac:dyDescent="0.3">
      <c r="B845" s="41">
        <f t="shared" si="54"/>
        <v>8510</v>
      </c>
      <c r="C845" s="64">
        <f t="shared" si="55"/>
        <v>2.0058793299726892E-4</v>
      </c>
      <c r="D845" s="63">
        <f t="shared" si="52"/>
        <v>1667960</v>
      </c>
      <c r="E845" s="63" t="str">
        <f t="shared" si="53"/>
        <v>*</v>
      </c>
    </row>
    <row r="846" spans="2:5" x14ac:dyDescent="0.3">
      <c r="B846" s="41">
        <f t="shared" si="54"/>
        <v>8520</v>
      </c>
      <c r="C846" s="64">
        <f t="shared" si="55"/>
        <v>1.9859105609580213E-4</v>
      </c>
      <c r="D846" s="63">
        <f t="shared" si="52"/>
        <v>1669920</v>
      </c>
      <c r="E846" s="63" t="str">
        <f t="shared" si="53"/>
        <v>*</v>
      </c>
    </row>
    <row r="847" spans="2:5" x14ac:dyDescent="0.3">
      <c r="B847" s="41">
        <f t="shared" si="54"/>
        <v>8530</v>
      </c>
      <c r="C847" s="64">
        <f t="shared" si="55"/>
        <v>1.9661405834309583E-4</v>
      </c>
      <c r="D847" s="63">
        <f t="shared" si="52"/>
        <v>1671880</v>
      </c>
      <c r="E847" s="63" t="str">
        <f t="shared" si="53"/>
        <v>*</v>
      </c>
    </row>
    <row r="848" spans="2:5" x14ac:dyDescent="0.3">
      <c r="B848" s="41">
        <f t="shared" si="54"/>
        <v>8540</v>
      </c>
      <c r="C848" s="64">
        <f t="shared" si="55"/>
        <v>1.9465674183984278E-4</v>
      </c>
      <c r="D848" s="63">
        <f t="shared" si="52"/>
        <v>1673840</v>
      </c>
      <c r="E848" s="63" t="str">
        <f t="shared" si="53"/>
        <v>*</v>
      </c>
    </row>
    <row r="849" spans="2:5" x14ac:dyDescent="0.3">
      <c r="B849" s="41">
        <f t="shared" si="54"/>
        <v>8550</v>
      </c>
      <c r="C849" s="64">
        <f t="shared" si="55"/>
        <v>1.9271891065684703E-4</v>
      </c>
      <c r="D849" s="63">
        <f t="shared" si="52"/>
        <v>1675800</v>
      </c>
      <c r="E849" s="63" t="str">
        <f t="shared" si="53"/>
        <v>*</v>
      </c>
    </row>
    <row r="850" spans="2:5" x14ac:dyDescent="0.3">
      <c r="B850" s="41">
        <f t="shared" si="54"/>
        <v>8560</v>
      </c>
      <c r="C850" s="64">
        <f t="shared" si="55"/>
        <v>1.9080037081541131E-4</v>
      </c>
      <c r="D850" s="63">
        <f t="shared" si="52"/>
        <v>1677760</v>
      </c>
      <c r="E850" s="63" t="str">
        <f t="shared" si="53"/>
        <v>*</v>
      </c>
    </row>
    <row r="851" spans="2:5" x14ac:dyDescent="0.3">
      <c r="B851" s="41">
        <f t="shared" si="54"/>
        <v>8570</v>
      </c>
      <c r="C851" s="64">
        <f t="shared" si="55"/>
        <v>1.8890093026791946E-4</v>
      </c>
      <c r="D851" s="63">
        <f t="shared" si="52"/>
        <v>1679720</v>
      </c>
      <c r="E851" s="63" t="str">
        <f t="shared" si="53"/>
        <v>*</v>
      </c>
    </row>
    <row r="852" spans="2:5" x14ac:dyDescent="0.3">
      <c r="B852" s="41">
        <f t="shared" si="54"/>
        <v>8580</v>
      </c>
      <c r="C852" s="64">
        <f t="shared" si="55"/>
        <v>1.870203988786123E-4</v>
      </c>
      <c r="D852" s="63">
        <f t="shared" si="52"/>
        <v>1681680</v>
      </c>
      <c r="E852" s="63" t="str">
        <f t="shared" si="53"/>
        <v>*</v>
      </c>
    </row>
    <row r="853" spans="2:5" x14ac:dyDescent="0.3">
      <c r="B853" s="41">
        <f t="shared" si="54"/>
        <v>8590</v>
      </c>
      <c r="C853" s="64">
        <f t="shared" si="55"/>
        <v>1.8515858840455505E-4</v>
      </c>
      <c r="D853" s="63">
        <f t="shared" si="52"/>
        <v>1683640</v>
      </c>
      <c r="E853" s="63" t="str">
        <f t="shared" si="53"/>
        <v>*</v>
      </c>
    </row>
    <row r="854" spans="2:5" x14ac:dyDescent="0.3">
      <c r="B854" s="41">
        <f t="shared" si="54"/>
        <v>8600</v>
      </c>
      <c r="C854" s="64">
        <f t="shared" si="55"/>
        <v>1.8331531247679382E-4</v>
      </c>
      <c r="D854" s="63">
        <f t="shared" si="52"/>
        <v>1685600</v>
      </c>
      <c r="E854" s="63" t="str">
        <f t="shared" si="53"/>
        <v>*</v>
      </c>
    </row>
    <row r="855" spans="2:5" x14ac:dyDescent="0.3">
      <c r="B855" s="41">
        <f t="shared" si="54"/>
        <v>8610</v>
      </c>
      <c r="C855" s="64">
        <f t="shared" si="55"/>
        <v>1.8149038658169992E-4</v>
      </c>
      <c r="D855" s="63">
        <f t="shared" si="52"/>
        <v>1687560</v>
      </c>
      <c r="E855" s="63" t="str">
        <f t="shared" si="53"/>
        <v>*</v>
      </c>
    </row>
    <row r="856" spans="2:5" x14ac:dyDescent="0.3">
      <c r="B856" s="41">
        <f t="shared" si="54"/>
        <v>8620</v>
      </c>
      <c r="C856" s="64">
        <f t="shared" si="55"/>
        <v>1.7968362804249999E-4</v>
      </c>
      <c r="D856" s="63">
        <f t="shared" si="52"/>
        <v>1689520</v>
      </c>
      <c r="E856" s="63" t="str">
        <f t="shared" si="53"/>
        <v>*</v>
      </c>
    </row>
    <row r="857" spans="2:5" x14ac:dyDescent="0.3">
      <c r="B857" s="41">
        <f t="shared" si="54"/>
        <v>8630</v>
      </c>
      <c r="C857" s="64">
        <f t="shared" si="55"/>
        <v>1.778948560009899E-4</v>
      </c>
      <c r="D857" s="63">
        <f t="shared" si="52"/>
        <v>1691480</v>
      </c>
      <c r="E857" s="63" t="str">
        <f t="shared" si="53"/>
        <v>*</v>
      </c>
    </row>
    <row r="858" spans="2:5" x14ac:dyDescent="0.3">
      <c r="B858" s="41">
        <f t="shared" si="54"/>
        <v>8640</v>
      </c>
      <c r="C858" s="64">
        <f t="shared" si="55"/>
        <v>1.7612389139943043E-4</v>
      </c>
      <c r="D858" s="63">
        <f t="shared" si="52"/>
        <v>1693440</v>
      </c>
      <c r="E858" s="63" t="str">
        <f t="shared" si="53"/>
        <v>*</v>
      </c>
    </row>
    <row r="859" spans="2:5" x14ac:dyDescent="0.3">
      <c r="B859" s="41">
        <f t="shared" si="54"/>
        <v>8650</v>
      </c>
      <c r="C859" s="64">
        <f t="shared" si="55"/>
        <v>1.7437055696262383E-4</v>
      </c>
      <c r="D859" s="63">
        <f t="shared" si="52"/>
        <v>1695400</v>
      </c>
      <c r="E859" s="63" t="str">
        <f t="shared" si="53"/>
        <v>*</v>
      </c>
    </row>
    <row r="860" spans="2:5" x14ac:dyDescent="0.3">
      <c r="B860" s="41">
        <f t="shared" si="54"/>
        <v>8660</v>
      </c>
      <c r="C860" s="64">
        <f t="shared" si="55"/>
        <v>1.7263467718016797E-4</v>
      </c>
      <c r="D860" s="63">
        <f t="shared" si="52"/>
        <v>1697360</v>
      </c>
      <c r="E860" s="63" t="str">
        <f t="shared" si="53"/>
        <v>*</v>
      </c>
    </row>
    <row r="861" spans="2:5" x14ac:dyDescent="0.3">
      <c r="B861" s="41">
        <f t="shared" si="54"/>
        <v>8670</v>
      </c>
      <c r="C861" s="64">
        <f t="shared" si="55"/>
        <v>1.7091607828888795E-4</v>
      </c>
      <c r="D861" s="63">
        <f t="shared" si="52"/>
        <v>1699320</v>
      </c>
      <c r="E861" s="63" t="str">
        <f t="shared" si="53"/>
        <v>*</v>
      </c>
    </row>
    <row r="862" spans="2:5" x14ac:dyDescent="0.3">
      <c r="B862" s="41">
        <f t="shared" si="54"/>
        <v>8680</v>
      </c>
      <c r="C862" s="64">
        <f t="shared" si="55"/>
        <v>1.6921458825544205E-4</v>
      </c>
      <c r="D862" s="63">
        <f t="shared" si="52"/>
        <v>1701280</v>
      </c>
      <c r="E862" s="63" t="str">
        <f t="shared" si="53"/>
        <v>*</v>
      </c>
    </row>
    <row r="863" spans="2:5" x14ac:dyDescent="0.3">
      <c r="B863" s="41">
        <f t="shared" si="54"/>
        <v>8690</v>
      </c>
      <c r="C863" s="64">
        <f t="shared" si="55"/>
        <v>1.6753003675910102E-4</v>
      </c>
      <c r="D863" s="63">
        <f t="shared" si="52"/>
        <v>1703240</v>
      </c>
      <c r="E863" s="63" t="str">
        <f t="shared" si="53"/>
        <v>*</v>
      </c>
    </row>
    <row r="864" spans="2:5" x14ac:dyDescent="0.3">
      <c r="B864" s="41">
        <f t="shared" si="54"/>
        <v>8700</v>
      </c>
      <c r="C864" s="64">
        <f t="shared" si="55"/>
        <v>1.6586225517469891E-4</v>
      </c>
      <c r="D864" s="63">
        <f t="shared" si="52"/>
        <v>1705200</v>
      </c>
      <c r="E864" s="63" t="str">
        <f t="shared" si="53"/>
        <v>*</v>
      </c>
    </row>
    <row r="865" spans="2:5" x14ac:dyDescent="0.3">
      <c r="B865" s="41">
        <f t="shared" si="54"/>
        <v>8710</v>
      </c>
      <c r="C865" s="64">
        <f t="shared" si="55"/>
        <v>1.6421107655575351E-4</v>
      </c>
      <c r="D865" s="63">
        <f t="shared" si="52"/>
        <v>1707160</v>
      </c>
      <c r="E865" s="63" t="str">
        <f t="shared" si="53"/>
        <v>*</v>
      </c>
    </row>
    <row r="866" spans="2:5" x14ac:dyDescent="0.3">
      <c r="B866" s="41">
        <f t="shared" si="54"/>
        <v>8720</v>
      </c>
      <c r="C866" s="64">
        <f t="shared" si="55"/>
        <v>1.6257633561775475E-4</v>
      </c>
      <c r="D866" s="63">
        <f t="shared" si="52"/>
        <v>1709120</v>
      </c>
      <c r="E866" s="63" t="str">
        <f t="shared" si="53"/>
        <v>*</v>
      </c>
    </row>
    <row r="867" spans="2:5" x14ac:dyDescent="0.3">
      <c r="B867" s="41">
        <f t="shared" si="54"/>
        <v>8730</v>
      </c>
      <c r="C867" s="64">
        <f t="shared" si="55"/>
        <v>1.6095786872161982E-4</v>
      </c>
      <c r="D867" s="63">
        <f t="shared" si="52"/>
        <v>1711080</v>
      </c>
      <c r="E867" s="63" t="str">
        <f t="shared" si="53"/>
        <v>*</v>
      </c>
    </row>
    <row r="868" spans="2:5" x14ac:dyDescent="0.3">
      <c r="B868" s="41">
        <f t="shared" si="54"/>
        <v>8740</v>
      </c>
      <c r="C868" s="64">
        <f t="shared" si="55"/>
        <v>1.5935551385731252E-4</v>
      </c>
      <c r="D868" s="63">
        <f t="shared" si="52"/>
        <v>1713040</v>
      </c>
      <c r="E868" s="63" t="str">
        <f t="shared" si="53"/>
        <v>*</v>
      </c>
    </row>
    <row r="869" spans="2:5" x14ac:dyDescent="0.3">
      <c r="B869" s="41">
        <f t="shared" si="54"/>
        <v>8750</v>
      </c>
      <c r="C869" s="64">
        <f t="shared" si="55"/>
        <v>1.5776911062762586E-4</v>
      </c>
      <c r="D869" s="63">
        <f t="shared" si="52"/>
        <v>1715000</v>
      </c>
      <c r="E869" s="63" t="str">
        <f t="shared" si="53"/>
        <v>*</v>
      </c>
    </row>
    <row r="870" spans="2:5" x14ac:dyDescent="0.3">
      <c r="B870" s="41">
        <f t="shared" si="54"/>
        <v>8760</v>
      </c>
      <c r="C870" s="64">
        <f t="shared" si="55"/>
        <v>1.5619850023212639E-4</v>
      </c>
      <c r="D870" s="63">
        <f t="shared" si="52"/>
        <v>1716960</v>
      </c>
      <c r="E870" s="63" t="str">
        <f t="shared" si="53"/>
        <v>*</v>
      </c>
    </row>
    <row r="871" spans="2:5" x14ac:dyDescent="0.3">
      <c r="B871" s="41">
        <f t="shared" si="54"/>
        <v>8770</v>
      </c>
      <c r="C871" s="64">
        <f t="shared" si="55"/>
        <v>1.5464352545125788E-4</v>
      </c>
      <c r="D871" s="63">
        <f t="shared" si="52"/>
        <v>1718920</v>
      </c>
      <c r="E871" s="63" t="str">
        <f t="shared" si="53"/>
        <v>*</v>
      </c>
    </row>
    <row r="872" spans="2:5" x14ac:dyDescent="0.3">
      <c r="B872" s="41">
        <f t="shared" si="54"/>
        <v>8780</v>
      </c>
      <c r="C872" s="64">
        <f t="shared" si="55"/>
        <v>1.5310403063060376E-4</v>
      </c>
      <c r="D872" s="63">
        <f t="shared" si="52"/>
        <v>1720880</v>
      </c>
      <c r="E872" s="63" t="str">
        <f t="shared" si="53"/>
        <v>*</v>
      </c>
    </row>
    <row r="873" spans="2:5" x14ac:dyDescent="0.3">
      <c r="B873" s="41">
        <f t="shared" si="54"/>
        <v>8790</v>
      </c>
      <c r="C873" s="64">
        <f t="shared" si="55"/>
        <v>1.5157986166530575E-4</v>
      </c>
      <c r="D873" s="63">
        <f t="shared" si="52"/>
        <v>1722840</v>
      </c>
      <c r="E873" s="63" t="str">
        <f t="shared" si="53"/>
        <v>*</v>
      </c>
    </row>
    <row r="874" spans="2:5" x14ac:dyDescent="0.3">
      <c r="B874" s="41">
        <f t="shared" si="54"/>
        <v>8800</v>
      </c>
      <c r="C874" s="64">
        <f t="shared" si="55"/>
        <v>1.5007086598463782E-4</v>
      </c>
      <c r="D874" s="63">
        <f t="shared" si="52"/>
        <v>1724800</v>
      </c>
      <c r="E874" s="63" t="str">
        <f t="shared" si="53"/>
        <v>*</v>
      </c>
    </row>
    <row r="875" spans="2:5" x14ac:dyDescent="0.3">
      <c r="B875" s="41">
        <f t="shared" si="54"/>
        <v>8810</v>
      </c>
      <c r="C875" s="64">
        <f t="shared" si="55"/>
        <v>1.4857689253673396E-4</v>
      </c>
      <c r="D875" s="63">
        <f t="shared" si="52"/>
        <v>1726760</v>
      </c>
      <c r="E875" s="63" t="str">
        <f t="shared" si="53"/>
        <v>*</v>
      </c>
    </row>
    <row r="876" spans="2:5" x14ac:dyDescent="0.3">
      <c r="B876" s="41">
        <f t="shared" si="54"/>
        <v>8820</v>
      </c>
      <c r="C876" s="64">
        <f t="shared" si="55"/>
        <v>1.4709779177346738E-4</v>
      </c>
      <c r="D876" s="63">
        <f t="shared" si="52"/>
        <v>1728720</v>
      </c>
      <c r="E876" s="63" t="str">
        <f t="shared" si="53"/>
        <v>*</v>
      </c>
    </row>
    <row r="877" spans="2:5" x14ac:dyDescent="0.3">
      <c r="B877" s="41">
        <f t="shared" si="54"/>
        <v>8830</v>
      </c>
      <c r="C877" s="64">
        <f t="shared" si="55"/>
        <v>1.4563341563548102E-4</v>
      </c>
      <c r="D877" s="63">
        <f t="shared" si="52"/>
        <v>1730680</v>
      </c>
      <c r="E877" s="63" t="str">
        <f t="shared" si="53"/>
        <v>*</v>
      </c>
    </row>
    <row r="878" spans="2:5" x14ac:dyDescent="0.3">
      <c r="B878" s="41">
        <f t="shared" si="54"/>
        <v>8840</v>
      </c>
      <c r="C878" s="64">
        <f t="shared" si="55"/>
        <v>1.4418361753736631E-4</v>
      </c>
      <c r="D878" s="63">
        <f t="shared" si="52"/>
        <v>1732640</v>
      </c>
      <c r="E878" s="63" t="str">
        <f t="shared" si="53"/>
        <v>*</v>
      </c>
    </row>
    <row r="879" spans="2:5" x14ac:dyDescent="0.3">
      <c r="B879" s="41">
        <f t="shared" si="54"/>
        <v>8850</v>
      </c>
      <c r="C879" s="64">
        <f t="shared" si="55"/>
        <v>1.4274825235299001E-4</v>
      </c>
      <c r="D879" s="63">
        <f t="shared" si="52"/>
        <v>1734600</v>
      </c>
      <c r="E879" s="63" t="str">
        <f t="shared" si="53"/>
        <v>*</v>
      </c>
    </row>
    <row r="880" spans="2:5" x14ac:dyDescent="0.3">
      <c r="B880" s="41">
        <f t="shared" si="54"/>
        <v>8860</v>
      </c>
      <c r="C880" s="64">
        <f t="shared" si="55"/>
        <v>1.413271764009669E-4</v>
      </c>
      <c r="D880" s="63">
        <f t="shared" si="52"/>
        <v>1736560</v>
      </c>
      <c r="E880" s="63" t="str">
        <f t="shared" si="53"/>
        <v>*</v>
      </c>
    </row>
    <row r="881" spans="2:5" x14ac:dyDescent="0.3">
      <c r="B881" s="41">
        <f t="shared" si="54"/>
        <v>8870</v>
      </c>
      <c r="C881" s="64">
        <f t="shared" si="55"/>
        <v>1.3992024743027725E-4</v>
      </c>
      <c r="D881" s="63">
        <f t="shared" si="52"/>
        <v>1738520</v>
      </c>
      <c r="E881" s="63" t="str">
        <f t="shared" si="53"/>
        <v>*</v>
      </c>
    </row>
    <row r="882" spans="2:5" x14ac:dyDescent="0.3">
      <c r="B882" s="41">
        <f t="shared" si="54"/>
        <v>8880</v>
      </c>
      <c r="C882" s="64">
        <f t="shared" si="55"/>
        <v>1.3852732460602717E-4</v>
      </c>
      <c r="D882" s="63">
        <f t="shared" si="52"/>
        <v>1740480</v>
      </c>
      <c r="E882" s="63" t="str">
        <f t="shared" si="53"/>
        <v>*</v>
      </c>
    </row>
    <row r="883" spans="2:5" x14ac:dyDescent="0.3">
      <c r="B883" s="41">
        <f t="shared" si="54"/>
        <v>8890</v>
      </c>
      <c r="C883" s="64">
        <f t="shared" si="55"/>
        <v>1.3714826849535108E-4</v>
      </c>
      <c r="D883" s="63">
        <f t="shared" si="52"/>
        <v>1742440</v>
      </c>
      <c r="E883" s="63" t="str">
        <f t="shared" si="53"/>
        <v>*</v>
      </c>
    </row>
    <row r="884" spans="2:5" x14ac:dyDescent="0.3">
      <c r="B884" s="41">
        <f t="shared" si="54"/>
        <v>8900</v>
      </c>
      <c r="C884" s="64">
        <f t="shared" si="55"/>
        <v>1.3578294105345425E-4</v>
      </c>
      <c r="D884" s="63">
        <f t="shared" si="52"/>
        <v>1744400</v>
      </c>
      <c r="E884" s="63" t="str">
        <f t="shared" si="53"/>
        <v>*</v>
      </c>
    </row>
    <row r="885" spans="2:5" x14ac:dyDescent="0.3">
      <c r="B885" s="41">
        <f t="shared" si="54"/>
        <v>8910</v>
      </c>
      <c r="C885" s="64">
        <f t="shared" si="55"/>
        <v>1.3443120560979442E-4</v>
      </c>
      <c r="D885" s="63">
        <f t="shared" si="52"/>
        <v>1746360</v>
      </c>
      <c r="E885" s="63" t="str">
        <f t="shared" si="53"/>
        <v>*</v>
      </c>
    </row>
    <row r="886" spans="2:5" x14ac:dyDescent="0.3">
      <c r="B886" s="41">
        <f t="shared" si="54"/>
        <v>8920</v>
      </c>
      <c r="C886" s="64">
        <f t="shared" si="55"/>
        <v>1.3309292685440097E-4</v>
      </c>
      <c r="D886" s="63">
        <f t="shared" si="52"/>
        <v>1748320</v>
      </c>
      <c r="E886" s="63" t="str">
        <f t="shared" si="53"/>
        <v>*</v>
      </c>
    </row>
    <row r="887" spans="2:5" x14ac:dyDescent="0.3">
      <c r="B887" s="41">
        <f t="shared" si="54"/>
        <v>8930</v>
      </c>
      <c r="C887" s="64">
        <f t="shared" si="55"/>
        <v>1.3176797082433019E-4</v>
      </c>
      <c r="D887" s="63">
        <f t="shared" si="52"/>
        <v>1750280</v>
      </c>
      <c r="E887" s="63" t="str">
        <f t="shared" si="53"/>
        <v>*</v>
      </c>
    </row>
    <row r="888" spans="2:5" x14ac:dyDescent="0.3">
      <c r="B888" s="41">
        <f t="shared" si="54"/>
        <v>8940</v>
      </c>
      <c r="C888" s="64">
        <f t="shared" si="55"/>
        <v>1.304562048902556E-4</v>
      </c>
      <c r="D888" s="63">
        <f t="shared" si="52"/>
        <v>1752240</v>
      </c>
      <c r="E888" s="63" t="str">
        <f t="shared" si="53"/>
        <v>*</v>
      </c>
    </row>
    <row r="889" spans="2:5" x14ac:dyDescent="0.3">
      <c r="B889" s="41">
        <f t="shared" si="54"/>
        <v>8950</v>
      </c>
      <c r="C889" s="64">
        <f t="shared" si="55"/>
        <v>1.291574977431915E-4</v>
      </c>
      <c r="D889" s="63">
        <f t="shared" si="52"/>
        <v>1754200</v>
      </c>
      <c r="E889" s="63" t="str">
        <f t="shared" si="53"/>
        <v>*</v>
      </c>
    </row>
    <row r="890" spans="2:5" x14ac:dyDescent="0.3">
      <c r="B890" s="41">
        <f t="shared" si="54"/>
        <v>8960</v>
      </c>
      <c r="C890" s="64">
        <f t="shared" si="55"/>
        <v>1.2787171938134884E-4</v>
      </c>
      <c r="D890" s="63">
        <f t="shared" si="52"/>
        <v>1756160</v>
      </c>
      <c r="E890" s="63" t="str">
        <f t="shared" si="53"/>
        <v>*</v>
      </c>
    </row>
    <row r="891" spans="2:5" x14ac:dyDescent="0.3">
      <c r="B891" s="41">
        <f t="shared" si="54"/>
        <v>8970</v>
      </c>
      <c r="C891" s="64">
        <f t="shared" si="55"/>
        <v>1.2659874109712205E-4</v>
      </c>
      <c r="D891" s="63">
        <f t="shared" si="52"/>
        <v>1758120</v>
      </c>
      <c r="E891" s="63" t="str">
        <f t="shared" si="53"/>
        <v>*</v>
      </c>
    </row>
    <row r="892" spans="2:5" x14ac:dyDescent="0.3">
      <c r="B892" s="41">
        <f t="shared" si="54"/>
        <v>8980</v>
      </c>
      <c r="C892" s="64">
        <f t="shared" si="55"/>
        <v>1.2533843546420515E-4</v>
      </c>
      <c r="D892" s="63">
        <f t="shared" si="52"/>
        <v>1760080</v>
      </c>
      <c r="E892" s="63" t="str">
        <f t="shared" si="53"/>
        <v>*</v>
      </c>
    </row>
    <row r="893" spans="2:5" x14ac:dyDescent="0.3">
      <c r="B893" s="41">
        <f t="shared" si="54"/>
        <v>8990</v>
      </c>
      <c r="C893" s="64">
        <f t="shared" si="55"/>
        <v>1.2409067632483626E-4</v>
      </c>
      <c r="D893" s="63">
        <f t="shared" si="52"/>
        <v>1762040</v>
      </c>
      <c r="E893" s="63" t="str">
        <f t="shared" si="53"/>
        <v>*</v>
      </c>
    </row>
    <row r="894" spans="2:5" x14ac:dyDescent="0.3">
      <c r="B894" s="41">
        <f t="shared" si="54"/>
        <v>9000</v>
      </c>
      <c r="C894" s="64">
        <f t="shared" si="55"/>
        <v>1.2285533877716916E-4</v>
      </c>
      <c r="D894" s="63">
        <f t="shared" si="52"/>
        <v>1764000</v>
      </c>
      <c r="E894" s="63" t="str">
        <f t="shared" si="53"/>
        <v>*</v>
      </c>
    </row>
    <row r="895" spans="2:5" x14ac:dyDescent="0.3">
      <c r="B895" s="41">
        <f t="shared" si="54"/>
        <v>9010</v>
      </c>
      <c r="C895" s="64">
        <f t="shared" si="55"/>
        <v>1.2163229916277049E-4</v>
      </c>
      <c r="D895" s="63">
        <f t="shared" si="52"/>
        <v>1765960</v>
      </c>
      <c r="E895" s="63" t="str">
        <f t="shared" si="53"/>
        <v>*</v>
      </c>
    </row>
    <row r="896" spans="2:5" x14ac:dyDescent="0.3">
      <c r="B896" s="41">
        <f t="shared" si="54"/>
        <v>9020</v>
      </c>
      <c r="C896" s="64">
        <f t="shared" si="55"/>
        <v>1.2042143505424136E-4</v>
      </c>
      <c r="D896" s="63">
        <f t="shared" si="52"/>
        <v>1767920</v>
      </c>
      <c r="E896" s="63" t="str">
        <f t="shared" si="53"/>
        <v>*</v>
      </c>
    </row>
    <row r="897" spans="2:5" x14ac:dyDescent="0.3">
      <c r="B897" s="41">
        <f t="shared" si="54"/>
        <v>9030</v>
      </c>
      <c r="C897" s="64">
        <f t="shared" si="55"/>
        <v>1.1922262524296238E-4</v>
      </c>
      <c r="D897" s="63">
        <f t="shared" si="52"/>
        <v>1769880</v>
      </c>
      <c r="E897" s="63" t="str">
        <f t="shared" si="53"/>
        <v>*</v>
      </c>
    </row>
    <row r="898" spans="2:5" x14ac:dyDescent="0.3">
      <c r="B898" s="41">
        <f t="shared" si="54"/>
        <v>9040</v>
      </c>
      <c r="C898" s="64">
        <f t="shared" si="55"/>
        <v>1.1803574972696041E-4</v>
      </c>
      <c r="D898" s="63">
        <f t="shared" si="52"/>
        <v>1771840</v>
      </c>
      <c r="E898" s="63" t="str">
        <f t="shared" si="53"/>
        <v>*</v>
      </c>
    </row>
    <row r="899" spans="2:5" x14ac:dyDescent="0.3">
      <c r="B899" s="41">
        <f t="shared" si="54"/>
        <v>9050</v>
      </c>
      <c r="C899" s="64">
        <f t="shared" si="55"/>
        <v>1.1686068969889635E-4</v>
      </c>
      <c r="D899" s="63">
        <f t="shared" si="52"/>
        <v>1773800</v>
      </c>
      <c r="E899" s="63" t="str">
        <f t="shared" si="53"/>
        <v>*</v>
      </c>
    </row>
    <row r="900" spans="2:5" x14ac:dyDescent="0.3">
      <c r="B900" s="41">
        <f t="shared" si="54"/>
        <v>9060</v>
      </c>
      <c r="C900" s="64">
        <f t="shared" si="55"/>
        <v>1.1569732753417241E-4</v>
      </c>
      <c r="D900" s="63">
        <f t="shared" si="52"/>
        <v>1775760</v>
      </c>
      <c r="E900" s="63" t="str">
        <f t="shared" si="53"/>
        <v>*</v>
      </c>
    </row>
    <row r="901" spans="2:5" x14ac:dyDescent="0.3">
      <c r="B901" s="41">
        <f t="shared" si="54"/>
        <v>9070</v>
      </c>
      <c r="C901" s="64">
        <f t="shared" si="55"/>
        <v>1.1454554677915773E-4</v>
      </c>
      <c r="D901" s="63">
        <f t="shared" ref="D901:D964" si="56">B901*I$4</f>
        <v>1777720</v>
      </c>
      <c r="E901" s="63" t="str">
        <f t="shared" ref="E901:E964" si="57">IF(C901&lt;(1-$H$4),"*","")</f>
        <v>*</v>
      </c>
    </row>
    <row r="902" spans="2:5" x14ac:dyDescent="0.3">
      <c r="B902" s="41">
        <f t="shared" ref="B902:B965" si="58">B901+10</f>
        <v>9080</v>
      </c>
      <c r="C902" s="64">
        <f t="shared" ref="C902:C965" si="59">(1-G$4)^B902</f>
        <v>1.1340523213953134E-4</v>
      </c>
      <c r="D902" s="63">
        <f t="shared" si="56"/>
        <v>1779680</v>
      </c>
      <c r="E902" s="63" t="str">
        <f t="shared" si="57"/>
        <v>*</v>
      </c>
    </row>
    <row r="903" spans="2:5" x14ac:dyDescent="0.3">
      <c r="B903" s="41">
        <f t="shared" si="58"/>
        <v>9090</v>
      </c>
      <c r="C903" s="64">
        <f t="shared" si="59"/>
        <v>1.12276269468741E-4</v>
      </c>
      <c r="D903" s="63">
        <f t="shared" si="56"/>
        <v>1781640</v>
      </c>
      <c r="E903" s="63" t="str">
        <f t="shared" si="57"/>
        <v>*</v>
      </c>
    </row>
    <row r="904" spans="2:5" x14ac:dyDescent="0.3">
      <c r="B904" s="41">
        <f t="shared" si="58"/>
        <v>9100</v>
      </c>
      <c r="C904" s="64">
        <f t="shared" si="59"/>
        <v>1.1115854575657711E-4</v>
      </c>
      <c r="D904" s="63">
        <f t="shared" si="56"/>
        <v>1783600</v>
      </c>
      <c r="E904" s="63" t="str">
        <f t="shared" si="57"/>
        <v>*</v>
      </c>
    </row>
    <row r="905" spans="2:5" x14ac:dyDescent="0.3">
      <c r="B905" s="41">
        <f t="shared" si="58"/>
        <v>9110</v>
      </c>
      <c r="C905" s="64">
        <f t="shared" si="59"/>
        <v>1.100519491178602E-4</v>
      </c>
      <c r="D905" s="63">
        <f t="shared" si="56"/>
        <v>1785560</v>
      </c>
      <c r="E905" s="63" t="str">
        <f t="shared" si="57"/>
        <v>*</v>
      </c>
    </row>
    <row r="906" spans="2:5" x14ac:dyDescent="0.3">
      <c r="B906" s="41">
        <f t="shared" si="58"/>
        <v>9120</v>
      </c>
      <c r="C906" s="64">
        <f t="shared" si="59"/>
        <v>1.0895636878124121E-4</v>
      </c>
      <c r="D906" s="63">
        <f t="shared" si="56"/>
        <v>1787520</v>
      </c>
      <c r="E906" s="63" t="str">
        <f t="shared" si="57"/>
        <v>*</v>
      </c>
    </row>
    <row r="907" spans="2:5" x14ac:dyDescent="0.3">
      <c r="B907" s="41">
        <f t="shared" si="58"/>
        <v>9130</v>
      </c>
      <c r="C907" s="64">
        <f t="shared" si="59"/>
        <v>1.0787169507811313E-4</v>
      </c>
      <c r="D907" s="63">
        <f t="shared" si="56"/>
        <v>1789480</v>
      </c>
      <c r="E907" s="63" t="str">
        <f t="shared" si="57"/>
        <v>*</v>
      </c>
    </row>
    <row r="908" spans="2:5" x14ac:dyDescent="0.3">
      <c r="B908" s="41">
        <f t="shared" si="58"/>
        <v>9140</v>
      </c>
      <c r="C908" s="64">
        <f t="shared" si="59"/>
        <v>1.06797819431633E-4</v>
      </c>
      <c r="D908" s="63">
        <f t="shared" si="56"/>
        <v>1791440</v>
      </c>
      <c r="E908" s="63" t="str">
        <f t="shared" si="57"/>
        <v>*</v>
      </c>
    </row>
    <row r="909" spans="2:5" x14ac:dyDescent="0.3">
      <c r="B909" s="41">
        <f t="shared" si="58"/>
        <v>9150</v>
      </c>
      <c r="C909" s="64">
        <f t="shared" si="59"/>
        <v>1.0573463434585339E-4</v>
      </c>
      <c r="D909" s="63">
        <f t="shared" si="56"/>
        <v>1793400</v>
      </c>
      <c r="E909" s="63" t="str">
        <f t="shared" si="57"/>
        <v>*</v>
      </c>
    </row>
    <row r="910" spans="2:5" x14ac:dyDescent="0.3">
      <c r="B910" s="41">
        <f t="shared" si="58"/>
        <v>9160</v>
      </c>
      <c r="C910" s="64">
        <f t="shared" si="59"/>
        <v>1.0468203339496196E-4</v>
      </c>
      <c r="D910" s="63">
        <f t="shared" si="56"/>
        <v>1795360</v>
      </c>
      <c r="E910" s="63" t="str">
        <f t="shared" si="57"/>
        <v>*</v>
      </c>
    </row>
    <row r="911" spans="2:5" x14ac:dyDescent="0.3">
      <c r="B911" s="41">
        <f t="shared" si="58"/>
        <v>9170</v>
      </c>
      <c r="C911" s="64">
        <f t="shared" si="59"/>
        <v>1.03639911212628E-4</v>
      </c>
      <c r="D911" s="63">
        <f t="shared" si="56"/>
        <v>1797320</v>
      </c>
      <c r="E911" s="63" t="str">
        <f t="shared" si="57"/>
        <v>*</v>
      </c>
    </row>
    <row r="912" spans="2:5" x14ac:dyDescent="0.3">
      <c r="B912" s="41">
        <f t="shared" si="58"/>
        <v>9180</v>
      </c>
      <c r="C912" s="64">
        <f t="shared" si="59"/>
        <v>1.0260816348145522E-4</v>
      </c>
      <c r="D912" s="63">
        <f t="shared" si="56"/>
        <v>1799280</v>
      </c>
      <c r="E912" s="63" t="str">
        <f t="shared" si="57"/>
        <v>*</v>
      </c>
    </row>
    <row r="913" spans="2:5" x14ac:dyDescent="0.3">
      <c r="B913" s="41">
        <f t="shared" si="58"/>
        <v>9190</v>
      </c>
      <c r="C913" s="64">
        <f t="shared" si="59"/>
        <v>1.0158668692253963E-4</v>
      </c>
      <c r="D913" s="63">
        <f t="shared" si="56"/>
        <v>1801240</v>
      </c>
      <c r="E913" s="63" t="str">
        <f t="shared" si="57"/>
        <v>*</v>
      </c>
    </row>
    <row r="914" spans="2:5" x14ac:dyDescent="0.3">
      <c r="B914" s="41">
        <f t="shared" si="58"/>
        <v>9200</v>
      </c>
      <c r="C914" s="64">
        <f t="shared" si="59"/>
        <v>1.0057537928513094E-4</v>
      </c>
      <c r="D914" s="63">
        <f t="shared" si="56"/>
        <v>1803200</v>
      </c>
      <c r="E914" s="63" t="str">
        <f t="shared" si="57"/>
        <v>*</v>
      </c>
    </row>
    <row r="915" spans="2:5" x14ac:dyDescent="0.3">
      <c r="B915" s="41">
        <f t="shared" si="58"/>
        <v>9210</v>
      </c>
      <c r="C915" s="64">
        <f t="shared" si="59"/>
        <v>9.9574139336397461E-5</v>
      </c>
      <c r="D915" s="63">
        <f t="shared" si="56"/>
        <v>1805160</v>
      </c>
      <c r="E915" s="63" t="str">
        <f t="shared" si="57"/>
        <v>*</v>
      </c>
    </row>
    <row r="916" spans="2:5" x14ac:dyDescent="0.3">
      <c r="B916" s="41">
        <f t="shared" si="58"/>
        <v>9220</v>
      </c>
      <c r="C916" s="64">
        <f t="shared" si="59"/>
        <v>9.8582866851292406E-5</v>
      </c>
      <c r="D916" s="63">
        <f t="shared" si="56"/>
        <v>1807120</v>
      </c>
      <c r="E916" s="63" t="str">
        <f t="shared" si="57"/>
        <v>*</v>
      </c>
    </row>
    <row r="917" spans="2:5" x14ac:dyDescent="0.3">
      <c r="B917" s="41">
        <f t="shared" si="58"/>
        <v>9230</v>
      </c>
      <c r="C917" s="64">
        <f t="shared" si="59"/>
        <v>9.7601462602521356E-5</v>
      </c>
      <c r="D917" s="63">
        <f t="shared" si="56"/>
        <v>1809080</v>
      </c>
      <c r="E917" s="63" t="str">
        <f t="shared" si="57"/>
        <v>*</v>
      </c>
    </row>
    <row r="918" spans="2:5" x14ac:dyDescent="0.3">
      <c r="B918" s="41">
        <f t="shared" si="58"/>
        <v>9240</v>
      </c>
      <c r="C918" s="64">
        <f t="shared" si="59"/>
        <v>9.6629828350609486E-5</v>
      </c>
      <c r="D918" s="63">
        <f t="shared" si="56"/>
        <v>1811040</v>
      </c>
      <c r="E918" s="63" t="str">
        <f t="shared" si="57"/>
        <v>*</v>
      </c>
    </row>
    <row r="919" spans="2:5" x14ac:dyDescent="0.3">
      <c r="B919" s="41">
        <f t="shared" si="58"/>
        <v>9250</v>
      </c>
      <c r="C919" s="64">
        <f t="shared" si="59"/>
        <v>9.5667866834067718E-5</v>
      </c>
      <c r="D919" s="63">
        <f t="shared" si="56"/>
        <v>1813000</v>
      </c>
      <c r="E919" s="63" t="str">
        <f t="shared" si="57"/>
        <v>*</v>
      </c>
    </row>
    <row r="920" spans="2:5" x14ac:dyDescent="0.3">
      <c r="B920" s="41">
        <f t="shared" si="58"/>
        <v>9260</v>
      </c>
      <c r="C920" s="64">
        <f t="shared" si="59"/>
        <v>9.4715481759656707E-5</v>
      </c>
      <c r="D920" s="63">
        <f t="shared" si="56"/>
        <v>1814960</v>
      </c>
      <c r="E920" s="63" t="str">
        <f t="shared" si="57"/>
        <v>*</v>
      </c>
    </row>
    <row r="921" spans="2:5" x14ac:dyDescent="0.3">
      <c r="B921" s="41">
        <f t="shared" si="58"/>
        <v>9270</v>
      </c>
      <c r="C921" s="64">
        <f t="shared" si="59"/>
        <v>9.3772577792747955E-5</v>
      </c>
      <c r="D921" s="63">
        <f t="shared" si="56"/>
        <v>1816920</v>
      </c>
      <c r="E921" s="63" t="str">
        <f t="shared" si="57"/>
        <v>*</v>
      </c>
    </row>
    <row r="922" spans="2:5" x14ac:dyDescent="0.3">
      <c r="B922" s="41">
        <f t="shared" si="58"/>
        <v>9280</v>
      </c>
      <c r="C922" s="64">
        <f t="shared" si="59"/>
        <v>9.2839060547780423E-5</v>
      </c>
      <c r="D922" s="63">
        <f t="shared" si="56"/>
        <v>1818880</v>
      </c>
      <c r="E922" s="63" t="str">
        <f t="shared" si="57"/>
        <v>*</v>
      </c>
    </row>
    <row r="923" spans="2:5" x14ac:dyDescent="0.3">
      <c r="B923" s="41">
        <f t="shared" si="58"/>
        <v>9290</v>
      </c>
      <c r="C923" s="64">
        <f t="shared" si="59"/>
        <v>9.1914836578812858E-5</v>
      </c>
      <c r="D923" s="63">
        <f t="shared" si="56"/>
        <v>1820840</v>
      </c>
      <c r="E923" s="63" t="str">
        <f t="shared" si="57"/>
        <v>*</v>
      </c>
    </row>
    <row r="924" spans="2:5" x14ac:dyDescent="0.3">
      <c r="B924" s="41">
        <f t="shared" si="58"/>
        <v>9300</v>
      </c>
      <c r="C924" s="64">
        <f t="shared" si="59"/>
        <v>9.0999813370169354E-5</v>
      </c>
      <c r="D924" s="63">
        <f t="shared" si="56"/>
        <v>1822800</v>
      </c>
      <c r="E924" s="63" t="str">
        <f t="shared" si="57"/>
        <v>*</v>
      </c>
    </row>
    <row r="925" spans="2:5" x14ac:dyDescent="0.3">
      <c r="B925" s="41">
        <f t="shared" si="58"/>
        <v>9310</v>
      </c>
      <c r="C925" s="64">
        <f t="shared" si="59"/>
        <v>9.009389932717876E-5</v>
      </c>
      <c r="D925" s="63">
        <f t="shared" si="56"/>
        <v>1824760</v>
      </c>
      <c r="E925" s="63" t="str">
        <f t="shared" si="57"/>
        <v>*</v>
      </c>
    </row>
    <row r="926" spans="2:5" x14ac:dyDescent="0.3">
      <c r="B926" s="41">
        <f t="shared" si="58"/>
        <v>9320</v>
      </c>
      <c r="C926" s="64">
        <f t="shared" si="59"/>
        <v>8.9197003767005825E-5</v>
      </c>
      <c r="D926" s="63">
        <f t="shared" si="56"/>
        <v>1826720</v>
      </c>
      <c r="E926" s="63" t="str">
        <f t="shared" si="57"/>
        <v>*</v>
      </c>
    </row>
    <row r="927" spans="2:5" x14ac:dyDescent="0.3">
      <c r="B927" s="41">
        <f t="shared" si="58"/>
        <v>9330</v>
      </c>
      <c r="C927" s="64">
        <f t="shared" si="59"/>
        <v>8.8309036909573743E-5</v>
      </c>
      <c r="D927" s="63">
        <f t="shared" si="56"/>
        <v>1828680</v>
      </c>
      <c r="E927" s="63" t="str">
        <f t="shared" si="57"/>
        <v>*</v>
      </c>
    </row>
    <row r="928" spans="2:5" x14ac:dyDescent="0.3">
      <c r="B928" s="41">
        <f t="shared" si="58"/>
        <v>9340</v>
      </c>
      <c r="C928" s="64">
        <f t="shared" si="59"/>
        <v>8.7429909868577189E-5</v>
      </c>
      <c r="D928" s="63">
        <f t="shared" si="56"/>
        <v>1830640</v>
      </c>
      <c r="E928" s="63" t="str">
        <f t="shared" si="57"/>
        <v>*</v>
      </c>
    </row>
    <row r="929" spans="2:5" x14ac:dyDescent="0.3">
      <c r="B929" s="41">
        <f t="shared" si="58"/>
        <v>9350</v>
      </c>
      <c r="C929" s="64">
        <f t="shared" si="59"/>
        <v>8.6559534642584595E-5</v>
      </c>
      <c r="D929" s="63">
        <f t="shared" si="56"/>
        <v>1832600</v>
      </c>
      <c r="E929" s="63" t="str">
        <f t="shared" si="57"/>
        <v>*</v>
      </c>
    </row>
    <row r="930" spans="2:5" x14ac:dyDescent="0.3">
      <c r="B930" s="41">
        <f t="shared" si="58"/>
        <v>9360</v>
      </c>
      <c r="C930" s="64">
        <f t="shared" si="59"/>
        <v>8.5697824106229211E-5</v>
      </c>
      <c r="D930" s="63">
        <f t="shared" si="56"/>
        <v>1834560</v>
      </c>
      <c r="E930" s="63" t="str">
        <f t="shared" si="57"/>
        <v>*</v>
      </c>
    </row>
    <row r="931" spans="2:5" x14ac:dyDescent="0.3">
      <c r="B931" s="41">
        <f t="shared" si="58"/>
        <v>9370</v>
      </c>
      <c r="C931" s="64">
        <f t="shared" si="59"/>
        <v>8.4844692001487785E-5</v>
      </c>
      <c r="D931" s="63">
        <f t="shared" si="56"/>
        <v>1836520</v>
      </c>
      <c r="E931" s="63" t="str">
        <f t="shared" si="57"/>
        <v>*</v>
      </c>
    </row>
    <row r="932" spans="2:5" x14ac:dyDescent="0.3">
      <c r="B932" s="41">
        <f t="shared" si="58"/>
        <v>9380</v>
      </c>
      <c r="C932" s="64">
        <f t="shared" si="59"/>
        <v>8.4000052929045961E-5</v>
      </c>
      <c r="D932" s="63">
        <f t="shared" si="56"/>
        <v>1838480</v>
      </c>
      <c r="E932" s="63" t="str">
        <f t="shared" si="57"/>
        <v>*</v>
      </c>
    </row>
    <row r="933" spans="2:5" x14ac:dyDescent="0.3">
      <c r="B933" s="41">
        <f t="shared" si="58"/>
        <v>9390</v>
      </c>
      <c r="C933" s="64">
        <f t="shared" si="59"/>
        <v>8.3163822339749833E-5</v>
      </c>
      <c r="D933" s="63">
        <f t="shared" si="56"/>
        <v>1840440</v>
      </c>
      <c r="E933" s="63" t="str">
        <f t="shared" si="57"/>
        <v>*</v>
      </c>
    </row>
    <row r="934" spans="2:5" x14ac:dyDescent="0.3">
      <c r="B934" s="41">
        <f t="shared" si="58"/>
        <v>9400</v>
      </c>
      <c r="C934" s="64">
        <f t="shared" si="59"/>
        <v>8.2335916526142405E-5</v>
      </c>
      <c r="D934" s="63">
        <f t="shared" si="56"/>
        <v>1842400</v>
      </c>
      <c r="E934" s="63" t="str">
        <f t="shared" si="57"/>
        <v>*</v>
      </c>
    </row>
    <row r="935" spans="2:5" x14ac:dyDescent="0.3">
      <c r="B935" s="41">
        <f t="shared" si="58"/>
        <v>9410</v>
      </c>
      <c r="C935" s="64">
        <f t="shared" si="59"/>
        <v>8.1516252614084487E-5</v>
      </c>
      <c r="D935" s="63">
        <f t="shared" si="56"/>
        <v>1844360</v>
      </c>
      <c r="E935" s="63" t="str">
        <f t="shared" si="57"/>
        <v>*</v>
      </c>
    </row>
    <row r="936" spans="2:5" x14ac:dyDescent="0.3">
      <c r="B936" s="41">
        <f t="shared" si="58"/>
        <v>9420</v>
      </c>
      <c r="C936" s="64">
        <f t="shared" si="59"/>
        <v>8.0704748554458861E-5</v>
      </c>
      <c r="D936" s="63">
        <f t="shared" si="56"/>
        <v>1846320</v>
      </c>
      <c r="E936" s="63" t="str">
        <f t="shared" si="57"/>
        <v>*</v>
      </c>
    </row>
    <row r="937" spans="2:5" x14ac:dyDescent="0.3">
      <c r="B937" s="41">
        <f t="shared" si="58"/>
        <v>9430</v>
      </c>
      <c r="C937" s="64">
        <f t="shared" si="59"/>
        <v>7.9901323114957079E-5</v>
      </c>
      <c r="D937" s="63">
        <f t="shared" si="56"/>
        <v>1848280</v>
      </c>
      <c r="E937" s="63" t="str">
        <f t="shared" si="57"/>
        <v>*</v>
      </c>
    </row>
    <row r="938" spans="2:5" x14ac:dyDescent="0.3">
      <c r="B938" s="41">
        <f t="shared" si="58"/>
        <v>9440</v>
      </c>
      <c r="C938" s="64">
        <f t="shared" si="59"/>
        <v>7.9105895871948073E-5</v>
      </c>
      <c r="D938" s="63">
        <f t="shared" si="56"/>
        <v>1850240</v>
      </c>
      <c r="E938" s="63" t="str">
        <f t="shared" si="57"/>
        <v>*</v>
      </c>
    </row>
    <row r="939" spans="2:5" x14ac:dyDescent="0.3">
      <c r="B939" s="41">
        <f t="shared" si="58"/>
        <v>9450</v>
      </c>
      <c r="C939" s="64">
        <f t="shared" si="59"/>
        <v>7.831838720242765E-5</v>
      </c>
      <c r="D939" s="63">
        <f t="shared" si="56"/>
        <v>1852200</v>
      </c>
      <c r="E939" s="63" t="str">
        <f t="shared" si="57"/>
        <v>*</v>
      </c>
    </row>
    <row r="940" spans="2:5" x14ac:dyDescent="0.3">
      <c r="B940" s="41">
        <f t="shared" si="58"/>
        <v>9460</v>
      </c>
      <c r="C940" s="64">
        <f t="shared" si="59"/>
        <v>7.7538718276048166E-5</v>
      </c>
      <c r="D940" s="63">
        <f t="shared" si="56"/>
        <v>1854160</v>
      </c>
      <c r="E940" s="63" t="str">
        <f t="shared" si="57"/>
        <v>*</v>
      </c>
    </row>
    <row r="941" spans="2:5" x14ac:dyDescent="0.3">
      <c r="B941" s="41">
        <f t="shared" si="58"/>
        <v>9470</v>
      </c>
      <c r="C941" s="64">
        <f t="shared" si="59"/>
        <v>7.6766811047227523E-5</v>
      </c>
      <c r="D941" s="63">
        <f t="shared" si="56"/>
        <v>1856120</v>
      </c>
      <c r="E941" s="63" t="str">
        <f t="shared" si="57"/>
        <v>*</v>
      </c>
    </row>
    <row r="942" spans="2:5" x14ac:dyDescent="0.3">
      <c r="B942" s="41">
        <f t="shared" si="58"/>
        <v>9480</v>
      </c>
      <c r="C942" s="64">
        <f t="shared" si="59"/>
        <v>7.6002588247336768E-5</v>
      </c>
      <c r="D942" s="63">
        <f t="shared" si="56"/>
        <v>1858080</v>
      </c>
      <c r="E942" s="63" t="str">
        <f t="shared" si="57"/>
        <v>*</v>
      </c>
    </row>
    <row r="943" spans="2:5" x14ac:dyDescent="0.3">
      <c r="B943" s="41">
        <f t="shared" si="58"/>
        <v>9490</v>
      </c>
      <c r="C943" s="64">
        <f t="shared" si="59"/>
        <v>7.5245973376965349E-5</v>
      </c>
      <c r="D943" s="63">
        <f t="shared" si="56"/>
        <v>1860040</v>
      </c>
      <c r="E943" s="63" t="str">
        <f t="shared" si="57"/>
        <v>*</v>
      </c>
    </row>
    <row r="944" spans="2:5" x14ac:dyDescent="0.3">
      <c r="B944" s="41">
        <f t="shared" si="58"/>
        <v>9500</v>
      </c>
      <c r="C944" s="64">
        <f t="shared" si="59"/>
        <v>7.4496890698263558E-5</v>
      </c>
      <c r="D944" s="63">
        <f t="shared" si="56"/>
        <v>1862000</v>
      </c>
      <c r="E944" s="63" t="str">
        <f t="shared" si="57"/>
        <v>*</v>
      </c>
    </row>
    <row r="945" spans="2:5" x14ac:dyDescent="0.3">
      <c r="B945" s="41">
        <f t="shared" si="58"/>
        <v>9510</v>
      </c>
      <c r="C945" s="64">
        <f t="shared" si="59"/>
        <v>7.3755265227361071E-5</v>
      </c>
      <c r="D945" s="63">
        <f t="shared" si="56"/>
        <v>1863960</v>
      </c>
      <c r="E945" s="63" t="str">
        <f t="shared" si="57"/>
        <v>*</v>
      </c>
    </row>
    <row r="946" spans="2:5" x14ac:dyDescent="0.3">
      <c r="B946" s="41">
        <f t="shared" si="58"/>
        <v>9520</v>
      </c>
      <c r="C946" s="64">
        <f t="shared" si="59"/>
        <v>7.3021022726860898E-5</v>
      </c>
      <c r="D946" s="63">
        <f t="shared" si="56"/>
        <v>1865920</v>
      </c>
      <c r="E946" s="63" t="str">
        <f t="shared" si="57"/>
        <v>*</v>
      </c>
    </row>
    <row r="947" spans="2:5" x14ac:dyDescent="0.3">
      <c r="B947" s="41">
        <f t="shared" si="58"/>
        <v>9530</v>
      </c>
      <c r="C947" s="64">
        <f t="shared" si="59"/>
        <v>7.2294089698408297E-5</v>
      </c>
      <c r="D947" s="63">
        <f t="shared" si="56"/>
        <v>1867880</v>
      </c>
      <c r="E947" s="63" t="str">
        <f t="shared" si="57"/>
        <v>*</v>
      </c>
    </row>
    <row r="948" spans="2:5" x14ac:dyDescent="0.3">
      <c r="B948" s="41">
        <f t="shared" si="58"/>
        <v>9540</v>
      </c>
      <c r="C948" s="64">
        <f t="shared" si="59"/>
        <v>7.1574393375333449E-5</v>
      </c>
      <c r="D948" s="63">
        <f t="shared" si="56"/>
        <v>1869840</v>
      </c>
      <c r="E948" s="63" t="str">
        <f t="shared" si="57"/>
        <v>*</v>
      </c>
    </row>
    <row r="949" spans="2:5" x14ac:dyDescent="0.3">
      <c r="B949" s="41">
        <f t="shared" si="58"/>
        <v>9550</v>
      </c>
      <c r="C949" s="64">
        <f t="shared" si="59"/>
        <v>7.0861861715367395E-5</v>
      </c>
      <c r="D949" s="63">
        <f t="shared" si="56"/>
        <v>1871800</v>
      </c>
      <c r="E949" s="63" t="str">
        <f t="shared" si="57"/>
        <v>*</v>
      </c>
    </row>
    <row r="950" spans="2:5" x14ac:dyDescent="0.3">
      <c r="B950" s="41">
        <f t="shared" si="58"/>
        <v>9560</v>
      </c>
      <c r="C950" s="64">
        <f t="shared" si="59"/>
        <v>7.0156423393430677E-5</v>
      </c>
      <c r="D950" s="63">
        <f t="shared" si="56"/>
        <v>1873760</v>
      </c>
      <c r="E950" s="63" t="str">
        <f t="shared" si="57"/>
        <v>*</v>
      </c>
    </row>
    <row r="951" spans="2:5" x14ac:dyDescent="0.3">
      <c r="B951" s="41">
        <f t="shared" si="58"/>
        <v>9570</v>
      </c>
      <c r="C951" s="64">
        <f t="shared" si="59"/>
        <v>6.9458007794493456E-5</v>
      </c>
      <c r="D951" s="63">
        <f t="shared" si="56"/>
        <v>1875720</v>
      </c>
      <c r="E951" s="63" t="str">
        <f t="shared" si="57"/>
        <v>*</v>
      </c>
    </row>
    <row r="952" spans="2:5" x14ac:dyDescent="0.3">
      <c r="B952" s="41">
        <f t="shared" si="58"/>
        <v>9580</v>
      </c>
      <c r="C952" s="64">
        <f t="shared" si="59"/>
        <v>6.8766545006507018E-5</v>
      </c>
      <c r="D952" s="63">
        <f t="shared" si="56"/>
        <v>1877680</v>
      </c>
      <c r="E952" s="63" t="str">
        <f t="shared" si="57"/>
        <v>*</v>
      </c>
    </row>
    <row r="953" spans="2:5" x14ac:dyDescent="0.3">
      <c r="B953" s="41">
        <f t="shared" si="58"/>
        <v>9590</v>
      </c>
      <c r="C953" s="64">
        <f t="shared" si="59"/>
        <v>6.8081965813405516E-5</v>
      </c>
      <c r="D953" s="63">
        <f t="shared" si="56"/>
        <v>1879640</v>
      </c>
      <c r="E953" s="63" t="str">
        <f t="shared" si="57"/>
        <v>*</v>
      </c>
    </row>
    <row r="954" spans="2:5" x14ac:dyDescent="0.3">
      <c r="B954" s="41">
        <f t="shared" si="58"/>
        <v>9600</v>
      </c>
      <c r="C954" s="64">
        <f t="shared" si="59"/>
        <v>6.7404201688177248E-5</v>
      </c>
      <c r="D954" s="63">
        <f t="shared" si="56"/>
        <v>1881600</v>
      </c>
      <c r="E954" s="63" t="str">
        <f t="shared" si="57"/>
        <v>*</v>
      </c>
    </row>
    <row r="955" spans="2:5" x14ac:dyDescent="0.3">
      <c r="B955" s="41">
        <f t="shared" si="58"/>
        <v>9610</v>
      </c>
      <c r="C955" s="64">
        <f t="shared" si="59"/>
        <v>6.6733184786005141E-5</v>
      </c>
      <c r="D955" s="63">
        <f t="shared" si="56"/>
        <v>1883560</v>
      </c>
      <c r="E955" s="63" t="str">
        <f t="shared" si="57"/>
        <v>*</v>
      </c>
    </row>
    <row r="956" spans="2:5" x14ac:dyDescent="0.3">
      <c r="B956" s="41">
        <f t="shared" si="58"/>
        <v>9620</v>
      </c>
      <c r="C956" s="64">
        <f t="shared" si="59"/>
        <v>6.6068847937475461E-5</v>
      </c>
      <c r="D956" s="63">
        <f t="shared" si="56"/>
        <v>1885520</v>
      </c>
      <c r="E956" s="63" t="str">
        <f t="shared" si="57"/>
        <v>*</v>
      </c>
    </row>
    <row r="957" spans="2:5" x14ac:dyDescent="0.3">
      <c r="B957" s="41">
        <f t="shared" si="58"/>
        <v>9630</v>
      </c>
      <c r="C957" s="64">
        <f t="shared" si="59"/>
        <v>6.5411124641853968E-5</v>
      </c>
      <c r="D957" s="63">
        <f t="shared" si="56"/>
        <v>1887480</v>
      </c>
      <c r="E957" s="63" t="str">
        <f t="shared" si="57"/>
        <v>*</v>
      </c>
    </row>
    <row r="958" spans="2:5" x14ac:dyDescent="0.3">
      <c r="B958" s="41">
        <f t="shared" si="58"/>
        <v>9640</v>
      </c>
      <c r="C958" s="64">
        <f t="shared" si="59"/>
        <v>6.4759949060429225E-5</v>
      </c>
      <c r="D958" s="63">
        <f t="shared" si="56"/>
        <v>1889440</v>
      </c>
      <c r="E958" s="63" t="str">
        <f t="shared" si="57"/>
        <v>*</v>
      </c>
    </row>
    <row r="959" spans="2:5" x14ac:dyDescent="0.3">
      <c r="B959" s="41">
        <f t="shared" si="58"/>
        <v>9650</v>
      </c>
      <c r="C959" s="64">
        <f t="shared" si="59"/>
        <v>6.4115256009922061E-5</v>
      </c>
      <c r="D959" s="63">
        <f t="shared" si="56"/>
        <v>1891400</v>
      </c>
      <c r="E959" s="63" t="str">
        <f t="shared" si="57"/>
        <v>*</v>
      </c>
    </row>
    <row r="960" spans="2:5" x14ac:dyDescent="0.3">
      <c r="B960" s="41">
        <f t="shared" si="58"/>
        <v>9660</v>
      </c>
      <c r="C960" s="64">
        <f t="shared" si="59"/>
        <v>6.3476980955960626E-5</v>
      </c>
      <c r="D960" s="63">
        <f t="shared" si="56"/>
        <v>1893360</v>
      </c>
      <c r="E960" s="63" t="str">
        <f t="shared" si="57"/>
        <v>*</v>
      </c>
    </row>
    <row r="961" spans="2:5" x14ac:dyDescent="0.3">
      <c r="B961" s="41">
        <f t="shared" si="58"/>
        <v>9670</v>
      </c>
      <c r="C961" s="64">
        <f t="shared" si="59"/>
        <v>6.2845060006620521E-5</v>
      </c>
      <c r="D961" s="63">
        <f t="shared" si="56"/>
        <v>1895320</v>
      </c>
      <c r="E961" s="63" t="str">
        <f t="shared" si="57"/>
        <v>*</v>
      </c>
    </row>
    <row r="962" spans="2:5" x14ac:dyDescent="0.3">
      <c r="B962" s="41">
        <f t="shared" si="58"/>
        <v>9680</v>
      </c>
      <c r="C962" s="64">
        <f t="shared" si="59"/>
        <v>6.2219429906029052E-5</v>
      </c>
      <c r="D962" s="63">
        <f t="shared" si="56"/>
        <v>1897280</v>
      </c>
      <c r="E962" s="63" t="str">
        <f t="shared" si="57"/>
        <v>*</v>
      </c>
    </row>
    <row r="963" spans="2:5" x14ac:dyDescent="0.3">
      <c r="B963" s="41">
        <f t="shared" si="58"/>
        <v>9690</v>
      </c>
      <c r="C963" s="64">
        <f t="shared" si="59"/>
        <v>6.1600028028033365E-5</v>
      </c>
      <c r="D963" s="63">
        <f t="shared" si="56"/>
        <v>1899240</v>
      </c>
      <c r="E963" s="63" t="str">
        <f t="shared" si="57"/>
        <v>*</v>
      </c>
    </row>
    <row r="964" spans="2:5" x14ac:dyDescent="0.3">
      <c r="B964" s="41">
        <f t="shared" si="58"/>
        <v>9700</v>
      </c>
      <c r="C964" s="64">
        <f t="shared" si="59"/>
        <v>6.0986792369931423E-5</v>
      </c>
      <c r="D964" s="63">
        <f t="shared" si="56"/>
        <v>1901200</v>
      </c>
      <c r="E964" s="63" t="str">
        <f t="shared" si="57"/>
        <v>*</v>
      </c>
    </row>
    <row r="965" spans="2:5" x14ac:dyDescent="0.3">
      <c r="B965" s="41">
        <f t="shared" si="58"/>
        <v>9710</v>
      </c>
      <c r="C965" s="64">
        <f t="shared" si="59"/>
        <v>6.0379661546265555E-5</v>
      </c>
      <c r="D965" s="63">
        <f t="shared" ref="D965:D994" si="60">B965*I$4</f>
        <v>1903160</v>
      </c>
      <c r="E965" s="63" t="str">
        <f t="shared" ref="E965:E994" si="61">IF(C965&lt;(1-$H$4),"*","")</f>
        <v>*</v>
      </c>
    </row>
    <row r="966" spans="2:5" x14ac:dyDescent="0.3">
      <c r="B966" s="41">
        <f t="shared" ref="B966:B994" si="62">B965+10</f>
        <v>9720</v>
      </c>
      <c r="C966" s="64">
        <f t="shared" ref="C966:C994" si="63">(1-G$4)^B966</f>
        <v>5.9778574782677626E-5</v>
      </c>
      <c r="D966" s="63">
        <f t="shared" si="60"/>
        <v>1905120</v>
      </c>
      <c r="E966" s="63" t="str">
        <f t="shared" si="61"/>
        <v>*</v>
      </c>
    </row>
    <row r="967" spans="2:5" x14ac:dyDescent="0.3">
      <c r="B967" s="41">
        <f t="shared" si="62"/>
        <v>9730</v>
      </c>
      <c r="C967" s="64">
        <f t="shared" si="63"/>
        <v>5.9183471909825554E-5</v>
      </c>
      <c r="D967" s="63">
        <f t="shared" si="60"/>
        <v>1907080</v>
      </c>
      <c r="E967" s="63" t="str">
        <f t="shared" si="61"/>
        <v>*</v>
      </c>
    </row>
    <row r="968" spans="2:5" x14ac:dyDescent="0.3">
      <c r="B968" s="41">
        <f t="shared" si="62"/>
        <v>9740</v>
      </c>
      <c r="C968" s="64">
        <f t="shared" si="63"/>
        <v>5.8594293357360236E-5</v>
      </c>
      <c r="D968" s="63">
        <f t="shared" si="60"/>
        <v>1909040</v>
      </c>
      <c r="E968" s="63" t="str">
        <f t="shared" si="61"/>
        <v>*</v>
      </c>
    </row>
    <row r="969" spans="2:5" x14ac:dyDescent="0.3">
      <c r="B969" s="41">
        <f t="shared" si="62"/>
        <v>9750</v>
      </c>
      <c r="C969" s="64">
        <f t="shared" si="63"/>
        <v>5.8010980147962571E-5</v>
      </c>
      <c r="D969" s="63">
        <f t="shared" si="60"/>
        <v>1911000</v>
      </c>
      <c r="E969" s="63" t="str">
        <f t="shared" si="61"/>
        <v>*</v>
      </c>
    </row>
    <row r="970" spans="2:5" x14ac:dyDescent="0.3">
      <c r="B970" s="41">
        <f t="shared" si="62"/>
        <v>9760</v>
      </c>
      <c r="C970" s="64">
        <f t="shared" si="63"/>
        <v>5.7433473891439677E-5</v>
      </c>
      <c r="D970" s="63">
        <f t="shared" si="60"/>
        <v>1912960</v>
      </c>
      <c r="E970" s="63" t="str">
        <f t="shared" si="61"/>
        <v>*</v>
      </c>
    </row>
    <row r="971" spans="2:5" x14ac:dyDescent="0.3">
      <c r="B971" s="41">
        <f t="shared" si="62"/>
        <v>9770</v>
      </c>
      <c r="C971" s="64">
        <f t="shared" si="63"/>
        <v>5.6861716778880116E-5</v>
      </c>
      <c r="D971" s="63">
        <f t="shared" si="60"/>
        <v>1914920</v>
      </c>
      <c r="E971" s="63" t="str">
        <f t="shared" si="61"/>
        <v>*</v>
      </c>
    </row>
    <row r="972" spans="2:5" x14ac:dyDescent="0.3">
      <c r="B972" s="41">
        <f t="shared" si="62"/>
        <v>9780</v>
      </c>
      <c r="C972" s="64">
        <f t="shared" si="63"/>
        <v>5.6295651576866987E-5</v>
      </c>
      <c r="D972" s="63">
        <f t="shared" si="60"/>
        <v>1916880</v>
      </c>
      <c r="E972" s="63" t="str">
        <f t="shared" si="61"/>
        <v>*</v>
      </c>
    </row>
    <row r="973" spans="2:5" x14ac:dyDescent="0.3">
      <c r="B973" s="41">
        <f t="shared" si="62"/>
        <v>9790</v>
      </c>
      <c r="C973" s="64">
        <f t="shared" si="63"/>
        <v>5.5735221621749002E-5</v>
      </c>
      <c r="D973" s="63">
        <f t="shared" si="60"/>
        <v>1918840</v>
      </c>
      <c r="E973" s="63" t="str">
        <f t="shared" si="61"/>
        <v>*</v>
      </c>
    </row>
    <row r="974" spans="2:5" x14ac:dyDescent="0.3">
      <c r="B974" s="41">
        <f t="shared" si="62"/>
        <v>9800</v>
      </c>
      <c r="C974" s="64">
        <f t="shared" si="63"/>
        <v>5.518037081396826E-5</v>
      </c>
      <c r="D974" s="63">
        <f t="shared" si="60"/>
        <v>1920800</v>
      </c>
      <c r="E974" s="63" t="str">
        <f t="shared" si="61"/>
        <v>*</v>
      </c>
    </row>
    <row r="975" spans="2:5" x14ac:dyDescent="0.3">
      <c r="B975" s="41">
        <f t="shared" si="62"/>
        <v>9810</v>
      </c>
      <c r="C975" s="64">
        <f t="shared" si="63"/>
        <v>5.463104361244471E-5</v>
      </c>
      <c r="D975" s="63">
        <f t="shared" si="60"/>
        <v>1922760</v>
      </c>
      <c r="E975" s="63" t="str">
        <f t="shared" si="61"/>
        <v>*</v>
      </c>
    </row>
    <row r="976" spans="2:5" x14ac:dyDescent="0.3">
      <c r="B976" s="41">
        <f t="shared" si="62"/>
        <v>9820</v>
      </c>
      <c r="C976" s="64">
        <f t="shared" si="63"/>
        <v>5.4087185029016352E-5</v>
      </c>
      <c r="D976" s="63">
        <f t="shared" si="60"/>
        <v>1924720</v>
      </c>
      <c r="E976" s="63" t="str">
        <f t="shared" si="61"/>
        <v>*</v>
      </c>
    </row>
    <row r="977" spans="2:5" x14ac:dyDescent="0.3">
      <c r="B977" s="41">
        <f t="shared" si="62"/>
        <v>9830</v>
      </c>
      <c r="C977" s="64">
        <f t="shared" si="63"/>
        <v>5.3548740622934986E-5</v>
      </c>
      <c r="D977" s="63">
        <f t="shared" si="60"/>
        <v>1926680</v>
      </c>
      <c r="E977" s="63" t="str">
        <f t="shared" si="61"/>
        <v>*</v>
      </c>
    </row>
    <row r="978" spans="2:5" x14ac:dyDescent="0.3">
      <c r="B978" s="41">
        <f t="shared" si="62"/>
        <v>9840</v>
      </c>
      <c r="C978" s="64">
        <f t="shared" si="63"/>
        <v>5.3015656495416548E-5</v>
      </c>
      <c r="D978" s="63">
        <f t="shared" si="60"/>
        <v>1928640</v>
      </c>
      <c r="E978" s="63" t="str">
        <f t="shared" si="61"/>
        <v>*</v>
      </c>
    </row>
    <row r="979" spans="2:5" x14ac:dyDescent="0.3">
      <c r="B979" s="41">
        <f t="shared" si="62"/>
        <v>9850</v>
      </c>
      <c r="C979" s="64">
        <f t="shared" si="63"/>
        <v>5.2487879284245845E-5</v>
      </c>
      <c r="D979" s="63">
        <f t="shared" si="60"/>
        <v>1930600</v>
      </c>
      <c r="E979" s="63" t="str">
        <f t="shared" si="61"/>
        <v>*</v>
      </c>
    </row>
    <row r="980" spans="2:5" x14ac:dyDescent="0.3">
      <c r="B980" s="41">
        <f t="shared" si="62"/>
        <v>9860</v>
      </c>
      <c r="C980" s="64">
        <f t="shared" si="63"/>
        <v>5.1965356158434906E-5</v>
      </c>
      <c r="D980" s="63">
        <f t="shared" si="60"/>
        <v>1932560</v>
      </c>
      <c r="E980" s="63" t="str">
        <f t="shared" si="61"/>
        <v>*</v>
      </c>
    </row>
    <row r="981" spans="2:5" x14ac:dyDescent="0.3">
      <c r="B981" s="41">
        <f t="shared" si="62"/>
        <v>9870</v>
      </c>
      <c r="C981" s="64">
        <f t="shared" si="63"/>
        <v>5.1448034812934585E-5</v>
      </c>
      <c r="D981" s="63">
        <f t="shared" si="60"/>
        <v>1934520</v>
      </c>
      <c r="E981" s="63" t="str">
        <f t="shared" si="61"/>
        <v>*</v>
      </c>
    </row>
    <row r="982" spans="2:5" x14ac:dyDescent="0.3">
      <c r="B982" s="41">
        <f t="shared" si="62"/>
        <v>9880</v>
      </c>
      <c r="C982" s="64">
        <f t="shared" si="63"/>
        <v>5.0935863463398796E-5</v>
      </c>
      <c r="D982" s="63">
        <f t="shared" si="60"/>
        <v>1936480</v>
      </c>
      <c r="E982" s="63" t="str">
        <f t="shared" si="61"/>
        <v>*</v>
      </c>
    </row>
    <row r="983" spans="2:5" x14ac:dyDescent="0.3">
      <c r="B983" s="41">
        <f t="shared" si="62"/>
        <v>9890</v>
      </c>
      <c r="C983" s="64">
        <f t="shared" si="63"/>
        <v>5.0428790841000738E-5</v>
      </c>
      <c r="D983" s="63">
        <f t="shared" si="60"/>
        <v>1938440</v>
      </c>
      <c r="E983" s="63" t="str">
        <f t="shared" si="61"/>
        <v>*</v>
      </c>
    </row>
    <row r="984" spans="2:5" x14ac:dyDescent="0.3">
      <c r="B984" s="41">
        <f t="shared" si="62"/>
        <v>9900</v>
      </c>
      <c r="C984" s="64">
        <f t="shared" si="63"/>
        <v>4.9926766187301026E-5</v>
      </c>
      <c r="D984" s="63">
        <f t="shared" si="60"/>
        <v>1940400</v>
      </c>
      <c r="E984" s="63" t="str">
        <f t="shared" si="61"/>
        <v>*</v>
      </c>
    </row>
    <row r="985" spans="2:5" x14ac:dyDescent="0.3">
      <c r="B985" s="41">
        <f t="shared" si="62"/>
        <v>9910</v>
      </c>
      <c r="C985" s="64">
        <f t="shared" si="63"/>
        <v>4.9429739249166572E-5</v>
      </c>
      <c r="D985" s="63">
        <f t="shared" si="60"/>
        <v>1942360</v>
      </c>
      <c r="E985" s="63" t="str">
        <f t="shared" si="61"/>
        <v>*</v>
      </c>
    </row>
    <row r="986" spans="2:5" x14ac:dyDescent="0.3">
      <c r="B986" s="41">
        <f t="shared" si="62"/>
        <v>9920</v>
      </c>
      <c r="C986" s="64">
        <f t="shared" si="63"/>
        <v>4.8937660273740199E-5</v>
      </c>
      <c r="D986" s="63">
        <f t="shared" si="60"/>
        <v>1944320</v>
      </c>
      <c r="E986" s="63" t="str">
        <f t="shared" si="61"/>
        <v>*</v>
      </c>
    </row>
    <row r="987" spans="2:5" x14ac:dyDescent="0.3">
      <c r="B987" s="41">
        <f t="shared" si="62"/>
        <v>9930</v>
      </c>
      <c r="C987" s="64">
        <f t="shared" si="63"/>
        <v>4.845048000346048E-5</v>
      </c>
      <c r="D987" s="63">
        <f t="shared" si="60"/>
        <v>1946280</v>
      </c>
      <c r="E987" s="63" t="str">
        <f t="shared" si="61"/>
        <v>*</v>
      </c>
    </row>
    <row r="988" spans="2:5" x14ac:dyDescent="0.3">
      <c r="B988" s="41">
        <f t="shared" si="62"/>
        <v>9940</v>
      </c>
      <c r="C988" s="64">
        <f t="shared" si="63"/>
        <v>4.7968149671130828E-5</v>
      </c>
      <c r="D988" s="63">
        <f t="shared" si="60"/>
        <v>1948240</v>
      </c>
      <c r="E988" s="63" t="str">
        <f t="shared" si="61"/>
        <v>*</v>
      </c>
    </row>
    <row r="989" spans="2:5" x14ac:dyDescent="0.3">
      <c r="B989" s="41">
        <f t="shared" si="62"/>
        <v>9950</v>
      </c>
      <c r="C989" s="64">
        <f t="shared" si="63"/>
        <v>4.7490620995037993E-5</v>
      </c>
      <c r="D989" s="63">
        <f t="shared" si="60"/>
        <v>1950200</v>
      </c>
      <c r="E989" s="63" t="str">
        <f t="shared" si="61"/>
        <v>*</v>
      </c>
    </row>
    <row r="990" spans="2:5" x14ac:dyDescent="0.3">
      <c r="B990" s="41">
        <f t="shared" si="62"/>
        <v>9960</v>
      </c>
      <c r="C990" s="64">
        <f t="shared" si="63"/>
        <v>4.7017846174118954E-5</v>
      </c>
      <c r="D990" s="63">
        <f t="shared" si="60"/>
        <v>1952160</v>
      </c>
      <c r="E990" s="63" t="str">
        <f t="shared" si="61"/>
        <v>*</v>
      </c>
    </row>
    <row r="991" spans="2:5" x14ac:dyDescent="0.3">
      <c r="B991" s="41">
        <f t="shared" si="62"/>
        <v>9970</v>
      </c>
      <c r="C991" s="64">
        <f t="shared" si="63"/>
        <v>4.6549777883175968E-5</v>
      </c>
      <c r="D991" s="63">
        <f t="shared" si="60"/>
        <v>1954120</v>
      </c>
      <c r="E991" s="63" t="str">
        <f t="shared" si="61"/>
        <v>*</v>
      </c>
    </row>
    <row r="992" spans="2:5" x14ac:dyDescent="0.3">
      <c r="B992" s="41">
        <f t="shared" si="62"/>
        <v>9980</v>
      </c>
      <c r="C992" s="64">
        <f t="shared" si="63"/>
        <v>4.6086369268139347E-5</v>
      </c>
      <c r="D992" s="63">
        <f t="shared" si="60"/>
        <v>1956080</v>
      </c>
      <c r="E992" s="63" t="str">
        <f t="shared" si="61"/>
        <v>*</v>
      </c>
    </row>
    <row r="993" spans="2:5" x14ac:dyDescent="0.3">
      <c r="B993" s="41">
        <f t="shared" si="62"/>
        <v>9990</v>
      </c>
      <c r="C993" s="64">
        <f t="shared" si="63"/>
        <v>4.5627573941377242E-5</v>
      </c>
      <c r="D993" s="63">
        <f t="shared" si="60"/>
        <v>1958040</v>
      </c>
      <c r="E993" s="63" t="str">
        <f t="shared" si="61"/>
        <v>*</v>
      </c>
    </row>
    <row r="994" spans="2:5" x14ac:dyDescent="0.3">
      <c r="B994" s="41">
        <f t="shared" si="62"/>
        <v>10000</v>
      </c>
      <c r="C994" s="64">
        <f t="shared" si="63"/>
        <v>4.517334597705226E-5</v>
      </c>
      <c r="D994" s="63">
        <f t="shared" si="60"/>
        <v>1960000</v>
      </c>
      <c r="E994" s="63" t="str">
        <f t="shared" si="61"/>
        <v>*</v>
      </c>
    </row>
    <row r="995" spans="2:5" x14ac:dyDescent="0.3">
      <c r="C995" s="64"/>
    </row>
    <row r="996" spans="2:5" x14ac:dyDescent="0.3">
      <c r="C996" s="64"/>
    </row>
    <row r="997" spans="2:5" x14ac:dyDescent="0.3">
      <c r="C997" s="64"/>
    </row>
    <row r="998" spans="2:5" x14ac:dyDescent="0.3">
      <c r="C998" s="64"/>
    </row>
    <row r="999" spans="2:5" x14ac:dyDescent="0.3">
      <c r="C999" s="64"/>
    </row>
    <row r="1000" spans="2:5" x14ac:dyDescent="0.3">
      <c r="C1000" s="64"/>
    </row>
    <row r="1001" spans="2:5" x14ac:dyDescent="0.3">
      <c r="C1001" s="64"/>
    </row>
    <row r="1002" spans="2:5" x14ac:dyDescent="0.3">
      <c r="C1002" s="64"/>
    </row>
    <row r="1003" spans="2:5" x14ac:dyDescent="0.3">
      <c r="C1003" s="64"/>
    </row>
    <row r="1004" spans="2:5" x14ac:dyDescent="0.3">
      <c r="C1004" s="64"/>
    </row>
    <row r="1005" spans="2:5" x14ac:dyDescent="0.3">
      <c r="C1005" s="64"/>
    </row>
    <row r="1006" spans="2:5" x14ac:dyDescent="0.3">
      <c r="C1006" s="64"/>
    </row>
    <row r="1007" spans="2:5" x14ac:dyDescent="0.3">
      <c r="C1007" s="64"/>
    </row>
    <row r="1008" spans="2:5" x14ac:dyDescent="0.3">
      <c r="C1008" s="64"/>
    </row>
    <row r="1009" spans="3:3" x14ac:dyDescent="0.3">
      <c r="C1009" s="64"/>
    </row>
    <row r="1010" spans="3:3" x14ac:dyDescent="0.3">
      <c r="C1010" s="64"/>
    </row>
    <row r="1011" spans="3:3" x14ac:dyDescent="0.3">
      <c r="C1011" s="64"/>
    </row>
    <row r="1012" spans="3:3" x14ac:dyDescent="0.3">
      <c r="C1012" s="64"/>
    </row>
    <row r="1013" spans="3:3" x14ac:dyDescent="0.3">
      <c r="C1013" s="64"/>
    </row>
    <row r="1014" spans="3:3" x14ac:dyDescent="0.3">
      <c r="C1014" s="64"/>
    </row>
    <row r="1015" spans="3:3" x14ac:dyDescent="0.3">
      <c r="C1015" s="64"/>
    </row>
    <row r="1016" spans="3:3" x14ac:dyDescent="0.3">
      <c r="C1016" s="64"/>
    </row>
    <row r="1017" spans="3:3" x14ac:dyDescent="0.3">
      <c r="C1017" s="64"/>
    </row>
    <row r="1018" spans="3:3" x14ac:dyDescent="0.3">
      <c r="C1018" s="64"/>
    </row>
    <row r="1019" spans="3:3" x14ac:dyDescent="0.3">
      <c r="C1019" s="64"/>
    </row>
    <row r="1020" spans="3:3" x14ac:dyDescent="0.3">
      <c r="C1020" s="64"/>
    </row>
    <row r="1021" spans="3:3" x14ac:dyDescent="0.3">
      <c r="C1021" s="64"/>
    </row>
    <row r="1022" spans="3:3" x14ac:dyDescent="0.3">
      <c r="C1022" s="64"/>
    </row>
    <row r="1023" spans="3:3" x14ac:dyDescent="0.3">
      <c r="C1023" s="64"/>
    </row>
    <row r="1024" spans="3:3" x14ac:dyDescent="0.3">
      <c r="C1024" s="64"/>
    </row>
    <row r="1025" spans="3:3" x14ac:dyDescent="0.3">
      <c r="C1025" s="64"/>
    </row>
    <row r="1026" spans="3:3" x14ac:dyDescent="0.3">
      <c r="C1026" s="64"/>
    </row>
    <row r="1027" spans="3:3" x14ac:dyDescent="0.3">
      <c r="C1027" s="64"/>
    </row>
    <row r="1028" spans="3:3" x14ac:dyDescent="0.3">
      <c r="C1028" s="64"/>
    </row>
    <row r="1029" spans="3:3" x14ac:dyDescent="0.3">
      <c r="C1029" s="64"/>
    </row>
    <row r="1030" spans="3:3" x14ac:dyDescent="0.3">
      <c r="C1030" s="64"/>
    </row>
    <row r="1031" spans="3:3" x14ac:dyDescent="0.3">
      <c r="C1031" s="64"/>
    </row>
    <row r="1032" spans="3:3" x14ac:dyDescent="0.3">
      <c r="C1032" s="64"/>
    </row>
    <row r="1033" spans="3:3" x14ac:dyDescent="0.3">
      <c r="C1033" s="64"/>
    </row>
    <row r="1034" spans="3:3" x14ac:dyDescent="0.3">
      <c r="C1034" s="64"/>
    </row>
    <row r="1035" spans="3:3" x14ac:dyDescent="0.3">
      <c r="C1035" s="64"/>
    </row>
    <row r="1036" spans="3:3" x14ac:dyDescent="0.3">
      <c r="C1036" s="64"/>
    </row>
    <row r="1037" spans="3:3" x14ac:dyDescent="0.3">
      <c r="C1037" s="64"/>
    </row>
    <row r="1038" spans="3:3" x14ac:dyDescent="0.3">
      <c r="C1038" s="64"/>
    </row>
    <row r="1039" spans="3:3" x14ac:dyDescent="0.3">
      <c r="C1039" s="64"/>
    </row>
    <row r="1040" spans="3:3" x14ac:dyDescent="0.3">
      <c r="C1040" s="64"/>
    </row>
    <row r="1041" spans="3:3" x14ac:dyDescent="0.3">
      <c r="C1041" s="64"/>
    </row>
    <row r="1042" spans="3:3" x14ac:dyDescent="0.3">
      <c r="C1042" s="64"/>
    </row>
    <row r="1043" spans="3:3" x14ac:dyDescent="0.3">
      <c r="C1043" s="64"/>
    </row>
    <row r="1044" spans="3:3" x14ac:dyDescent="0.3">
      <c r="C1044" s="64"/>
    </row>
    <row r="1045" spans="3:3" x14ac:dyDescent="0.3">
      <c r="C1045" s="64"/>
    </row>
    <row r="1046" spans="3:3" x14ac:dyDescent="0.3">
      <c r="C1046" s="64"/>
    </row>
    <row r="1047" spans="3:3" x14ac:dyDescent="0.3">
      <c r="C1047" s="64"/>
    </row>
    <row r="1048" spans="3:3" x14ac:dyDescent="0.3">
      <c r="C1048" s="64"/>
    </row>
    <row r="1049" spans="3:3" x14ac:dyDescent="0.3">
      <c r="C1049" s="64"/>
    </row>
    <row r="1050" spans="3:3" x14ac:dyDescent="0.3">
      <c r="C1050" s="64"/>
    </row>
    <row r="1051" spans="3:3" x14ac:dyDescent="0.3">
      <c r="C1051" s="64"/>
    </row>
    <row r="1052" spans="3:3" x14ac:dyDescent="0.3">
      <c r="C1052" s="64"/>
    </row>
    <row r="1053" spans="3:3" x14ac:dyDescent="0.3">
      <c r="C1053" s="64"/>
    </row>
    <row r="1054" spans="3:3" x14ac:dyDescent="0.3">
      <c r="C1054" s="64"/>
    </row>
    <row r="1055" spans="3:3" x14ac:dyDescent="0.3">
      <c r="C1055" s="64"/>
    </row>
    <row r="1056" spans="3:3" x14ac:dyDescent="0.3">
      <c r="C1056" s="64"/>
    </row>
    <row r="1057" spans="3:3" x14ac:dyDescent="0.3">
      <c r="C1057" s="64"/>
    </row>
    <row r="1058" spans="3:3" x14ac:dyDescent="0.3">
      <c r="C1058" s="64"/>
    </row>
    <row r="1059" spans="3:3" x14ac:dyDescent="0.3">
      <c r="C1059" s="64"/>
    </row>
    <row r="1060" spans="3:3" x14ac:dyDescent="0.3">
      <c r="C1060" s="64"/>
    </row>
    <row r="1061" spans="3:3" x14ac:dyDescent="0.3">
      <c r="C1061" s="64"/>
    </row>
    <row r="1062" spans="3:3" x14ac:dyDescent="0.3">
      <c r="C1062" s="64"/>
    </row>
    <row r="1063" spans="3:3" x14ac:dyDescent="0.3">
      <c r="C1063" s="64"/>
    </row>
    <row r="1064" spans="3:3" x14ac:dyDescent="0.3">
      <c r="C1064" s="64"/>
    </row>
    <row r="1065" spans="3:3" x14ac:dyDescent="0.3">
      <c r="C1065" s="64"/>
    </row>
    <row r="1066" spans="3:3" x14ac:dyDescent="0.3">
      <c r="C1066" s="64"/>
    </row>
    <row r="1067" spans="3:3" x14ac:dyDescent="0.3">
      <c r="C1067" s="64"/>
    </row>
    <row r="1068" spans="3:3" x14ac:dyDescent="0.3">
      <c r="C1068" s="64"/>
    </row>
    <row r="1069" spans="3:3" x14ac:dyDescent="0.3">
      <c r="C1069" s="64"/>
    </row>
    <row r="1070" spans="3:3" x14ac:dyDescent="0.3">
      <c r="C1070" s="64"/>
    </row>
    <row r="1071" spans="3:3" x14ac:dyDescent="0.3">
      <c r="C1071" s="64"/>
    </row>
    <row r="1072" spans="3:3" x14ac:dyDescent="0.3">
      <c r="C1072" s="64"/>
    </row>
    <row r="1073" spans="3:3" x14ac:dyDescent="0.3">
      <c r="C1073" s="64"/>
    </row>
    <row r="1074" spans="3:3" x14ac:dyDescent="0.3">
      <c r="C1074" s="64"/>
    </row>
    <row r="1075" spans="3:3" x14ac:dyDescent="0.3">
      <c r="C1075" s="64"/>
    </row>
    <row r="1076" spans="3:3" x14ac:dyDescent="0.3">
      <c r="C1076" s="64"/>
    </row>
    <row r="1077" spans="3:3" x14ac:dyDescent="0.3">
      <c r="C1077" s="64"/>
    </row>
    <row r="1078" spans="3:3" x14ac:dyDescent="0.3">
      <c r="C1078" s="64"/>
    </row>
    <row r="1079" spans="3:3" x14ac:dyDescent="0.3">
      <c r="C1079" s="64"/>
    </row>
    <row r="1080" spans="3:3" x14ac:dyDescent="0.3">
      <c r="C1080" s="64"/>
    </row>
    <row r="1081" spans="3:3" x14ac:dyDescent="0.3">
      <c r="C1081" s="64"/>
    </row>
    <row r="1082" spans="3:3" x14ac:dyDescent="0.3">
      <c r="C1082" s="64"/>
    </row>
    <row r="1083" spans="3:3" x14ac:dyDescent="0.3">
      <c r="C1083" s="64"/>
    </row>
    <row r="1084" spans="3:3" x14ac:dyDescent="0.3">
      <c r="C1084" s="64"/>
    </row>
    <row r="1085" spans="3:3" x14ac:dyDescent="0.3">
      <c r="C1085" s="64"/>
    </row>
    <row r="1086" spans="3:3" x14ac:dyDescent="0.3">
      <c r="C1086" s="64"/>
    </row>
    <row r="1087" spans="3:3" x14ac:dyDescent="0.3">
      <c r="C1087" s="64"/>
    </row>
    <row r="1088" spans="3:3" x14ac:dyDescent="0.3">
      <c r="C1088" s="64"/>
    </row>
    <row r="1089" spans="3:3" x14ac:dyDescent="0.3">
      <c r="C1089" s="64"/>
    </row>
    <row r="1090" spans="3:3" x14ac:dyDescent="0.3">
      <c r="C1090" s="64"/>
    </row>
    <row r="1091" spans="3:3" x14ac:dyDescent="0.3">
      <c r="C1091" s="64"/>
    </row>
    <row r="1092" spans="3:3" x14ac:dyDescent="0.3">
      <c r="C1092" s="64"/>
    </row>
    <row r="1093" spans="3:3" x14ac:dyDescent="0.3">
      <c r="C1093" s="64"/>
    </row>
    <row r="1094" spans="3:3" x14ac:dyDescent="0.3">
      <c r="C1094" s="64"/>
    </row>
    <row r="1095" spans="3:3" x14ac:dyDescent="0.3">
      <c r="C1095" s="64"/>
    </row>
    <row r="1096" spans="3:3" x14ac:dyDescent="0.3">
      <c r="C1096" s="64"/>
    </row>
    <row r="1097" spans="3:3" x14ac:dyDescent="0.3">
      <c r="C1097" s="64"/>
    </row>
    <row r="1098" spans="3:3" x14ac:dyDescent="0.3">
      <c r="C1098" s="64"/>
    </row>
    <row r="1099" spans="3:3" x14ac:dyDescent="0.3">
      <c r="C1099" s="64"/>
    </row>
    <row r="1100" spans="3:3" x14ac:dyDescent="0.3">
      <c r="C1100" s="64"/>
    </row>
    <row r="1101" spans="3:3" x14ac:dyDescent="0.3">
      <c r="C1101" s="64"/>
    </row>
    <row r="1102" spans="3:3" x14ac:dyDescent="0.3">
      <c r="C1102" s="64"/>
    </row>
    <row r="1103" spans="3:3" x14ac:dyDescent="0.3">
      <c r="C1103" s="64"/>
    </row>
    <row r="1104" spans="3:3" x14ac:dyDescent="0.3">
      <c r="C1104" s="64"/>
    </row>
    <row r="1105" spans="3:3" x14ac:dyDescent="0.3">
      <c r="C1105" s="64"/>
    </row>
    <row r="1106" spans="3:3" x14ac:dyDescent="0.3">
      <c r="C1106" s="64"/>
    </row>
    <row r="1107" spans="3:3" x14ac:dyDescent="0.3">
      <c r="C1107" s="64"/>
    </row>
    <row r="1108" spans="3:3" x14ac:dyDescent="0.3">
      <c r="C1108" s="64"/>
    </row>
    <row r="1109" spans="3:3" x14ac:dyDescent="0.3">
      <c r="C1109" s="64"/>
    </row>
    <row r="1110" spans="3:3" x14ac:dyDescent="0.3">
      <c r="C1110" s="64"/>
    </row>
    <row r="1111" spans="3:3" x14ac:dyDescent="0.3">
      <c r="C1111" s="64"/>
    </row>
    <row r="1112" spans="3:3" x14ac:dyDescent="0.3">
      <c r="C1112" s="64"/>
    </row>
    <row r="1113" spans="3:3" x14ac:dyDescent="0.3">
      <c r="C1113" s="64"/>
    </row>
    <row r="1114" spans="3:3" x14ac:dyDescent="0.3">
      <c r="C1114" s="64"/>
    </row>
    <row r="1115" spans="3:3" x14ac:dyDescent="0.3">
      <c r="C1115" s="64"/>
    </row>
    <row r="1116" spans="3:3" x14ac:dyDescent="0.3">
      <c r="C1116" s="64"/>
    </row>
    <row r="1117" spans="3:3" x14ac:dyDescent="0.3">
      <c r="C1117" s="64"/>
    </row>
    <row r="1118" spans="3:3" x14ac:dyDescent="0.3">
      <c r="C1118" s="64"/>
    </row>
    <row r="1119" spans="3:3" x14ac:dyDescent="0.3">
      <c r="C1119" s="64"/>
    </row>
    <row r="1120" spans="3:3" x14ac:dyDescent="0.3">
      <c r="C1120" s="64"/>
    </row>
    <row r="1121" spans="3:3" x14ac:dyDescent="0.3">
      <c r="C1121" s="64"/>
    </row>
    <row r="1122" spans="3:3" x14ac:dyDescent="0.3">
      <c r="C1122" s="64"/>
    </row>
    <row r="1123" spans="3:3" x14ac:dyDescent="0.3">
      <c r="C1123" s="64"/>
    </row>
    <row r="1124" spans="3:3" x14ac:dyDescent="0.3">
      <c r="C1124" s="64"/>
    </row>
    <row r="1125" spans="3:3" x14ac:dyDescent="0.3">
      <c r="C1125" s="64"/>
    </row>
    <row r="1126" spans="3:3" x14ac:dyDescent="0.3">
      <c r="C1126" s="64"/>
    </row>
    <row r="1127" spans="3:3" x14ac:dyDescent="0.3">
      <c r="C1127" s="64"/>
    </row>
    <row r="1128" spans="3:3" x14ac:dyDescent="0.3">
      <c r="C1128" s="64"/>
    </row>
    <row r="1129" spans="3:3" x14ac:dyDescent="0.3">
      <c r="C1129" s="64"/>
    </row>
    <row r="1130" spans="3:3" x14ac:dyDescent="0.3">
      <c r="C1130" s="64"/>
    </row>
    <row r="1131" spans="3:3" x14ac:dyDescent="0.3">
      <c r="C1131" s="64"/>
    </row>
    <row r="1132" spans="3:3" x14ac:dyDescent="0.3">
      <c r="C1132" s="64"/>
    </row>
    <row r="1133" spans="3:3" x14ac:dyDescent="0.3">
      <c r="C1133" s="64"/>
    </row>
    <row r="1134" spans="3:3" x14ac:dyDescent="0.3">
      <c r="C1134" s="64"/>
    </row>
    <row r="1135" spans="3:3" x14ac:dyDescent="0.3">
      <c r="C1135" s="64"/>
    </row>
    <row r="1136" spans="3:3" x14ac:dyDescent="0.3">
      <c r="C1136" s="64"/>
    </row>
    <row r="1137" spans="3:3" x14ac:dyDescent="0.3">
      <c r="C1137" s="64"/>
    </row>
    <row r="1138" spans="3:3" x14ac:dyDescent="0.3">
      <c r="C1138" s="64"/>
    </row>
    <row r="1139" spans="3:3" x14ac:dyDescent="0.3">
      <c r="C1139" s="64"/>
    </row>
    <row r="1140" spans="3:3" x14ac:dyDescent="0.3">
      <c r="C1140" s="64"/>
    </row>
    <row r="1141" spans="3:3" x14ac:dyDescent="0.3">
      <c r="C1141" s="64"/>
    </row>
    <row r="1142" spans="3:3" x14ac:dyDescent="0.3">
      <c r="C1142" s="64"/>
    </row>
    <row r="1143" spans="3:3" x14ac:dyDescent="0.3">
      <c r="C1143" s="64"/>
    </row>
    <row r="1144" spans="3:3" x14ac:dyDescent="0.3">
      <c r="C1144" s="64"/>
    </row>
    <row r="1145" spans="3:3" x14ac:dyDescent="0.3">
      <c r="C1145" s="64"/>
    </row>
    <row r="1146" spans="3:3" x14ac:dyDescent="0.3">
      <c r="C1146" s="64"/>
    </row>
    <row r="1147" spans="3:3" x14ac:dyDescent="0.3">
      <c r="C1147" s="64"/>
    </row>
    <row r="1148" spans="3:3" x14ac:dyDescent="0.3">
      <c r="C1148" s="64"/>
    </row>
    <row r="1149" spans="3:3" x14ac:dyDescent="0.3">
      <c r="C1149" s="64"/>
    </row>
    <row r="1150" spans="3:3" x14ac:dyDescent="0.3">
      <c r="C1150" s="64"/>
    </row>
    <row r="1151" spans="3:3" x14ac:dyDescent="0.3">
      <c r="C1151" s="64"/>
    </row>
    <row r="1152" spans="3:3" x14ac:dyDescent="0.3">
      <c r="C1152" s="64"/>
    </row>
    <row r="1153" spans="3:3" x14ac:dyDescent="0.3">
      <c r="C1153" s="64"/>
    </row>
    <row r="1154" spans="3:3" x14ac:dyDescent="0.3">
      <c r="C1154" s="64"/>
    </row>
    <row r="1155" spans="3:3" x14ac:dyDescent="0.3">
      <c r="C1155" s="64"/>
    </row>
    <row r="1156" spans="3:3" x14ac:dyDescent="0.3">
      <c r="C1156" s="64"/>
    </row>
    <row r="1157" spans="3:3" x14ac:dyDescent="0.3">
      <c r="C1157" s="64"/>
    </row>
    <row r="1158" spans="3:3" x14ac:dyDescent="0.3">
      <c r="C1158" s="64"/>
    </row>
    <row r="1159" spans="3:3" x14ac:dyDescent="0.3">
      <c r="C1159" s="64"/>
    </row>
    <row r="1160" spans="3:3" x14ac:dyDescent="0.3">
      <c r="C1160" s="64"/>
    </row>
    <row r="1161" spans="3:3" x14ac:dyDescent="0.3">
      <c r="C1161" s="64"/>
    </row>
    <row r="1162" spans="3:3" x14ac:dyDescent="0.3">
      <c r="C1162" s="64"/>
    </row>
    <row r="1163" spans="3:3" x14ac:dyDescent="0.3">
      <c r="C1163" s="64"/>
    </row>
    <row r="1164" spans="3:3" x14ac:dyDescent="0.3">
      <c r="C1164" s="64"/>
    </row>
    <row r="1165" spans="3:3" x14ac:dyDescent="0.3">
      <c r="C1165" s="64"/>
    </row>
    <row r="1166" spans="3:3" x14ac:dyDescent="0.3">
      <c r="C1166" s="64"/>
    </row>
    <row r="1167" spans="3:3" x14ac:dyDescent="0.3">
      <c r="C1167" s="64"/>
    </row>
    <row r="1168" spans="3:3" x14ac:dyDescent="0.3">
      <c r="C1168" s="64"/>
    </row>
    <row r="1169" spans="3:3" x14ac:dyDescent="0.3">
      <c r="C1169" s="64"/>
    </row>
    <row r="1170" spans="3:3" x14ac:dyDescent="0.3">
      <c r="C1170" s="64"/>
    </row>
    <row r="1171" spans="3:3" x14ac:dyDescent="0.3">
      <c r="C1171" s="64"/>
    </row>
    <row r="1172" spans="3:3" x14ac:dyDescent="0.3">
      <c r="C1172" s="64"/>
    </row>
    <row r="1173" spans="3:3" x14ac:dyDescent="0.3">
      <c r="C1173" s="64"/>
    </row>
    <row r="1174" spans="3:3" x14ac:dyDescent="0.3">
      <c r="C1174" s="64"/>
    </row>
    <row r="1175" spans="3:3" x14ac:dyDescent="0.3">
      <c r="C1175" s="64"/>
    </row>
    <row r="1176" spans="3:3" x14ac:dyDescent="0.3">
      <c r="C1176" s="64"/>
    </row>
    <row r="1177" spans="3:3" x14ac:dyDescent="0.3">
      <c r="C1177" s="64"/>
    </row>
    <row r="1178" spans="3:3" x14ac:dyDescent="0.3">
      <c r="C1178" s="64"/>
    </row>
    <row r="1179" spans="3:3" x14ac:dyDescent="0.3">
      <c r="C1179" s="64"/>
    </row>
    <row r="1180" spans="3:3" x14ac:dyDescent="0.3">
      <c r="C1180" s="64"/>
    </row>
    <row r="1181" spans="3:3" x14ac:dyDescent="0.3">
      <c r="C1181" s="64"/>
    </row>
    <row r="1182" spans="3:3" x14ac:dyDescent="0.3">
      <c r="C1182" s="64"/>
    </row>
    <row r="1183" spans="3:3" x14ac:dyDescent="0.3">
      <c r="C1183" s="64"/>
    </row>
    <row r="1184" spans="3:3" x14ac:dyDescent="0.3">
      <c r="C1184" s="64"/>
    </row>
    <row r="1185" spans="3:3" x14ac:dyDescent="0.3">
      <c r="C1185" s="64"/>
    </row>
    <row r="1186" spans="3:3" x14ac:dyDescent="0.3">
      <c r="C1186" s="64"/>
    </row>
    <row r="1187" spans="3:3" x14ac:dyDescent="0.3">
      <c r="C1187" s="64"/>
    </row>
    <row r="1188" spans="3:3" x14ac:dyDescent="0.3">
      <c r="C1188" s="64"/>
    </row>
    <row r="1189" spans="3:3" x14ac:dyDescent="0.3">
      <c r="C1189" s="64"/>
    </row>
    <row r="1190" spans="3:3" x14ac:dyDescent="0.3">
      <c r="C1190" s="64"/>
    </row>
    <row r="1191" spans="3:3" x14ac:dyDescent="0.3">
      <c r="C1191" s="64"/>
    </row>
    <row r="1192" spans="3:3" x14ac:dyDescent="0.3">
      <c r="C1192" s="64"/>
    </row>
    <row r="1193" spans="3:3" x14ac:dyDescent="0.3">
      <c r="C1193" s="64"/>
    </row>
    <row r="1194" spans="3:3" x14ac:dyDescent="0.3">
      <c r="C1194" s="64"/>
    </row>
    <row r="1195" spans="3:3" x14ac:dyDescent="0.3">
      <c r="C1195" s="64"/>
    </row>
    <row r="1196" spans="3:3" x14ac:dyDescent="0.3">
      <c r="C1196" s="64"/>
    </row>
    <row r="1197" spans="3:3" x14ac:dyDescent="0.3">
      <c r="C1197" s="64"/>
    </row>
    <row r="1198" spans="3:3" x14ac:dyDescent="0.3">
      <c r="C1198" s="64"/>
    </row>
    <row r="1199" spans="3:3" x14ac:dyDescent="0.3">
      <c r="C1199" s="64"/>
    </row>
    <row r="1200" spans="3:3" x14ac:dyDescent="0.3">
      <c r="C1200" s="64"/>
    </row>
    <row r="1201" spans="3:3" x14ac:dyDescent="0.3">
      <c r="C1201" s="64"/>
    </row>
    <row r="1202" spans="3:3" x14ac:dyDescent="0.3">
      <c r="C1202" s="64"/>
    </row>
    <row r="1203" spans="3:3" x14ac:dyDescent="0.3">
      <c r="C1203" s="64"/>
    </row>
    <row r="1204" spans="3:3" x14ac:dyDescent="0.3">
      <c r="C1204" s="64"/>
    </row>
    <row r="1205" spans="3:3" x14ac:dyDescent="0.3">
      <c r="C1205" s="64"/>
    </row>
    <row r="1206" spans="3:3" x14ac:dyDescent="0.3">
      <c r="C1206" s="64"/>
    </row>
    <row r="1207" spans="3:3" x14ac:dyDescent="0.3">
      <c r="C1207" s="64"/>
    </row>
    <row r="1208" spans="3:3" x14ac:dyDescent="0.3">
      <c r="C1208" s="64"/>
    </row>
    <row r="1209" spans="3:3" x14ac:dyDescent="0.3">
      <c r="C1209" s="64"/>
    </row>
    <row r="1210" spans="3:3" x14ac:dyDescent="0.3">
      <c r="C1210" s="64"/>
    </row>
    <row r="1211" spans="3:3" x14ac:dyDescent="0.3">
      <c r="C1211" s="64"/>
    </row>
    <row r="1212" spans="3:3" x14ac:dyDescent="0.3">
      <c r="C1212" s="64"/>
    </row>
    <row r="1213" spans="3:3" x14ac:dyDescent="0.3">
      <c r="C1213" s="64"/>
    </row>
    <row r="1214" spans="3:3" x14ac:dyDescent="0.3">
      <c r="C1214" s="64"/>
    </row>
    <row r="1215" spans="3:3" x14ac:dyDescent="0.3">
      <c r="C1215" s="64"/>
    </row>
    <row r="1216" spans="3:3" x14ac:dyDescent="0.3">
      <c r="C1216" s="64"/>
    </row>
    <row r="1217" spans="3:3" x14ac:dyDescent="0.3">
      <c r="C1217" s="64"/>
    </row>
    <row r="1218" spans="3:3" x14ac:dyDescent="0.3">
      <c r="C1218" s="64"/>
    </row>
    <row r="1219" spans="3:3" x14ac:dyDescent="0.3">
      <c r="C1219" s="64"/>
    </row>
    <row r="1220" spans="3:3" x14ac:dyDescent="0.3">
      <c r="C1220" s="64"/>
    </row>
    <row r="1221" spans="3:3" x14ac:dyDescent="0.3">
      <c r="C1221" s="64"/>
    </row>
    <row r="1222" spans="3:3" x14ac:dyDescent="0.3">
      <c r="C1222" s="64"/>
    </row>
    <row r="1223" spans="3:3" x14ac:dyDescent="0.3">
      <c r="C1223" s="64"/>
    </row>
    <row r="1224" spans="3:3" x14ac:dyDescent="0.3">
      <c r="C1224" s="64"/>
    </row>
    <row r="1225" spans="3:3" x14ac:dyDescent="0.3">
      <c r="C1225" s="64"/>
    </row>
    <row r="1226" spans="3:3" x14ac:dyDescent="0.3">
      <c r="C1226" s="64"/>
    </row>
    <row r="1227" spans="3:3" x14ac:dyDescent="0.3">
      <c r="C1227" s="64"/>
    </row>
    <row r="1228" spans="3:3" x14ac:dyDescent="0.3">
      <c r="C1228" s="64"/>
    </row>
    <row r="1229" spans="3:3" x14ac:dyDescent="0.3">
      <c r="C1229" s="64"/>
    </row>
    <row r="1230" spans="3:3" x14ac:dyDescent="0.3">
      <c r="C1230" s="64"/>
    </row>
    <row r="1231" spans="3:3" x14ac:dyDescent="0.3">
      <c r="C1231" s="64"/>
    </row>
    <row r="1232" spans="3:3" x14ac:dyDescent="0.3">
      <c r="C1232" s="64"/>
    </row>
    <row r="1233" spans="3:3" x14ac:dyDescent="0.3">
      <c r="C1233" s="64"/>
    </row>
    <row r="1234" spans="3:3" x14ac:dyDescent="0.3">
      <c r="C1234" s="64"/>
    </row>
    <row r="1235" spans="3:3" x14ac:dyDescent="0.3">
      <c r="C1235" s="64"/>
    </row>
    <row r="1236" spans="3:3" x14ac:dyDescent="0.3">
      <c r="C1236" s="64"/>
    </row>
    <row r="1237" spans="3:3" x14ac:dyDescent="0.3">
      <c r="C1237" s="64"/>
    </row>
    <row r="1238" spans="3:3" x14ac:dyDescent="0.3">
      <c r="C1238" s="64"/>
    </row>
    <row r="1239" spans="3:3" x14ac:dyDescent="0.3">
      <c r="C1239" s="64"/>
    </row>
    <row r="1240" spans="3:3" x14ac:dyDescent="0.3">
      <c r="C1240" s="64"/>
    </row>
    <row r="1241" spans="3:3" x14ac:dyDescent="0.3">
      <c r="C1241" s="64"/>
    </row>
    <row r="1242" spans="3:3" x14ac:dyDescent="0.3">
      <c r="C1242" s="64"/>
    </row>
    <row r="1243" spans="3:3" x14ac:dyDescent="0.3">
      <c r="C1243" s="64"/>
    </row>
    <row r="1244" spans="3:3" x14ac:dyDescent="0.3">
      <c r="C1244" s="64"/>
    </row>
    <row r="1245" spans="3:3" x14ac:dyDescent="0.3">
      <c r="C1245" s="64"/>
    </row>
    <row r="1246" spans="3:3" x14ac:dyDescent="0.3">
      <c r="C1246" s="64"/>
    </row>
    <row r="1247" spans="3:3" x14ac:dyDescent="0.3">
      <c r="C1247" s="64"/>
    </row>
    <row r="1248" spans="3:3" x14ac:dyDescent="0.3">
      <c r="C1248" s="64"/>
    </row>
    <row r="1249" spans="3:3" x14ac:dyDescent="0.3">
      <c r="C1249" s="64"/>
    </row>
    <row r="1250" spans="3:3" x14ac:dyDescent="0.3">
      <c r="C1250" s="64"/>
    </row>
    <row r="1251" spans="3:3" x14ac:dyDescent="0.3">
      <c r="C1251" s="64"/>
    </row>
    <row r="1252" spans="3:3" x14ac:dyDescent="0.3">
      <c r="C1252" s="64"/>
    </row>
    <row r="1253" spans="3:3" x14ac:dyDescent="0.3">
      <c r="C1253" s="64"/>
    </row>
    <row r="1254" spans="3:3" x14ac:dyDescent="0.3">
      <c r="C1254" s="64"/>
    </row>
    <row r="1255" spans="3:3" x14ac:dyDescent="0.3">
      <c r="C1255" s="64"/>
    </row>
    <row r="1256" spans="3:3" x14ac:dyDescent="0.3">
      <c r="C1256" s="64"/>
    </row>
    <row r="1257" spans="3:3" x14ac:dyDescent="0.3">
      <c r="C1257" s="64"/>
    </row>
    <row r="1258" spans="3:3" x14ac:dyDescent="0.3">
      <c r="C1258" s="64"/>
    </row>
    <row r="1259" spans="3:3" x14ac:dyDescent="0.3">
      <c r="C1259" s="64"/>
    </row>
    <row r="1260" spans="3:3" x14ac:dyDescent="0.3">
      <c r="C1260" s="64"/>
    </row>
    <row r="1261" spans="3:3" x14ac:dyDescent="0.3">
      <c r="C1261" s="64"/>
    </row>
    <row r="1262" spans="3:3" x14ac:dyDescent="0.3">
      <c r="C1262" s="64"/>
    </row>
    <row r="1263" spans="3:3" x14ac:dyDescent="0.3">
      <c r="C1263" s="64"/>
    </row>
    <row r="1264" spans="3:3" x14ac:dyDescent="0.3">
      <c r="C1264" s="64"/>
    </row>
    <row r="1265" spans="3:3" x14ac:dyDescent="0.3">
      <c r="C1265" s="64"/>
    </row>
    <row r="1266" spans="3:3" x14ac:dyDescent="0.3">
      <c r="C1266" s="64"/>
    </row>
    <row r="1267" spans="3:3" x14ac:dyDescent="0.3">
      <c r="C1267" s="64"/>
    </row>
    <row r="1268" spans="3:3" x14ac:dyDescent="0.3">
      <c r="C1268" s="64"/>
    </row>
    <row r="1269" spans="3:3" x14ac:dyDescent="0.3">
      <c r="C1269" s="64"/>
    </row>
    <row r="1270" spans="3:3" x14ac:dyDescent="0.3">
      <c r="C1270" s="64"/>
    </row>
    <row r="1271" spans="3:3" x14ac:dyDescent="0.3">
      <c r="C1271" s="64"/>
    </row>
    <row r="1272" spans="3:3" x14ac:dyDescent="0.3">
      <c r="C1272" s="64"/>
    </row>
    <row r="1273" spans="3:3" x14ac:dyDescent="0.3">
      <c r="C1273" s="64"/>
    </row>
    <row r="1274" spans="3:3" x14ac:dyDescent="0.3">
      <c r="C1274" s="64"/>
    </row>
    <row r="1275" spans="3:3" x14ac:dyDescent="0.3">
      <c r="C1275" s="64"/>
    </row>
    <row r="1276" spans="3:3" x14ac:dyDescent="0.3">
      <c r="C1276" s="64"/>
    </row>
    <row r="1277" spans="3:3" x14ac:dyDescent="0.3">
      <c r="C1277" s="64"/>
    </row>
    <row r="1278" spans="3:3" x14ac:dyDescent="0.3">
      <c r="C1278" s="64"/>
    </row>
    <row r="1279" spans="3:3" x14ac:dyDescent="0.3">
      <c r="C1279" s="64"/>
    </row>
    <row r="1280" spans="3:3" x14ac:dyDescent="0.3">
      <c r="C1280" s="64"/>
    </row>
    <row r="1281" spans="3:3" x14ac:dyDescent="0.3">
      <c r="C1281" s="64"/>
    </row>
    <row r="1282" spans="3:3" x14ac:dyDescent="0.3">
      <c r="C1282" s="64"/>
    </row>
    <row r="1283" spans="3:3" x14ac:dyDescent="0.3">
      <c r="C1283" s="64"/>
    </row>
    <row r="1284" spans="3:3" x14ac:dyDescent="0.3">
      <c r="C1284" s="64"/>
    </row>
    <row r="1285" spans="3:3" x14ac:dyDescent="0.3">
      <c r="C1285" s="64"/>
    </row>
    <row r="1286" spans="3:3" x14ac:dyDescent="0.3">
      <c r="C1286" s="64"/>
    </row>
    <row r="1287" spans="3:3" x14ac:dyDescent="0.3">
      <c r="C1287" s="64"/>
    </row>
    <row r="1288" spans="3:3" x14ac:dyDescent="0.3">
      <c r="C1288" s="64"/>
    </row>
    <row r="1289" spans="3:3" x14ac:dyDescent="0.3">
      <c r="C1289" s="64"/>
    </row>
    <row r="1290" spans="3:3" x14ac:dyDescent="0.3">
      <c r="C1290" s="64"/>
    </row>
    <row r="1291" spans="3:3" x14ac:dyDescent="0.3">
      <c r="C1291" s="64"/>
    </row>
    <row r="1292" spans="3:3" x14ac:dyDescent="0.3">
      <c r="C1292" s="64"/>
    </row>
    <row r="1293" spans="3:3" x14ac:dyDescent="0.3">
      <c r="C1293" s="64"/>
    </row>
    <row r="1294" spans="3:3" x14ac:dyDescent="0.3">
      <c r="C1294" s="64"/>
    </row>
    <row r="1295" spans="3:3" x14ac:dyDescent="0.3">
      <c r="C1295" s="64"/>
    </row>
    <row r="1296" spans="3:3" x14ac:dyDescent="0.3">
      <c r="C1296" s="64"/>
    </row>
    <row r="1297" spans="3:3" x14ac:dyDescent="0.3">
      <c r="C1297" s="64"/>
    </row>
    <row r="1298" spans="3:3" x14ac:dyDescent="0.3">
      <c r="C1298" s="64"/>
    </row>
    <row r="1299" spans="3:3" x14ac:dyDescent="0.3">
      <c r="C1299" s="64"/>
    </row>
    <row r="1300" spans="3:3" x14ac:dyDescent="0.3">
      <c r="C1300" s="64"/>
    </row>
    <row r="1301" spans="3:3" x14ac:dyDescent="0.3">
      <c r="C1301" s="64"/>
    </row>
    <row r="1302" spans="3:3" x14ac:dyDescent="0.3">
      <c r="C1302" s="64"/>
    </row>
    <row r="1303" spans="3:3" x14ac:dyDescent="0.3">
      <c r="C1303" s="64"/>
    </row>
    <row r="1304" spans="3:3" x14ac:dyDescent="0.3">
      <c r="C1304" s="64"/>
    </row>
    <row r="1305" spans="3:3" x14ac:dyDescent="0.3">
      <c r="C1305" s="64"/>
    </row>
    <row r="1306" spans="3:3" x14ac:dyDescent="0.3">
      <c r="C1306" s="64"/>
    </row>
    <row r="1307" spans="3:3" x14ac:dyDescent="0.3">
      <c r="C1307" s="64"/>
    </row>
    <row r="1308" spans="3:3" x14ac:dyDescent="0.3">
      <c r="C1308" s="64"/>
    </row>
    <row r="1309" spans="3:3" x14ac:dyDescent="0.3">
      <c r="C1309" s="64"/>
    </row>
    <row r="1310" spans="3:3" x14ac:dyDescent="0.3">
      <c r="C1310" s="64"/>
    </row>
    <row r="1311" spans="3:3" x14ac:dyDescent="0.3">
      <c r="C1311" s="64"/>
    </row>
    <row r="1312" spans="3:3" x14ac:dyDescent="0.3">
      <c r="C1312" s="64"/>
    </row>
    <row r="1313" spans="3:3" x14ac:dyDescent="0.3">
      <c r="C1313" s="64"/>
    </row>
    <row r="1314" spans="3:3" x14ac:dyDescent="0.3">
      <c r="C1314" s="64"/>
    </row>
    <row r="1315" spans="3:3" x14ac:dyDescent="0.3">
      <c r="C1315" s="64"/>
    </row>
    <row r="1316" spans="3:3" x14ac:dyDescent="0.3">
      <c r="C1316" s="64"/>
    </row>
    <row r="1317" spans="3:3" x14ac:dyDescent="0.3">
      <c r="C1317" s="64"/>
    </row>
    <row r="1318" spans="3:3" x14ac:dyDescent="0.3">
      <c r="C1318" s="64"/>
    </row>
    <row r="1319" spans="3:3" x14ac:dyDescent="0.3">
      <c r="C1319" s="64"/>
    </row>
    <row r="1320" spans="3:3" x14ac:dyDescent="0.3">
      <c r="C1320" s="64"/>
    </row>
    <row r="1321" spans="3:3" x14ac:dyDescent="0.3">
      <c r="C1321" s="64"/>
    </row>
    <row r="1322" spans="3:3" x14ac:dyDescent="0.3">
      <c r="C1322" s="64"/>
    </row>
    <row r="1323" spans="3:3" x14ac:dyDescent="0.3">
      <c r="C1323" s="64"/>
    </row>
    <row r="1324" spans="3:3" x14ac:dyDescent="0.3">
      <c r="C1324" s="64"/>
    </row>
    <row r="1325" spans="3:3" x14ac:dyDescent="0.3">
      <c r="C1325" s="64"/>
    </row>
    <row r="1326" spans="3:3" x14ac:dyDescent="0.3">
      <c r="C1326" s="64"/>
    </row>
    <row r="1327" spans="3:3" x14ac:dyDescent="0.3">
      <c r="C1327" s="64"/>
    </row>
    <row r="1328" spans="3:3" x14ac:dyDescent="0.3">
      <c r="C1328" s="64"/>
    </row>
    <row r="1329" spans="3:3" x14ac:dyDescent="0.3">
      <c r="C1329" s="64"/>
    </row>
    <row r="1330" spans="3:3" x14ac:dyDescent="0.3">
      <c r="C1330" s="64"/>
    </row>
    <row r="1331" spans="3:3" x14ac:dyDescent="0.3">
      <c r="C1331" s="64"/>
    </row>
    <row r="1332" spans="3:3" x14ac:dyDescent="0.3">
      <c r="C1332" s="64"/>
    </row>
    <row r="1333" spans="3:3" x14ac:dyDescent="0.3">
      <c r="C1333" s="64"/>
    </row>
    <row r="1334" spans="3:3" x14ac:dyDescent="0.3">
      <c r="C1334" s="64"/>
    </row>
    <row r="1335" spans="3:3" x14ac:dyDescent="0.3">
      <c r="C1335" s="64"/>
    </row>
    <row r="1336" spans="3:3" x14ac:dyDescent="0.3">
      <c r="C1336" s="64"/>
    </row>
    <row r="1337" spans="3:3" x14ac:dyDescent="0.3">
      <c r="C1337" s="64"/>
    </row>
    <row r="1338" spans="3:3" x14ac:dyDescent="0.3">
      <c r="C1338" s="64"/>
    </row>
    <row r="1339" spans="3:3" x14ac:dyDescent="0.3">
      <c r="C1339" s="64"/>
    </row>
    <row r="1340" spans="3:3" x14ac:dyDescent="0.3">
      <c r="C1340" s="64"/>
    </row>
    <row r="1341" spans="3:3" x14ac:dyDescent="0.3">
      <c r="C1341" s="64"/>
    </row>
    <row r="1342" spans="3:3" x14ac:dyDescent="0.3">
      <c r="C1342" s="64"/>
    </row>
    <row r="1343" spans="3:3" x14ac:dyDescent="0.3">
      <c r="C1343" s="64"/>
    </row>
    <row r="1344" spans="3:3" x14ac:dyDescent="0.3">
      <c r="C1344" s="64"/>
    </row>
    <row r="1345" spans="3:3" x14ac:dyDescent="0.3">
      <c r="C1345" s="64"/>
    </row>
    <row r="1346" spans="3:3" x14ac:dyDescent="0.3">
      <c r="C1346" s="64"/>
    </row>
    <row r="1347" spans="3:3" x14ac:dyDescent="0.3">
      <c r="C1347" s="64"/>
    </row>
    <row r="1348" spans="3:3" x14ac:dyDescent="0.3">
      <c r="C1348" s="64"/>
    </row>
    <row r="1349" spans="3:3" x14ac:dyDescent="0.3">
      <c r="C1349" s="64"/>
    </row>
    <row r="1350" spans="3:3" x14ac:dyDescent="0.3">
      <c r="C1350" s="64"/>
    </row>
    <row r="1351" spans="3:3" x14ac:dyDescent="0.3">
      <c r="C1351" s="64"/>
    </row>
    <row r="1352" spans="3:3" x14ac:dyDescent="0.3">
      <c r="C1352" s="64"/>
    </row>
    <row r="1353" spans="3:3" x14ac:dyDescent="0.3">
      <c r="C1353" s="64"/>
    </row>
    <row r="1354" spans="3:3" x14ac:dyDescent="0.3">
      <c r="C1354" s="64"/>
    </row>
    <row r="1355" spans="3:3" x14ac:dyDescent="0.3">
      <c r="C1355" s="64"/>
    </row>
    <row r="1356" spans="3:3" x14ac:dyDescent="0.3">
      <c r="C1356" s="64"/>
    </row>
    <row r="1357" spans="3:3" x14ac:dyDescent="0.3">
      <c r="C1357" s="64"/>
    </row>
    <row r="1358" spans="3:3" x14ac:dyDescent="0.3">
      <c r="C1358" s="64"/>
    </row>
    <row r="1359" spans="3:3" x14ac:dyDescent="0.3">
      <c r="C1359" s="64"/>
    </row>
    <row r="1360" spans="3:3" x14ac:dyDescent="0.3">
      <c r="C1360" s="64"/>
    </row>
    <row r="1361" spans="3:3" x14ac:dyDescent="0.3">
      <c r="C1361" s="64"/>
    </row>
    <row r="1362" spans="3:3" x14ac:dyDescent="0.3">
      <c r="C1362" s="64"/>
    </row>
    <row r="1363" spans="3:3" x14ac:dyDescent="0.3">
      <c r="C1363" s="64"/>
    </row>
    <row r="1364" spans="3:3" x14ac:dyDescent="0.3">
      <c r="C1364" s="64"/>
    </row>
    <row r="1365" spans="3:3" x14ac:dyDescent="0.3">
      <c r="C1365" s="64"/>
    </row>
    <row r="1366" spans="3:3" x14ac:dyDescent="0.3">
      <c r="C1366" s="64"/>
    </row>
    <row r="1367" spans="3:3" x14ac:dyDescent="0.3">
      <c r="C1367" s="64"/>
    </row>
    <row r="1368" spans="3:3" x14ac:dyDescent="0.3">
      <c r="C1368" s="64"/>
    </row>
    <row r="1369" spans="3:3" x14ac:dyDescent="0.3">
      <c r="C1369" s="64"/>
    </row>
    <row r="1370" spans="3:3" x14ac:dyDescent="0.3">
      <c r="C1370" s="64"/>
    </row>
    <row r="1371" spans="3:3" x14ac:dyDescent="0.3">
      <c r="C1371" s="64"/>
    </row>
    <row r="1372" spans="3:3" x14ac:dyDescent="0.3">
      <c r="C1372" s="64"/>
    </row>
    <row r="1373" spans="3:3" x14ac:dyDescent="0.3">
      <c r="C1373" s="64"/>
    </row>
    <row r="1374" spans="3:3" x14ac:dyDescent="0.3">
      <c r="C1374" s="64"/>
    </row>
    <row r="1375" spans="3:3" x14ac:dyDescent="0.3">
      <c r="C1375" s="64"/>
    </row>
    <row r="1376" spans="3:3" x14ac:dyDescent="0.3">
      <c r="C1376" s="64"/>
    </row>
    <row r="1377" spans="3:3" x14ac:dyDescent="0.3">
      <c r="C1377" s="64"/>
    </row>
    <row r="1378" spans="3:3" x14ac:dyDescent="0.3">
      <c r="C1378" s="64"/>
    </row>
    <row r="1379" spans="3:3" x14ac:dyDescent="0.3">
      <c r="C1379" s="64"/>
    </row>
    <row r="1380" spans="3:3" x14ac:dyDescent="0.3">
      <c r="C1380" s="64"/>
    </row>
    <row r="1381" spans="3:3" x14ac:dyDescent="0.3">
      <c r="C1381" s="64"/>
    </row>
    <row r="1382" spans="3:3" x14ac:dyDescent="0.3">
      <c r="C1382" s="64"/>
    </row>
    <row r="1383" spans="3:3" x14ac:dyDescent="0.3">
      <c r="C1383" s="64"/>
    </row>
    <row r="1384" spans="3:3" x14ac:dyDescent="0.3">
      <c r="C1384" s="64"/>
    </row>
    <row r="1385" spans="3:3" x14ac:dyDescent="0.3">
      <c r="C1385" s="64"/>
    </row>
    <row r="1386" spans="3:3" x14ac:dyDescent="0.3">
      <c r="C1386" s="64"/>
    </row>
    <row r="1387" spans="3:3" x14ac:dyDescent="0.3">
      <c r="C1387" s="64"/>
    </row>
    <row r="1388" spans="3:3" x14ac:dyDescent="0.3">
      <c r="C1388" s="64"/>
    </row>
    <row r="1389" spans="3:3" x14ac:dyDescent="0.3">
      <c r="C1389" s="64"/>
    </row>
    <row r="1390" spans="3:3" x14ac:dyDescent="0.3">
      <c r="C1390" s="64"/>
    </row>
    <row r="1391" spans="3:3" x14ac:dyDescent="0.3">
      <c r="C1391" s="64"/>
    </row>
    <row r="1392" spans="3:3" x14ac:dyDescent="0.3">
      <c r="C1392" s="64"/>
    </row>
    <row r="1393" spans="3:3" x14ac:dyDescent="0.3">
      <c r="C1393" s="64"/>
    </row>
    <row r="1394" spans="3:3" x14ac:dyDescent="0.3">
      <c r="C1394" s="64"/>
    </row>
    <row r="1395" spans="3:3" x14ac:dyDescent="0.3">
      <c r="C1395" s="64"/>
    </row>
    <row r="1396" spans="3:3" x14ac:dyDescent="0.3">
      <c r="C1396" s="64"/>
    </row>
    <row r="1397" spans="3:3" x14ac:dyDescent="0.3">
      <c r="C1397" s="64"/>
    </row>
    <row r="1398" spans="3:3" x14ac:dyDescent="0.3">
      <c r="C1398" s="64"/>
    </row>
    <row r="1399" spans="3:3" x14ac:dyDescent="0.3">
      <c r="C1399" s="64"/>
    </row>
    <row r="1400" spans="3:3" x14ac:dyDescent="0.3">
      <c r="C1400" s="64"/>
    </row>
    <row r="1401" spans="3:3" x14ac:dyDescent="0.3">
      <c r="C1401" s="64"/>
    </row>
    <row r="1402" spans="3:3" x14ac:dyDescent="0.3">
      <c r="C1402" s="64"/>
    </row>
    <row r="1403" spans="3:3" x14ac:dyDescent="0.3">
      <c r="C1403" s="64"/>
    </row>
    <row r="1404" spans="3:3" x14ac:dyDescent="0.3">
      <c r="C1404" s="64"/>
    </row>
    <row r="1405" spans="3:3" x14ac:dyDescent="0.3">
      <c r="C1405" s="64"/>
    </row>
    <row r="1406" spans="3:3" x14ac:dyDescent="0.3">
      <c r="C1406" s="64"/>
    </row>
    <row r="1407" spans="3:3" x14ac:dyDescent="0.3">
      <c r="C1407" s="64"/>
    </row>
    <row r="1408" spans="3:3" x14ac:dyDescent="0.3">
      <c r="C1408" s="64"/>
    </row>
    <row r="1409" spans="3:3" x14ac:dyDescent="0.3">
      <c r="C1409" s="64"/>
    </row>
    <row r="1410" spans="3:3" x14ac:dyDescent="0.3">
      <c r="C1410" s="64"/>
    </row>
    <row r="1411" spans="3:3" x14ac:dyDescent="0.3">
      <c r="C1411" s="64"/>
    </row>
    <row r="1412" spans="3:3" x14ac:dyDescent="0.3">
      <c r="C1412" s="64"/>
    </row>
    <row r="1413" spans="3:3" x14ac:dyDescent="0.3">
      <c r="C1413" s="64"/>
    </row>
    <row r="1414" spans="3:3" x14ac:dyDescent="0.3">
      <c r="C1414" s="64"/>
    </row>
    <row r="1415" spans="3:3" x14ac:dyDescent="0.3">
      <c r="C1415" s="64"/>
    </row>
    <row r="1416" spans="3:3" x14ac:dyDescent="0.3">
      <c r="C1416" s="64"/>
    </row>
    <row r="1417" spans="3:3" x14ac:dyDescent="0.3">
      <c r="C1417" s="64"/>
    </row>
    <row r="1418" spans="3:3" x14ac:dyDescent="0.3">
      <c r="C1418" s="64"/>
    </row>
    <row r="1419" spans="3:3" x14ac:dyDescent="0.3">
      <c r="C1419" s="64"/>
    </row>
    <row r="1420" spans="3:3" x14ac:dyDescent="0.3">
      <c r="C1420" s="64"/>
    </row>
    <row r="1421" spans="3:3" x14ac:dyDescent="0.3">
      <c r="C1421" s="64"/>
    </row>
    <row r="1422" spans="3:3" x14ac:dyDescent="0.3">
      <c r="C1422" s="64"/>
    </row>
    <row r="1423" spans="3:3" x14ac:dyDescent="0.3">
      <c r="C1423" s="64"/>
    </row>
    <row r="1424" spans="3:3" x14ac:dyDescent="0.3">
      <c r="C1424" s="64"/>
    </row>
    <row r="1425" spans="3:3" x14ac:dyDescent="0.3">
      <c r="C1425" s="64"/>
    </row>
    <row r="1426" spans="3:3" x14ac:dyDescent="0.3">
      <c r="C1426" s="64"/>
    </row>
    <row r="1427" spans="3:3" x14ac:dyDescent="0.3">
      <c r="C1427" s="64"/>
    </row>
    <row r="1428" spans="3:3" x14ac:dyDescent="0.3">
      <c r="C1428" s="64"/>
    </row>
    <row r="1429" spans="3:3" x14ac:dyDescent="0.3">
      <c r="C1429" s="64"/>
    </row>
    <row r="1430" spans="3:3" x14ac:dyDescent="0.3">
      <c r="C1430" s="64"/>
    </row>
    <row r="1431" spans="3:3" x14ac:dyDescent="0.3">
      <c r="C1431" s="64"/>
    </row>
    <row r="1432" spans="3:3" x14ac:dyDescent="0.3">
      <c r="C1432" s="64"/>
    </row>
    <row r="1433" spans="3:3" x14ac:dyDescent="0.3">
      <c r="C1433" s="64"/>
    </row>
    <row r="1434" spans="3:3" x14ac:dyDescent="0.3">
      <c r="C1434" s="64"/>
    </row>
    <row r="1435" spans="3:3" x14ac:dyDescent="0.3">
      <c r="C1435" s="64"/>
    </row>
    <row r="1436" spans="3:3" x14ac:dyDescent="0.3">
      <c r="C1436" s="64"/>
    </row>
    <row r="1437" spans="3:3" x14ac:dyDescent="0.3">
      <c r="C1437" s="64"/>
    </row>
    <row r="1438" spans="3:3" x14ac:dyDescent="0.3">
      <c r="C1438" s="64"/>
    </row>
    <row r="1439" spans="3:3" x14ac:dyDescent="0.3">
      <c r="C1439" s="64"/>
    </row>
    <row r="1440" spans="3:3" x14ac:dyDescent="0.3">
      <c r="C1440" s="64"/>
    </row>
    <row r="1441" spans="3:3" x14ac:dyDescent="0.3">
      <c r="C1441" s="64"/>
    </row>
    <row r="1442" spans="3:3" x14ac:dyDescent="0.3">
      <c r="C1442" s="64"/>
    </row>
    <row r="1443" spans="3:3" x14ac:dyDescent="0.3">
      <c r="C1443" s="64"/>
    </row>
    <row r="1444" spans="3:3" x14ac:dyDescent="0.3">
      <c r="C1444" s="64"/>
    </row>
    <row r="1445" spans="3:3" x14ac:dyDescent="0.3">
      <c r="C1445" s="64"/>
    </row>
    <row r="1446" spans="3:3" x14ac:dyDescent="0.3">
      <c r="C1446" s="64"/>
    </row>
    <row r="1447" spans="3:3" x14ac:dyDescent="0.3">
      <c r="C1447" s="64"/>
    </row>
    <row r="1448" spans="3:3" x14ac:dyDescent="0.3">
      <c r="C1448" s="64"/>
    </row>
    <row r="1449" spans="3:3" x14ac:dyDescent="0.3">
      <c r="C1449" s="64"/>
    </row>
    <row r="1450" spans="3:3" x14ac:dyDescent="0.3">
      <c r="C1450" s="64"/>
    </row>
    <row r="1451" spans="3:3" x14ac:dyDescent="0.3">
      <c r="C1451" s="64"/>
    </row>
    <row r="1452" spans="3:3" x14ac:dyDescent="0.3">
      <c r="C1452" s="64"/>
    </row>
    <row r="1453" spans="3:3" x14ac:dyDescent="0.3">
      <c r="C1453" s="64"/>
    </row>
    <row r="1454" spans="3:3" x14ac:dyDescent="0.3">
      <c r="C1454" s="64"/>
    </row>
    <row r="1455" spans="3:3" x14ac:dyDescent="0.3">
      <c r="C1455" s="64"/>
    </row>
    <row r="1456" spans="3:3" x14ac:dyDescent="0.3">
      <c r="C1456" s="64"/>
    </row>
    <row r="1457" spans="3:3" x14ac:dyDescent="0.3">
      <c r="C1457" s="64"/>
    </row>
    <row r="1458" spans="3:3" x14ac:dyDescent="0.3">
      <c r="C1458" s="64"/>
    </row>
    <row r="1459" spans="3:3" x14ac:dyDescent="0.3">
      <c r="C1459" s="64"/>
    </row>
    <row r="1460" spans="3:3" x14ac:dyDescent="0.3">
      <c r="C1460" s="64"/>
    </row>
    <row r="1461" spans="3:3" x14ac:dyDescent="0.3">
      <c r="C1461" s="64"/>
    </row>
    <row r="1462" spans="3:3" x14ac:dyDescent="0.3">
      <c r="C1462" s="64"/>
    </row>
    <row r="1463" spans="3:3" x14ac:dyDescent="0.3">
      <c r="C1463" s="64"/>
    </row>
    <row r="1464" spans="3:3" x14ac:dyDescent="0.3">
      <c r="C1464" s="64"/>
    </row>
    <row r="1465" spans="3:3" x14ac:dyDescent="0.3">
      <c r="C1465" s="64"/>
    </row>
    <row r="1466" spans="3:3" x14ac:dyDescent="0.3">
      <c r="C1466" s="64"/>
    </row>
    <row r="1467" spans="3:3" x14ac:dyDescent="0.3">
      <c r="C1467" s="64"/>
    </row>
    <row r="1468" spans="3:3" x14ac:dyDescent="0.3">
      <c r="C1468" s="64"/>
    </row>
    <row r="1469" spans="3:3" x14ac:dyDescent="0.3">
      <c r="C1469" s="64"/>
    </row>
    <row r="1470" spans="3:3" x14ac:dyDescent="0.3">
      <c r="C1470" s="64"/>
    </row>
    <row r="1471" spans="3:3" x14ac:dyDescent="0.3">
      <c r="C1471" s="64"/>
    </row>
    <row r="1472" spans="3:3" x14ac:dyDescent="0.3">
      <c r="C1472" s="64"/>
    </row>
    <row r="1473" spans="3:3" x14ac:dyDescent="0.3">
      <c r="C1473" s="64"/>
    </row>
    <row r="1474" spans="3:3" x14ac:dyDescent="0.3">
      <c r="C1474" s="64"/>
    </row>
    <row r="1475" spans="3:3" x14ac:dyDescent="0.3">
      <c r="C1475" s="64"/>
    </row>
    <row r="1476" spans="3:3" x14ac:dyDescent="0.3">
      <c r="C1476" s="64"/>
    </row>
    <row r="1477" spans="3:3" x14ac:dyDescent="0.3">
      <c r="C1477" s="64"/>
    </row>
    <row r="1478" spans="3:3" x14ac:dyDescent="0.3">
      <c r="C1478" s="64"/>
    </row>
    <row r="1479" spans="3:3" x14ac:dyDescent="0.3">
      <c r="C1479" s="64"/>
    </row>
    <row r="1480" spans="3:3" x14ac:dyDescent="0.3">
      <c r="C1480" s="64"/>
    </row>
    <row r="1481" spans="3:3" x14ac:dyDescent="0.3">
      <c r="C1481" s="64"/>
    </row>
    <row r="1482" spans="3:3" x14ac:dyDescent="0.3">
      <c r="C1482" s="64"/>
    </row>
    <row r="1483" spans="3:3" x14ac:dyDescent="0.3">
      <c r="C1483" s="64"/>
    </row>
    <row r="1484" spans="3:3" x14ac:dyDescent="0.3">
      <c r="C1484" s="64"/>
    </row>
    <row r="1485" spans="3:3" x14ac:dyDescent="0.3">
      <c r="C1485" s="64"/>
    </row>
    <row r="1486" spans="3:3" x14ac:dyDescent="0.3">
      <c r="C1486" s="64"/>
    </row>
    <row r="1487" spans="3:3" x14ac:dyDescent="0.3">
      <c r="C1487" s="64"/>
    </row>
    <row r="1488" spans="3:3" x14ac:dyDescent="0.3">
      <c r="C1488" s="64"/>
    </row>
    <row r="1489" spans="3:3" x14ac:dyDescent="0.3">
      <c r="C1489" s="64"/>
    </row>
    <row r="1490" spans="3:3" x14ac:dyDescent="0.3">
      <c r="C1490" s="64"/>
    </row>
    <row r="1491" spans="3:3" x14ac:dyDescent="0.3">
      <c r="C1491" s="64"/>
    </row>
    <row r="1492" spans="3:3" x14ac:dyDescent="0.3">
      <c r="C1492" s="64"/>
    </row>
    <row r="1493" spans="3:3" x14ac:dyDescent="0.3">
      <c r="C1493" s="64"/>
    </row>
    <row r="1494" spans="3:3" x14ac:dyDescent="0.3">
      <c r="C1494" s="64"/>
    </row>
    <row r="1495" spans="3:3" x14ac:dyDescent="0.3">
      <c r="C1495" s="64"/>
    </row>
    <row r="1496" spans="3:3" x14ac:dyDescent="0.3">
      <c r="C1496" s="64"/>
    </row>
    <row r="1497" spans="3:3" x14ac:dyDescent="0.3">
      <c r="C1497" s="64"/>
    </row>
    <row r="1498" spans="3:3" x14ac:dyDescent="0.3">
      <c r="C1498" s="64"/>
    </row>
    <row r="1499" spans="3:3" x14ac:dyDescent="0.3">
      <c r="C1499" s="64"/>
    </row>
    <row r="1500" spans="3:3" x14ac:dyDescent="0.3">
      <c r="C1500" s="64"/>
    </row>
    <row r="1501" spans="3:3" x14ac:dyDescent="0.3">
      <c r="C1501" s="64"/>
    </row>
    <row r="1502" spans="3:3" x14ac:dyDescent="0.3">
      <c r="C1502" s="64"/>
    </row>
    <row r="1503" spans="3:3" x14ac:dyDescent="0.3">
      <c r="C1503" s="64"/>
    </row>
    <row r="1504" spans="3:3" x14ac:dyDescent="0.3">
      <c r="C1504" s="64"/>
    </row>
    <row r="1505" spans="3:3" x14ac:dyDescent="0.3">
      <c r="C1505" s="64"/>
    </row>
    <row r="1506" spans="3:3" x14ac:dyDescent="0.3">
      <c r="C1506" s="64"/>
    </row>
    <row r="1507" spans="3:3" x14ac:dyDescent="0.3">
      <c r="C1507" s="64"/>
    </row>
    <row r="1508" spans="3:3" x14ac:dyDescent="0.3">
      <c r="C1508" s="64"/>
    </row>
    <row r="1509" spans="3:3" x14ac:dyDescent="0.3">
      <c r="C1509" s="64"/>
    </row>
    <row r="1510" spans="3:3" x14ac:dyDescent="0.3">
      <c r="C1510" s="64"/>
    </row>
    <row r="1511" spans="3:3" x14ac:dyDescent="0.3">
      <c r="C1511" s="64"/>
    </row>
    <row r="1512" spans="3:3" x14ac:dyDescent="0.3">
      <c r="C1512" s="64"/>
    </row>
    <row r="1513" spans="3:3" x14ac:dyDescent="0.3">
      <c r="C1513" s="64"/>
    </row>
    <row r="1514" spans="3:3" x14ac:dyDescent="0.3">
      <c r="C1514" s="64"/>
    </row>
    <row r="1515" spans="3:3" x14ac:dyDescent="0.3">
      <c r="C1515" s="64"/>
    </row>
    <row r="1516" spans="3:3" x14ac:dyDescent="0.3">
      <c r="C1516" s="64"/>
    </row>
    <row r="1517" spans="3:3" x14ac:dyDescent="0.3">
      <c r="C1517" s="64"/>
    </row>
    <row r="1518" spans="3:3" x14ac:dyDescent="0.3">
      <c r="C1518" s="64"/>
    </row>
    <row r="1519" spans="3:3" x14ac:dyDescent="0.3">
      <c r="C1519" s="64"/>
    </row>
    <row r="1520" spans="3:3" x14ac:dyDescent="0.3">
      <c r="C1520" s="64"/>
    </row>
    <row r="1521" spans="3:3" x14ac:dyDescent="0.3">
      <c r="C1521" s="64"/>
    </row>
    <row r="1522" spans="3:3" x14ac:dyDescent="0.3">
      <c r="C1522" s="64"/>
    </row>
    <row r="1523" spans="3:3" x14ac:dyDescent="0.3">
      <c r="C1523" s="64"/>
    </row>
    <row r="1524" spans="3:3" x14ac:dyDescent="0.3">
      <c r="C1524" s="64"/>
    </row>
    <row r="1525" spans="3:3" x14ac:dyDescent="0.3">
      <c r="C1525" s="64"/>
    </row>
    <row r="1526" spans="3:3" x14ac:dyDescent="0.3">
      <c r="C1526" s="64"/>
    </row>
    <row r="1527" spans="3:3" x14ac:dyDescent="0.3">
      <c r="C1527" s="64"/>
    </row>
    <row r="1528" spans="3:3" x14ac:dyDescent="0.3">
      <c r="C1528" s="64"/>
    </row>
    <row r="1529" spans="3:3" x14ac:dyDescent="0.3">
      <c r="C1529" s="64"/>
    </row>
    <row r="1530" spans="3:3" x14ac:dyDescent="0.3">
      <c r="C1530" s="64"/>
    </row>
    <row r="1531" spans="3:3" x14ac:dyDescent="0.3">
      <c r="C1531" s="64"/>
    </row>
    <row r="1532" spans="3:3" x14ac:dyDescent="0.3">
      <c r="C1532" s="64"/>
    </row>
    <row r="1533" spans="3:3" x14ac:dyDescent="0.3">
      <c r="C1533" s="64"/>
    </row>
    <row r="1534" spans="3:3" x14ac:dyDescent="0.3">
      <c r="C1534" s="64"/>
    </row>
    <row r="1535" spans="3:3" x14ac:dyDescent="0.3">
      <c r="C1535" s="64"/>
    </row>
    <row r="1536" spans="3:3" x14ac:dyDescent="0.3">
      <c r="C1536" s="64"/>
    </row>
    <row r="1537" spans="3:3" x14ac:dyDescent="0.3">
      <c r="C1537" s="64"/>
    </row>
    <row r="1538" spans="3:3" x14ac:dyDescent="0.3">
      <c r="C1538" s="64"/>
    </row>
    <row r="1539" spans="3:3" x14ac:dyDescent="0.3">
      <c r="C1539" s="64"/>
    </row>
    <row r="1540" spans="3:3" x14ac:dyDescent="0.3">
      <c r="C1540" s="64"/>
    </row>
    <row r="1541" spans="3:3" x14ac:dyDescent="0.3">
      <c r="C1541" s="64"/>
    </row>
    <row r="1542" spans="3:3" x14ac:dyDescent="0.3">
      <c r="C1542" s="64"/>
    </row>
    <row r="1543" spans="3:3" x14ac:dyDescent="0.3">
      <c r="C1543" s="64"/>
    </row>
    <row r="1544" spans="3:3" x14ac:dyDescent="0.3">
      <c r="C1544" s="64"/>
    </row>
    <row r="1545" spans="3:3" x14ac:dyDescent="0.3">
      <c r="C1545" s="64"/>
    </row>
    <row r="1546" spans="3:3" x14ac:dyDescent="0.3">
      <c r="C1546" s="64"/>
    </row>
    <row r="1547" spans="3:3" x14ac:dyDescent="0.3">
      <c r="C1547" s="64"/>
    </row>
    <row r="1548" spans="3:3" x14ac:dyDescent="0.3">
      <c r="C1548" s="64"/>
    </row>
    <row r="1549" spans="3:3" x14ac:dyDescent="0.3">
      <c r="C1549" s="64"/>
    </row>
    <row r="1550" spans="3:3" x14ac:dyDescent="0.3">
      <c r="C1550" s="64"/>
    </row>
    <row r="1551" spans="3:3" x14ac:dyDescent="0.3">
      <c r="C1551" s="64"/>
    </row>
    <row r="1552" spans="3:3" x14ac:dyDescent="0.3">
      <c r="C1552" s="64"/>
    </row>
    <row r="1553" spans="3:3" x14ac:dyDescent="0.3">
      <c r="C1553" s="64"/>
    </row>
    <row r="1554" spans="3:3" x14ac:dyDescent="0.3">
      <c r="C1554" s="64"/>
    </row>
    <row r="1555" spans="3:3" x14ac:dyDescent="0.3">
      <c r="C1555" s="64"/>
    </row>
    <row r="1556" spans="3:3" x14ac:dyDescent="0.3">
      <c r="C1556" s="64"/>
    </row>
    <row r="1557" spans="3:3" x14ac:dyDescent="0.3">
      <c r="C1557" s="64"/>
    </row>
    <row r="1558" spans="3:3" x14ac:dyDescent="0.3">
      <c r="C1558" s="64"/>
    </row>
    <row r="1559" spans="3:3" x14ac:dyDescent="0.3">
      <c r="C1559" s="64"/>
    </row>
    <row r="1560" spans="3:3" x14ac:dyDescent="0.3">
      <c r="C1560" s="64"/>
    </row>
    <row r="1561" spans="3:3" x14ac:dyDescent="0.3">
      <c r="C1561" s="64"/>
    </row>
    <row r="1562" spans="3:3" x14ac:dyDescent="0.3">
      <c r="C1562" s="64"/>
    </row>
    <row r="1563" spans="3:3" x14ac:dyDescent="0.3">
      <c r="C1563" s="64"/>
    </row>
    <row r="1564" spans="3:3" x14ac:dyDescent="0.3">
      <c r="C1564" s="64"/>
    </row>
    <row r="1565" spans="3:3" x14ac:dyDescent="0.3">
      <c r="C1565" s="64"/>
    </row>
    <row r="1566" spans="3:3" x14ac:dyDescent="0.3">
      <c r="C1566" s="64"/>
    </row>
    <row r="1567" spans="3:3" x14ac:dyDescent="0.3">
      <c r="C1567" s="64"/>
    </row>
    <row r="1568" spans="3:3" x14ac:dyDescent="0.3">
      <c r="C1568" s="64"/>
    </row>
    <row r="1569" spans="3:3" x14ac:dyDescent="0.3">
      <c r="C1569" s="64"/>
    </row>
    <row r="1570" spans="3:3" x14ac:dyDescent="0.3">
      <c r="C1570" s="64"/>
    </row>
    <row r="1571" spans="3:3" x14ac:dyDescent="0.3">
      <c r="C1571" s="64"/>
    </row>
    <row r="1572" spans="3:3" x14ac:dyDescent="0.3">
      <c r="C1572" s="64"/>
    </row>
    <row r="1573" spans="3:3" x14ac:dyDescent="0.3">
      <c r="C1573" s="64"/>
    </row>
    <row r="1574" spans="3:3" x14ac:dyDescent="0.3">
      <c r="C1574" s="64"/>
    </row>
    <row r="1575" spans="3:3" x14ac:dyDescent="0.3">
      <c r="C1575" s="64"/>
    </row>
    <row r="1576" spans="3:3" x14ac:dyDescent="0.3">
      <c r="C1576" s="64"/>
    </row>
    <row r="1577" spans="3:3" x14ac:dyDescent="0.3">
      <c r="C1577" s="64"/>
    </row>
    <row r="1578" spans="3:3" x14ac:dyDescent="0.3">
      <c r="C1578" s="64"/>
    </row>
    <row r="1579" spans="3:3" x14ac:dyDescent="0.3">
      <c r="C1579" s="64"/>
    </row>
    <row r="1580" spans="3:3" x14ac:dyDescent="0.3">
      <c r="C1580" s="64"/>
    </row>
    <row r="1581" spans="3:3" x14ac:dyDescent="0.3">
      <c r="C1581" s="64"/>
    </row>
    <row r="1582" spans="3:3" x14ac:dyDescent="0.3">
      <c r="C1582" s="64"/>
    </row>
    <row r="1583" spans="3:3" x14ac:dyDescent="0.3">
      <c r="C1583" s="64"/>
    </row>
    <row r="1584" spans="3:3" x14ac:dyDescent="0.3">
      <c r="C1584" s="64"/>
    </row>
    <row r="1585" spans="3:3" x14ac:dyDescent="0.3">
      <c r="C1585" s="64"/>
    </row>
    <row r="1586" spans="3:3" x14ac:dyDescent="0.3">
      <c r="C1586" s="64"/>
    </row>
    <row r="1587" spans="3:3" x14ac:dyDescent="0.3">
      <c r="C1587" s="64"/>
    </row>
    <row r="1588" spans="3:3" x14ac:dyDescent="0.3">
      <c r="C1588" s="64"/>
    </row>
    <row r="1589" spans="3:3" x14ac:dyDescent="0.3">
      <c r="C1589" s="64"/>
    </row>
    <row r="1590" spans="3:3" x14ac:dyDescent="0.3">
      <c r="C1590" s="64"/>
    </row>
    <row r="1591" spans="3:3" x14ac:dyDescent="0.3">
      <c r="C1591" s="64"/>
    </row>
    <row r="1592" spans="3:3" x14ac:dyDescent="0.3">
      <c r="C1592" s="64"/>
    </row>
    <row r="1593" spans="3:3" x14ac:dyDescent="0.3">
      <c r="C1593" s="64"/>
    </row>
    <row r="1594" spans="3:3" x14ac:dyDescent="0.3">
      <c r="C1594" s="64"/>
    </row>
    <row r="1595" spans="3:3" x14ac:dyDescent="0.3">
      <c r="C1595" s="64"/>
    </row>
    <row r="1596" spans="3:3" x14ac:dyDescent="0.3">
      <c r="C1596" s="64"/>
    </row>
    <row r="1597" spans="3:3" x14ac:dyDescent="0.3">
      <c r="C1597" s="64"/>
    </row>
    <row r="1598" spans="3:3" x14ac:dyDescent="0.3">
      <c r="C1598" s="64"/>
    </row>
    <row r="1599" spans="3:3" x14ac:dyDescent="0.3">
      <c r="C1599" s="64"/>
    </row>
    <row r="1600" spans="3:3" x14ac:dyDescent="0.3">
      <c r="C1600" s="64"/>
    </row>
    <row r="1601" spans="3:3" x14ac:dyDescent="0.3">
      <c r="C1601" s="64"/>
    </row>
    <row r="1602" spans="3:3" x14ac:dyDescent="0.3">
      <c r="C1602" s="64"/>
    </row>
    <row r="1603" spans="3:3" x14ac:dyDescent="0.3">
      <c r="C1603" s="64"/>
    </row>
    <row r="1604" spans="3:3" x14ac:dyDescent="0.3">
      <c r="C1604" s="64"/>
    </row>
    <row r="1605" spans="3:3" x14ac:dyDescent="0.3">
      <c r="C1605" s="64"/>
    </row>
    <row r="1606" spans="3:3" x14ac:dyDescent="0.3">
      <c r="C1606" s="64"/>
    </row>
    <row r="1607" spans="3:3" x14ac:dyDescent="0.3">
      <c r="C1607" s="64"/>
    </row>
    <row r="1608" spans="3:3" x14ac:dyDescent="0.3">
      <c r="C1608" s="64"/>
    </row>
    <row r="1609" spans="3:3" x14ac:dyDescent="0.3">
      <c r="C1609" s="64"/>
    </row>
    <row r="1610" spans="3:3" x14ac:dyDescent="0.3">
      <c r="C1610" s="64"/>
    </row>
    <row r="1611" spans="3:3" x14ac:dyDescent="0.3">
      <c r="C1611" s="64"/>
    </row>
    <row r="1612" spans="3:3" x14ac:dyDescent="0.3">
      <c r="C1612" s="64"/>
    </row>
    <row r="1613" spans="3:3" x14ac:dyDescent="0.3">
      <c r="C1613" s="64"/>
    </row>
    <row r="1614" spans="3:3" x14ac:dyDescent="0.3">
      <c r="C1614" s="64"/>
    </row>
    <row r="1615" spans="3:3" x14ac:dyDescent="0.3">
      <c r="C1615" s="64"/>
    </row>
    <row r="1616" spans="3:3" x14ac:dyDescent="0.3">
      <c r="C1616" s="64"/>
    </row>
    <row r="1617" spans="3:3" x14ac:dyDescent="0.3">
      <c r="C1617" s="64"/>
    </row>
    <row r="1618" spans="3:3" x14ac:dyDescent="0.3">
      <c r="C1618" s="64"/>
    </row>
    <row r="1619" spans="3:3" x14ac:dyDescent="0.3">
      <c r="C1619" s="64"/>
    </row>
    <row r="1620" spans="3:3" x14ac:dyDescent="0.3">
      <c r="C1620" s="64"/>
    </row>
    <row r="1621" spans="3:3" x14ac:dyDescent="0.3">
      <c r="C1621" s="64"/>
    </row>
    <row r="1622" spans="3:3" x14ac:dyDescent="0.3">
      <c r="C1622" s="64"/>
    </row>
    <row r="1623" spans="3:3" x14ac:dyDescent="0.3">
      <c r="C1623" s="64"/>
    </row>
    <row r="1624" spans="3:3" x14ac:dyDescent="0.3">
      <c r="C1624" s="64"/>
    </row>
    <row r="1625" spans="3:3" x14ac:dyDescent="0.3">
      <c r="C1625" s="64"/>
    </row>
    <row r="1626" spans="3:3" x14ac:dyDescent="0.3">
      <c r="C1626" s="64"/>
    </row>
    <row r="1627" spans="3:3" x14ac:dyDescent="0.3">
      <c r="C1627" s="64"/>
    </row>
    <row r="1628" spans="3:3" x14ac:dyDescent="0.3">
      <c r="C1628" s="64"/>
    </row>
    <row r="1629" spans="3:3" x14ac:dyDescent="0.3">
      <c r="C1629" s="64"/>
    </row>
    <row r="1630" spans="3:3" x14ac:dyDescent="0.3">
      <c r="C1630" s="64"/>
    </row>
    <row r="1631" spans="3:3" x14ac:dyDescent="0.3">
      <c r="C1631" s="64"/>
    </row>
    <row r="1632" spans="3:3" x14ac:dyDescent="0.3">
      <c r="C1632" s="64"/>
    </row>
    <row r="1633" spans="3:3" x14ac:dyDescent="0.3">
      <c r="C1633" s="64"/>
    </row>
    <row r="1634" spans="3:3" x14ac:dyDescent="0.3">
      <c r="C1634" s="64"/>
    </row>
    <row r="1635" spans="3:3" x14ac:dyDescent="0.3">
      <c r="C1635" s="64"/>
    </row>
    <row r="1636" spans="3:3" x14ac:dyDescent="0.3">
      <c r="C1636" s="64"/>
    </row>
    <row r="1637" spans="3:3" x14ac:dyDescent="0.3">
      <c r="C1637" s="64"/>
    </row>
    <row r="1638" spans="3:3" x14ac:dyDescent="0.3">
      <c r="C1638" s="64"/>
    </row>
    <row r="1639" spans="3:3" x14ac:dyDescent="0.3">
      <c r="C1639" s="64"/>
    </row>
    <row r="1640" spans="3:3" x14ac:dyDescent="0.3">
      <c r="C1640" s="64"/>
    </row>
    <row r="1641" spans="3:3" x14ac:dyDescent="0.3">
      <c r="C1641" s="64"/>
    </row>
    <row r="1642" spans="3:3" x14ac:dyDescent="0.3">
      <c r="C1642" s="64"/>
    </row>
    <row r="1643" spans="3:3" x14ac:dyDescent="0.3">
      <c r="C1643" s="64"/>
    </row>
    <row r="1644" spans="3:3" x14ac:dyDescent="0.3">
      <c r="C1644" s="64"/>
    </row>
    <row r="1645" spans="3:3" x14ac:dyDescent="0.3">
      <c r="C1645" s="64"/>
    </row>
    <row r="1646" spans="3:3" x14ac:dyDescent="0.3">
      <c r="C1646" s="64"/>
    </row>
    <row r="1647" spans="3:3" x14ac:dyDescent="0.3">
      <c r="C1647" s="64"/>
    </row>
    <row r="1648" spans="3:3" x14ac:dyDescent="0.3">
      <c r="C1648" s="64"/>
    </row>
    <row r="1649" spans="3:3" x14ac:dyDescent="0.3">
      <c r="C1649" s="64"/>
    </row>
    <row r="1650" spans="3:3" x14ac:dyDescent="0.3">
      <c r="C1650" s="64"/>
    </row>
    <row r="1651" spans="3:3" x14ac:dyDescent="0.3">
      <c r="C1651" s="64"/>
    </row>
    <row r="1652" spans="3:3" x14ac:dyDescent="0.3">
      <c r="C1652" s="64"/>
    </row>
    <row r="1653" spans="3:3" x14ac:dyDescent="0.3">
      <c r="C1653" s="64"/>
    </row>
    <row r="1654" spans="3:3" x14ac:dyDescent="0.3">
      <c r="C1654" s="64"/>
    </row>
    <row r="1655" spans="3:3" x14ac:dyDescent="0.3">
      <c r="C1655" s="64"/>
    </row>
    <row r="1656" spans="3:3" x14ac:dyDescent="0.3">
      <c r="C1656" s="64"/>
    </row>
    <row r="1657" spans="3:3" x14ac:dyDescent="0.3">
      <c r="C1657" s="64"/>
    </row>
    <row r="1658" spans="3:3" x14ac:dyDescent="0.3">
      <c r="C1658" s="64"/>
    </row>
    <row r="1659" spans="3:3" x14ac:dyDescent="0.3">
      <c r="C1659" s="64"/>
    </row>
    <row r="1660" spans="3:3" x14ac:dyDescent="0.3">
      <c r="C1660" s="64"/>
    </row>
    <row r="1661" spans="3:3" x14ac:dyDescent="0.3">
      <c r="C1661" s="64"/>
    </row>
    <row r="1662" spans="3:3" x14ac:dyDescent="0.3">
      <c r="C1662" s="64"/>
    </row>
    <row r="1663" spans="3:3" x14ac:dyDescent="0.3">
      <c r="C1663" s="64"/>
    </row>
    <row r="1664" spans="3:3" x14ac:dyDescent="0.3">
      <c r="C1664" s="64"/>
    </row>
    <row r="1665" spans="3:3" x14ac:dyDescent="0.3">
      <c r="C1665" s="64"/>
    </row>
    <row r="1666" spans="3:3" x14ac:dyDescent="0.3">
      <c r="C1666" s="64"/>
    </row>
    <row r="1667" spans="3:3" x14ac:dyDescent="0.3">
      <c r="C1667" s="64"/>
    </row>
    <row r="1668" spans="3:3" x14ac:dyDescent="0.3">
      <c r="C1668" s="64"/>
    </row>
    <row r="1669" spans="3:3" x14ac:dyDescent="0.3">
      <c r="C1669" s="64"/>
    </row>
    <row r="1670" spans="3:3" x14ac:dyDescent="0.3">
      <c r="C1670" s="64"/>
    </row>
    <row r="1671" spans="3:3" x14ac:dyDescent="0.3">
      <c r="C1671" s="64"/>
    </row>
    <row r="1672" spans="3:3" x14ac:dyDescent="0.3">
      <c r="C1672" s="64"/>
    </row>
    <row r="1673" spans="3:3" x14ac:dyDescent="0.3">
      <c r="C1673" s="64"/>
    </row>
    <row r="1674" spans="3:3" x14ac:dyDescent="0.3">
      <c r="C1674" s="64"/>
    </row>
    <row r="1675" spans="3:3" x14ac:dyDescent="0.3">
      <c r="C1675" s="64"/>
    </row>
    <row r="1676" spans="3:3" x14ac:dyDescent="0.3">
      <c r="C1676" s="64"/>
    </row>
    <row r="1677" spans="3:3" x14ac:dyDescent="0.3">
      <c r="C1677" s="64"/>
    </row>
    <row r="1678" spans="3:3" x14ac:dyDescent="0.3">
      <c r="C1678" s="64"/>
    </row>
    <row r="1679" spans="3:3" x14ac:dyDescent="0.3">
      <c r="C1679" s="64"/>
    </row>
    <row r="1680" spans="3:3" x14ac:dyDescent="0.3">
      <c r="C1680" s="64"/>
    </row>
    <row r="1681" spans="3:3" x14ac:dyDescent="0.3">
      <c r="C1681" s="64"/>
    </row>
    <row r="1682" spans="3:3" x14ac:dyDescent="0.3">
      <c r="C1682" s="64"/>
    </row>
    <row r="1683" spans="3:3" x14ac:dyDescent="0.3">
      <c r="C1683" s="64"/>
    </row>
    <row r="1684" spans="3:3" x14ac:dyDescent="0.3">
      <c r="C1684" s="64"/>
    </row>
    <row r="1685" spans="3:3" x14ac:dyDescent="0.3">
      <c r="C1685" s="64"/>
    </row>
    <row r="1686" spans="3:3" x14ac:dyDescent="0.3">
      <c r="C1686" s="64"/>
    </row>
    <row r="1687" spans="3:3" x14ac:dyDescent="0.3">
      <c r="C1687" s="64"/>
    </row>
    <row r="1688" spans="3:3" x14ac:dyDescent="0.3">
      <c r="C1688" s="64"/>
    </row>
    <row r="1689" spans="3:3" x14ac:dyDescent="0.3">
      <c r="C1689" s="64"/>
    </row>
    <row r="1690" spans="3:3" x14ac:dyDescent="0.3">
      <c r="C1690" s="64"/>
    </row>
    <row r="1691" spans="3:3" x14ac:dyDescent="0.3">
      <c r="C1691" s="64"/>
    </row>
    <row r="1692" spans="3:3" x14ac:dyDescent="0.3">
      <c r="C1692" s="64"/>
    </row>
    <row r="1693" spans="3:3" x14ac:dyDescent="0.3">
      <c r="C1693" s="64"/>
    </row>
    <row r="1694" spans="3:3" x14ac:dyDescent="0.3">
      <c r="C1694" s="64"/>
    </row>
    <row r="1695" spans="3:3" x14ac:dyDescent="0.3">
      <c r="C1695" s="64"/>
    </row>
    <row r="1696" spans="3:3" x14ac:dyDescent="0.3">
      <c r="C1696" s="64"/>
    </row>
    <row r="1697" spans="3:3" x14ac:dyDescent="0.3">
      <c r="C1697" s="64"/>
    </row>
    <row r="1698" spans="3:3" x14ac:dyDescent="0.3">
      <c r="C1698" s="64"/>
    </row>
    <row r="1699" spans="3:3" x14ac:dyDescent="0.3">
      <c r="C1699" s="64"/>
    </row>
    <row r="1700" spans="3:3" x14ac:dyDescent="0.3">
      <c r="C1700" s="64"/>
    </row>
    <row r="1701" spans="3:3" x14ac:dyDescent="0.3">
      <c r="C1701" s="64"/>
    </row>
    <row r="1702" spans="3:3" x14ac:dyDescent="0.3">
      <c r="C1702" s="64"/>
    </row>
    <row r="1703" spans="3:3" x14ac:dyDescent="0.3">
      <c r="C1703" s="64"/>
    </row>
    <row r="1704" spans="3:3" x14ac:dyDescent="0.3">
      <c r="C1704" s="64"/>
    </row>
    <row r="1705" spans="3:3" x14ac:dyDescent="0.3">
      <c r="C1705" s="64"/>
    </row>
    <row r="1706" spans="3:3" x14ac:dyDescent="0.3">
      <c r="C1706" s="64"/>
    </row>
    <row r="1707" spans="3:3" x14ac:dyDescent="0.3">
      <c r="C1707" s="64"/>
    </row>
    <row r="1708" spans="3:3" x14ac:dyDescent="0.3">
      <c r="C1708" s="64"/>
    </row>
    <row r="1709" spans="3:3" x14ac:dyDescent="0.3">
      <c r="C1709" s="64"/>
    </row>
    <row r="1710" spans="3:3" x14ac:dyDescent="0.3">
      <c r="C1710" s="64"/>
    </row>
    <row r="1711" spans="3:3" x14ac:dyDescent="0.3">
      <c r="C1711" s="64"/>
    </row>
    <row r="1712" spans="3:3" x14ac:dyDescent="0.3">
      <c r="C1712" s="64"/>
    </row>
    <row r="1713" spans="3:3" x14ac:dyDescent="0.3">
      <c r="C1713" s="64"/>
    </row>
    <row r="1714" spans="3:3" x14ac:dyDescent="0.3">
      <c r="C1714" s="64"/>
    </row>
    <row r="1715" spans="3:3" x14ac:dyDescent="0.3">
      <c r="C1715" s="64"/>
    </row>
    <row r="1716" spans="3:3" x14ac:dyDescent="0.3">
      <c r="C1716" s="64"/>
    </row>
    <row r="1717" spans="3:3" x14ac:dyDescent="0.3">
      <c r="C1717" s="64"/>
    </row>
    <row r="1718" spans="3:3" x14ac:dyDescent="0.3">
      <c r="C1718" s="64"/>
    </row>
    <row r="1719" spans="3:3" x14ac:dyDescent="0.3">
      <c r="C1719" s="64"/>
    </row>
    <row r="1720" spans="3:3" x14ac:dyDescent="0.3">
      <c r="C1720" s="64"/>
    </row>
    <row r="1721" spans="3:3" x14ac:dyDescent="0.3">
      <c r="C1721" s="64"/>
    </row>
    <row r="1722" spans="3:3" x14ac:dyDescent="0.3">
      <c r="C1722" s="64"/>
    </row>
    <row r="1723" spans="3:3" x14ac:dyDescent="0.3">
      <c r="C1723" s="64"/>
    </row>
    <row r="1724" spans="3:3" x14ac:dyDescent="0.3">
      <c r="C1724" s="64"/>
    </row>
    <row r="1725" spans="3:3" x14ac:dyDescent="0.3">
      <c r="C1725" s="64"/>
    </row>
    <row r="1726" spans="3:3" x14ac:dyDescent="0.3">
      <c r="C1726" s="64"/>
    </row>
    <row r="1727" spans="3:3" x14ac:dyDescent="0.3">
      <c r="C1727" s="64"/>
    </row>
    <row r="1728" spans="3:3" x14ac:dyDescent="0.3">
      <c r="C1728" s="64"/>
    </row>
    <row r="1729" spans="3:3" x14ac:dyDescent="0.3">
      <c r="C1729" s="64"/>
    </row>
    <row r="1730" spans="3:3" x14ac:dyDescent="0.3">
      <c r="C1730" s="64"/>
    </row>
    <row r="1731" spans="3:3" x14ac:dyDescent="0.3">
      <c r="C1731" s="64"/>
    </row>
    <row r="1732" spans="3:3" x14ac:dyDescent="0.3">
      <c r="C1732" s="64"/>
    </row>
    <row r="1733" spans="3:3" x14ac:dyDescent="0.3">
      <c r="C1733" s="64"/>
    </row>
    <row r="1734" spans="3:3" x14ac:dyDescent="0.3">
      <c r="C1734" s="64"/>
    </row>
    <row r="1735" spans="3:3" x14ac:dyDescent="0.3">
      <c r="C1735" s="64"/>
    </row>
    <row r="1736" spans="3:3" x14ac:dyDescent="0.3">
      <c r="C1736" s="64"/>
    </row>
    <row r="1737" spans="3:3" x14ac:dyDescent="0.3">
      <c r="C1737" s="64"/>
    </row>
    <row r="1738" spans="3:3" x14ac:dyDescent="0.3">
      <c r="C1738" s="64"/>
    </row>
    <row r="1739" spans="3:3" x14ac:dyDescent="0.3">
      <c r="C1739" s="64"/>
    </row>
    <row r="1740" spans="3:3" x14ac:dyDescent="0.3">
      <c r="C1740" s="64"/>
    </row>
    <row r="1741" spans="3:3" x14ac:dyDescent="0.3">
      <c r="C1741" s="64"/>
    </row>
    <row r="1742" spans="3:3" x14ac:dyDescent="0.3">
      <c r="C1742" s="64"/>
    </row>
    <row r="1743" spans="3:3" x14ac:dyDescent="0.3">
      <c r="C1743" s="64"/>
    </row>
    <row r="1744" spans="3:3" x14ac:dyDescent="0.3">
      <c r="C1744" s="64"/>
    </row>
    <row r="1745" spans="3:3" x14ac:dyDescent="0.3">
      <c r="C1745" s="64"/>
    </row>
    <row r="1746" spans="3:3" x14ac:dyDescent="0.3">
      <c r="C1746" s="64"/>
    </row>
    <row r="1747" spans="3:3" x14ac:dyDescent="0.3">
      <c r="C1747" s="64"/>
    </row>
    <row r="1748" spans="3:3" x14ac:dyDescent="0.3">
      <c r="C1748" s="64"/>
    </row>
    <row r="1749" spans="3:3" x14ac:dyDescent="0.3">
      <c r="C1749" s="64"/>
    </row>
    <row r="1750" spans="3:3" x14ac:dyDescent="0.3">
      <c r="C1750" s="64"/>
    </row>
    <row r="1751" spans="3:3" x14ac:dyDescent="0.3">
      <c r="C1751" s="64"/>
    </row>
    <row r="1752" spans="3:3" x14ac:dyDescent="0.3">
      <c r="C1752" s="64"/>
    </row>
    <row r="1753" spans="3:3" x14ac:dyDescent="0.3">
      <c r="C1753" s="64"/>
    </row>
    <row r="1754" spans="3:3" x14ac:dyDescent="0.3">
      <c r="C1754" s="64"/>
    </row>
    <row r="1755" spans="3:3" x14ac:dyDescent="0.3">
      <c r="C1755" s="64"/>
    </row>
    <row r="1756" spans="3:3" x14ac:dyDescent="0.3">
      <c r="C1756" s="64"/>
    </row>
    <row r="1757" spans="3:3" x14ac:dyDescent="0.3">
      <c r="C1757" s="64"/>
    </row>
    <row r="1758" spans="3:3" x14ac:dyDescent="0.3">
      <c r="C1758" s="64"/>
    </row>
    <row r="1759" spans="3:3" x14ac:dyDescent="0.3">
      <c r="C1759" s="64"/>
    </row>
    <row r="1760" spans="3:3" x14ac:dyDescent="0.3">
      <c r="C1760" s="64"/>
    </row>
    <row r="1761" spans="3:3" x14ac:dyDescent="0.3">
      <c r="C1761" s="64"/>
    </row>
    <row r="1762" spans="3:3" x14ac:dyDescent="0.3">
      <c r="C1762" s="64"/>
    </row>
    <row r="1763" spans="3:3" x14ac:dyDescent="0.3">
      <c r="C1763" s="64"/>
    </row>
    <row r="1764" spans="3:3" x14ac:dyDescent="0.3">
      <c r="C1764" s="64"/>
    </row>
    <row r="1765" spans="3:3" x14ac:dyDescent="0.3">
      <c r="C1765" s="64"/>
    </row>
    <row r="1766" spans="3:3" x14ac:dyDescent="0.3">
      <c r="C1766" s="64"/>
    </row>
    <row r="1767" spans="3:3" x14ac:dyDescent="0.3">
      <c r="C1767" s="64"/>
    </row>
    <row r="1768" spans="3:3" x14ac:dyDescent="0.3">
      <c r="C1768" s="64"/>
    </row>
    <row r="1769" spans="3:3" x14ac:dyDescent="0.3">
      <c r="C1769" s="64"/>
    </row>
    <row r="1770" spans="3:3" x14ac:dyDescent="0.3">
      <c r="C1770" s="64"/>
    </row>
    <row r="1771" spans="3:3" x14ac:dyDescent="0.3">
      <c r="C1771" s="64"/>
    </row>
    <row r="1772" spans="3:3" x14ac:dyDescent="0.3">
      <c r="C1772" s="64"/>
    </row>
    <row r="1773" spans="3:3" x14ac:dyDescent="0.3">
      <c r="C1773" s="64"/>
    </row>
    <row r="1774" spans="3:3" x14ac:dyDescent="0.3">
      <c r="C1774" s="64"/>
    </row>
    <row r="1775" spans="3:3" x14ac:dyDescent="0.3">
      <c r="C1775" s="64"/>
    </row>
    <row r="1776" spans="3:3" x14ac:dyDescent="0.3">
      <c r="C1776" s="64"/>
    </row>
    <row r="1777" spans="3:3" x14ac:dyDescent="0.3">
      <c r="C1777" s="64"/>
    </row>
    <row r="1778" spans="3:3" x14ac:dyDescent="0.3">
      <c r="C1778" s="64"/>
    </row>
    <row r="1779" spans="3:3" x14ac:dyDescent="0.3">
      <c r="C1779" s="64"/>
    </row>
    <row r="1780" spans="3:3" x14ac:dyDescent="0.3">
      <c r="C1780" s="64"/>
    </row>
    <row r="1781" spans="3:3" x14ac:dyDescent="0.3">
      <c r="C1781" s="64"/>
    </row>
    <row r="1782" spans="3:3" x14ac:dyDescent="0.3">
      <c r="C1782" s="64"/>
    </row>
    <row r="1783" spans="3:3" x14ac:dyDescent="0.3">
      <c r="C1783" s="64"/>
    </row>
    <row r="1784" spans="3:3" x14ac:dyDescent="0.3">
      <c r="C1784" s="64"/>
    </row>
    <row r="1785" spans="3:3" x14ac:dyDescent="0.3">
      <c r="C1785" s="64"/>
    </row>
    <row r="1786" spans="3:3" x14ac:dyDescent="0.3">
      <c r="C1786" s="64"/>
    </row>
    <row r="1787" spans="3:3" x14ac:dyDescent="0.3">
      <c r="C1787" s="64"/>
    </row>
    <row r="1788" spans="3:3" x14ac:dyDescent="0.3">
      <c r="C1788" s="64"/>
    </row>
    <row r="1789" spans="3:3" x14ac:dyDescent="0.3">
      <c r="C1789" s="64"/>
    </row>
    <row r="1790" spans="3:3" x14ac:dyDescent="0.3">
      <c r="C1790" s="64"/>
    </row>
    <row r="1791" spans="3:3" x14ac:dyDescent="0.3">
      <c r="C1791" s="64"/>
    </row>
    <row r="1792" spans="3:3" x14ac:dyDescent="0.3">
      <c r="C1792" s="64"/>
    </row>
    <row r="1793" spans="3:3" x14ac:dyDescent="0.3">
      <c r="C1793" s="64"/>
    </row>
    <row r="1794" spans="3:3" x14ac:dyDescent="0.3">
      <c r="C1794" s="64"/>
    </row>
    <row r="1795" spans="3:3" x14ac:dyDescent="0.3">
      <c r="C1795" s="64"/>
    </row>
    <row r="1796" spans="3:3" x14ac:dyDescent="0.3">
      <c r="C1796" s="64"/>
    </row>
    <row r="1797" spans="3:3" x14ac:dyDescent="0.3">
      <c r="C1797" s="64"/>
    </row>
    <row r="1798" spans="3:3" x14ac:dyDescent="0.3">
      <c r="C1798" s="64"/>
    </row>
    <row r="1799" spans="3:3" x14ac:dyDescent="0.3">
      <c r="C1799" s="64"/>
    </row>
    <row r="1800" spans="3:3" x14ac:dyDescent="0.3">
      <c r="C1800" s="64"/>
    </row>
    <row r="1801" spans="3:3" x14ac:dyDescent="0.3">
      <c r="C1801" s="64"/>
    </row>
    <row r="1802" spans="3:3" x14ac:dyDescent="0.3">
      <c r="C1802" s="64"/>
    </row>
    <row r="1803" spans="3:3" x14ac:dyDescent="0.3">
      <c r="C1803" s="64"/>
    </row>
    <row r="1804" spans="3:3" x14ac:dyDescent="0.3">
      <c r="C1804" s="64"/>
    </row>
    <row r="1805" spans="3:3" x14ac:dyDescent="0.3">
      <c r="C1805" s="64"/>
    </row>
    <row r="1806" spans="3:3" x14ac:dyDescent="0.3">
      <c r="C1806" s="64"/>
    </row>
    <row r="1807" spans="3:3" x14ac:dyDescent="0.3">
      <c r="C1807" s="64"/>
    </row>
    <row r="1808" spans="3:3" x14ac:dyDescent="0.3">
      <c r="C1808" s="64"/>
    </row>
    <row r="1809" spans="3:3" x14ac:dyDescent="0.3">
      <c r="C1809" s="64"/>
    </row>
    <row r="1810" spans="3:3" x14ac:dyDescent="0.3">
      <c r="C1810" s="64"/>
    </row>
    <row r="1811" spans="3:3" x14ac:dyDescent="0.3">
      <c r="C1811" s="64"/>
    </row>
    <row r="1812" spans="3:3" x14ac:dyDescent="0.3">
      <c r="C1812" s="64"/>
    </row>
    <row r="1813" spans="3:3" x14ac:dyDescent="0.3">
      <c r="C1813" s="64"/>
    </row>
    <row r="1814" spans="3:3" x14ac:dyDescent="0.3">
      <c r="C1814" s="64"/>
    </row>
    <row r="1815" spans="3:3" x14ac:dyDescent="0.3">
      <c r="C1815" s="64"/>
    </row>
    <row r="1816" spans="3:3" x14ac:dyDescent="0.3">
      <c r="C1816" s="64"/>
    </row>
    <row r="1817" spans="3:3" x14ac:dyDescent="0.3">
      <c r="C1817" s="64"/>
    </row>
    <row r="1818" spans="3:3" x14ac:dyDescent="0.3">
      <c r="C1818" s="64"/>
    </row>
    <row r="1819" spans="3:3" x14ac:dyDescent="0.3">
      <c r="C1819" s="64"/>
    </row>
    <row r="1820" spans="3:3" x14ac:dyDescent="0.3">
      <c r="C1820" s="64"/>
    </row>
    <row r="1821" spans="3:3" x14ac:dyDescent="0.3">
      <c r="C1821" s="64"/>
    </row>
    <row r="1822" spans="3:3" x14ac:dyDescent="0.3">
      <c r="C1822" s="64"/>
    </row>
    <row r="1823" spans="3:3" x14ac:dyDescent="0.3">
      <c r="C1823" s="64"/>
    </row>
    <row r="1824" spans="3:3" x14ac:dyDescent="0.3">
      <c r="C1824" s="64"/>
    </row>
    <row r="1825" spans="3:3" x14ac:dyDescent="0.3">
      <c r="C1825" s="64"/>
    </row>
    <row r="1826" spans="3:3" x14ac:dyDescent="0.3">
      <c r="C1826" s="64"/>
    </row>
    <row r="1827" spans="3:3" x14ac:dyDescent="0.3">
      <c r="C1827" s="64"/>
    </row>
    <row r="1828" spans="3:3" x14ac:dyDescent="0.3">
      <c r="C1828" s="64"/>
    </row>
    <row r="1829" spans="3:3" x14ac:dyDescent="0.3">
      <c r="C1829" s="64"/>
    </row>
    <row r="1830" spans="3:3" x14ac:dyDescent="0.3">
      <c r="C1830" s="64"/>
    </row>
    <row r="1831" spans="3:3" x14ac:dyDescent="0.3">
      <c r="C1831" s="64"/>
    </row>
    <row r="1832" spans="3:3" x14ac:dyDescent="0.3">
      <c r="C1832" s="64"/>
    </row>
    <row r="1833" spans="3:3" x14ac:dyDescent="0.3">
      <c r="C1833" s="64"/>
    </row>
    <row r="1834" spans="3:3" x14ac:dyDescent="0.3">
      <c r="C1834" s="64"/>
    </row>
    <row r="1835" spans="3:3" x14ac:dyDescent="0.3">
      <c r="C1835" s="64"/>
    </row>
    <row r="1836" spans="3:3" x14ac:dyDescent="0.3">
      <c r="C1836" s="64"/>
    </row>
    <row r="1837" spans="3:3" x14ac:dyDescent="0.3">
      <c r="C1837" s="64"/>
    </row>
    <row r="1838" spans="3:3" x14ac:dyDescent="0.3">
      <c r="C1838" s="64"/>
    </row>
    <row r="1839" spans="3:3" x14ac:dyDescent="0.3">
      <c r="C1839" s="64"/>
    </row>
    <row r="1840" spans="3:3" x14ac:dyDescent="0.3">
      <c r="C1840" s="64"/>
    </row>
    <row r="1841" spans="3:3" x14ac:dyDescent="0.3">
      <c r="C1841" s="64"/>
    </row>
    <row r="1842" spans="3:3" x14ac:dyDescent="0.3">
      <c r="C1842" s="64"/>
    </row>
    <row r="1843" spans="3:3" x14ac:dyDescent="0.3">
      <c r="C1843" s="64"/>
    </row>
    <row r="1844" spans="3:3" x14ac:dyDescent="0.3">
      <c r="C1844" s="64"/>
    </row>
    <row r="1845" spans="3:3" x14ac:dyDescent="0.3">
      <c r="C1845" s="64"/>
    </row>
    <row r="1846" spans="3:3" x14ac:dyDescent="0.3">
      <c r="C1846" s="64"/>
    </row>
    <row r="1847" spans="3:3" x14ac:dyDescent="0.3">
      <c r="C1847" s="64"/>
    </row>
    <row r="1848" spans="3:3" x14ac:dyDescent="0.3">
      <c r="C1848" s="64"/>
    </row>
    <row r="1849" spans="3:3" x14ac:dyDescent="0.3">
      <c r="C1849" s="64"/>
    </row>
    <row r="1850" spans="3:3" x14ac:dyDescent="0.3">
      <c r="C1850" s="64"/>
    </row>
    <row r="1851" spans="3:3" x14ac:dyDescent="0.3">
      <c r="C1851" s="64"/>
    </row>
    <row r="1852" spans="3:3" x14ac:dyDescent="0.3">
      <c r="C1852" s="64"/>
    </row>
    <row r="1853" spans="3:3" x14ac:dyDescent="0.3">
      <c r="C1853" s="64"/>
    </row>
    <row r="1854" spans="3:3" x14ac:dyDescent="0.3">
      <c r="C1854" s="64"/>
    </row>
    <row r="1855" spans="3:3" x14ac:dyDescent="0.3">
      <c r="C1855" s="64"/>
    </row>
    <row r="1856" spans="3:3" x14ac:dyDescent="0.3">
      <c r="C1856" s="64"/>
    </row>
    <row r="1857" spans="3:3" x14ac:dyDescent="0.3">
      <c r="C1857" s="64"/>
    </row>
    <row r="1858" spans="3:3" x14ac:dyDescent="0.3">
      <c r="C1858" s="64"/>
    </row>
    <row r="1859" spans="3:3" x14ac:dyDescent="0.3">
      <c r="C1859" s="64"/>
    </row>
    <row r="1860" spans="3:3" x14ac:dyDescent="0.3">
      <c r="C1860" s="64"/>
    </row>
    <row r="1861" spans="3:3" x14ac:dyDescent="0.3">
      <c r="C1861" s="64"/>
    </row>
    <row r="1862" spans="3:3" x14ac:dyDescent="0.3">
      <c r="C1862" s="64"/>
    </row>
    <row r="1863" spans="3:3" x14ac:dyDescent="0.3">
      <c r="C1863" s="64"/>
    </row>
    <row r="1864" spans="3:3" x14ac:dyDescent="0.3">
      <c r="C1864" s="64"/>
    </row>
    <row r="1865" spans="3:3" x14ac:dyDescent="0.3">
      <c r="C1865" s="64"/>
    </row>
    <row r="1866" spans="3:3" x14ac:dyDescent="0.3">
      <c r="C1866" s="64"/>
    </row>
    <row r="1867" spans="3:3" x14ac:dyDescent="0.3">
      <c r="C1867" s="64"/>
    </row>
    <row r="1868" spans="3:3" x14ac:dyDescent="0.3">
      <c r="C1868" s="64"/>
    </row>
    <row r="1869" spans="3:3" x14ac:dyDescent="0.3">
      <c r="C1869" s="64"/>
    </row>
    <row r="1870" spans="3:3" x14ac:dyDescent="0.3">
      <c r="C1870" s="64"/>
    </row>
    <row r="1871" spans="3:3" x14ac:dyDescent="0.3">
      <c r="C1871" s="64"/>
    </row>
    <row r="1872" spans="3:3" x14ac:dyDescent="0.3">
      <c r="C1872" s="64"/>
    </row>
    <row r="1873" spans="3:3" x14ac:dyDescent="0.3">
      <c r="C1873" s="64"/>
    </row>
    <row r="1874" spans="3:3" x14ac:dyDescent="0.3">
      <c r="C1874" s="64"/>
    </row>
    <row r="1875" spans="3:3" x14ac:dyDescent="0.3">
      <c r="C1875" s="64"/>
    </row>
    <row r="1876" spans="3:3" x14ac:dyDescent="0.3">
      <c r="C1876" s="64"/>
    </row>
    <row r="1877" spans="3:3" x14ac:dyDescent="0.3">
      <c r="C1877" s="64"/>
    </row>
    <row r="1878" spans="3:3" x14ac:dyDescent="0.3">
      <c r="C1878" s="64"/>
    </row>
    <row r="1879" spans="3:3" x14ac:dyDescent="0.3">
      <c r="C1879" s="64"/>
    </row>
    <row r="1880" spans="3:3" x14ac:dyDescent="0.3">
      <c r="C1880" s="64"/>
    </row>
    <row r="1881" spans="3:3" x14ac:dyDescent="0.3">
      <c r="C1881" s="64"/>
    </row>
    <row r="1882" spans="3:3" x14ac:dyDescent="0.3">
      <c r="C1882" s="64"/>
    </row>
    <row r="1883" spans="3:3" x14ac:dyDescent="0.3">
      <c r="C1883" s="64"/>
    </row>
    <row r="1884" spans="3:3" x14ac:dyDescent="0.3">
      <c r="C1884" s="64"/>
    </row>
    <row r="1885" spans="3:3" x14ac:dyDescent="0.3">
      <c r="C1885" s="64"/>
    </row>
    <row r="1886" spans="3:3" x14ac:dyDescent="0.3">
      <c r="C1886" s="64"/>
    </row>
    <row r="1887" spans="3:3" x14ac:dyDescent="0.3">
      <c r="C1887" s="64"/>
    </row>
    <row r="1888" spans="3:3" x14ac:dyDescent="0.3">
      <c r="C1888" s="64"/>
    </row>
    <row r="1889" spans="3:3" x14ac:dyDescent="0.3">
      <c r="C1889" s="64"/>
    </row>
    <row r="1890" spans="3:3" x14ac:dyDescent="0.3">
      <c r="C1890" s="64"/>
    </row>
    <row r="1891" spans="3:3" x14ac:dyDescent="0.3">
      <c r="C1891" s="64"/>
    </row>
    <row r="1892" spans="3:3" x14ac:dyDescent="0.3">
      <c r="C1892" s="64"/>
    </row>
    <row r="1893" spans="3:3" x14ac:dyDescent="0.3">
      <c r="C1893" s="64"/>
    </row>
    <row r="1894" spans="3:3" x14ac:dyDescent="0.3">
      <c r="C1894" s="64"/>
    </row>
    <row r="1895" spans="3:3" x14ac:dyDescent="0.3">
      <c r="C1895" s="64"/>
    </row>
    <row r="1896" spans="3:3" x14ac:dyDescent="0.3">
      <c r="C1896" s="64"/>
    </row>
    <row r="1897" spans="3:3" x14ac:dyDescent="0.3">
      <c r="C1897" s="64"/>
    </row>
    <row r="1898" spans="3:3" x14ac:dyDescent="0.3">
      <c r="C1898" s="64"/>
    </row>
    <row r="1899" spans="3:3" x14ac:dyDescent="0.3">
      <c r="C1899" s="64"/>
    </row>
    <row r="1900" spans="3:3" x14ac:dyDescent="0.3">
      <c r="C1900" s="64"/>
    </row>
    <row r="1901" spans="3:3" x14ac:dyDescent="0.3">
      <c r="C1901" s="64"/>
    </row>
    <row r="1902" spans="3:3" x14ac:dyDescent="0.3">
      <c r="C1902" s="64"/>
    </row>
    <row r="1903" spans="3:3" x14ac:dyDescent="0.3">
      <c r="C1903" s="64"/>
    </row>
    <row r="1904" spans="3:3" x14ac:dyDescent="0.3">
      <c r="C1904" s="64"/>
    </row>
    <row r="1905" spans="3:3" x14ac:dyDescent="0.3">
      <c r="C1905" s="64"/>
    </row>
    <row r="1906" spans="3:3" x14ac:dyDescent="0.3">
      <c r="C1906" s="64"/>
    </row>
    <row r="1907" spans="3:3" x14ac:dyDescent="0.3">
      <c r="C1907" s="64"/>
    </row>
    <row r="1908" spans="3:3" x14ac:dyDescent="0.3">
      <c r="C1908" s="64"/>
    </row>
    <row r="1909" spans="3:3" x14ac:dyDescent="0.3">
      <c r="C1909" s="64"/>
    </row>
    <row r="1910" spans="3:3" x14ac:dyDescent="0.3">
      <c r="C1910" s="64"/>
    </row>
    <row r="1911" spans="3:3" x14ac:dyDescent="0.3">
      <c r="C1911" s="64"/>
    </row>
    <row r="1912" spans="3:3" x14ac:dyDescent="0.3">
      <c r="C1912" s="64"/>
    </row>
    <row r="1913" spans="3:3" x14ac:dyDescent="0.3">
      <c r="C1913" s="64"/>
    </row>
    <row r="1914" spans="3:3" x14ac:dyDescent="0.3">
      <c r="C1914" s="64"/>
    </row>
    <row r="1915" spans="3:3" x14ac:dyDescent="0.3">
      <c r="C1915" s="64"/>
    </row>
    <row r="1916" spans="3:3" x14ac:dyDescent="0.3">
      <c r="C1916" s="64"/>
    </row>
    <row r="1917" spans="3:3" x14ac:dyDescent="0.3">
      <c r="C1917" s="64"/>
    </row>
    <row r="1918" spans="3:3" x14ac:dyDescent="0.3">
      <c r="C1918" s="64"/>
    </row>
    <row r="1919" spans="3:3" x14ac:dyDescent="0.3">
      <c r="C1919" s="64"/>
    </row>
    <row r="1920" spans="3:3" x14ac:dyDescent="0.3">
      <c r="C1920" s="64"/>
    </row>
    <row r="1921" spans="3:3" x14ac:dyDescent="0.3">
      <c r="C1921" s="64"/>
    </row>
    <row r="1922" spans="3:3" x14ac:dyDescent="0.3">
      <c r="C1922" s="64"/>
    </row>
    <row r="1923" spans="3:3" x14ac:dyDescent="0.3">
      <c r="C1923" s="64"/>
    </row>
    <row r="1924" spans="3:3" x14ac:dyDescent="0.3">
      <c r="C1924" s="64"/>
    </row>
    <row r="1925" spans="3:3" x14ac:dyDescent="0.3">
      <c r="C1925" s="64"/>
    </row>
    <row r="1926" spans="3:3" x14ac:dyDescent="0.3">
      <c r="C1926" s="64"/>
    </row>
    <row r="1927" spans="3:3" x14ac:dyDescent="0.3">
      <c r="C1927" s="64"/>
    </row>
    <row r="1928" spans="3:3" x14ac:dyDescent="0.3">
      <c r="C1928" s="64"/>
    </row>
    <row r="1929" spans="3:3" x14ac:dyDescent="0.3">
      <c r="C1929" s="64"/>
    </row>
    <row r="1930" spans="3:3" x14ac:dyDescent="0.3">
      <c r="C1930" s="64"/>
    </row>
    <row r="1931" spans="3:3" x14ac:dyDescent="0.3">
      <c r="C1931" s="64"/>
    </row>
    <row r="1932" spans="3:3" x14ac:dyDescent="0.3">
      <c r="C1932" s="64"/>
    </row>
    <row r="1933" spans="3:3" x14ac:dyDescent="0.3">
      <c r="C1933" s="64"/>
    </row>
    <row r="1934" spans="3:3" x14ac:dyDescent="0.3">
      <c r="C1934" s="64"/>
    </row>
    <row r="1935" spans="3:3" x14ac:dyDescent="0.3">
      <c r="C1935" s="64"/>
    </row>
    <row r="1936" spans="3:3" x14ac:dyDescent="0.3">
      <c r="C1936" s="64"/>
    </row>
    <row r="1937" spans="3:3" x14ac:dyDescent="0.3">
      <c r="C1937" s="64"/>
    </row>
    <row r="1938" spans="3:3" x14ac:dyDescent="0.3">
      <c r="C1938" s="64"/>
    </row>
    <row r="1939" spans="3:3" x14ac:dyDescent="0.3">
      <c r="C1939" s="64"/>
    </row>
    <row r="1940" spans="3:3" x14ac:dyDescent="0.3">
      <c r="C1940" s="64"/>
    </row>
    <row r="1941" spans="3:3" x14ac:dyDescent="0.3">
      <c r="C1941" s="64"/>
    </row>
    <row r="1942" spans="3:3" x14ac:dyDescent="0.3">
      <c r="C1942" s="64"/>
    </row>
    <row r="1943" spans="3:3" x14ac:dyDescent="0.3">
      <c r="C1943" s="64"/>
    </row>
    <row r="1944" spans="3:3" x14ac:dyDescent="0.3">
      <c r="C1944" s="64"/>
    </row>
    <row r="1945" spans="3:3" x14ac:dyDescent="0.3">
      <c r="C1945" s="64"/>
    </row>
    <row r="1946" spans="3:3" x14ac:dyDescent="0.3">
      <c r="C1946" s="64"/>
    </row>
    <row r="1947" spans="3:3" x14ac:dyDescent="0.3">
      <c r="C1947" s="64"/>
    </row>
    <row r="1948" spans="3:3" x14ac:dyDescent="0.3">
      <c r="C1948" s="64"/>
    </row>
    <row r="1949" spans="3:3" x14ac:dyDescent="0.3">
      <c r="C1949" s="64"/>
    </row>
    <row r="1950" spans="3:3" x14ac:dyDescent="0.3">
      <c r="C1950" s="64"/>
    </row>
    <row r="1951" spans="3:3" x14ac:dyDescent="0.3">
      <c r="C1951" s="64"/>
    </row>
    <row r="1952" spans="3:3" x14ac:dyDescent="0.3">
      <c r="C1952" s="64"/>
    </row>
    <row r="1953" spans="3:3" x14ac:dyDescent="0.3">
      <c r="C1953" s="64"/>
    </row>
    <row r="1954" spans="3:3" x14ac:dyDescent="0.3">
      <c r="C1954" s="64"/>
    </row>
    <row r="1955" spans="3:3" x14ac:dyDescent="0.3">
      <c r="C1955" s="64"/>
    </row>
    <row r="1956" spans="3:3" x14ac:dyDescent="0.3">
      <c r="C1956" s="64"/>
    </row>
    <row r="1957" spans="3:3" x14ac:dyDescent="0.3">
      <c r="C1957" s="64"/>
    </row>
    <row r="1958" spans="3:3" x14ac:dyDescent="0.3">
      <c r="C1958" s="64"/>
    </row>
    <row r="1959" spans="3:3" x14ac:dyDescent="0.3">
      <c r="C1959" s="64"/>
    </row>
    <row r="1960" spans="3:3" x14ac:dyDescent="0.3">
      <c r="C1960" s="64"/>
    </row>
    <row r="1961" spans="3:3" x14ac:dyDescent="0.3">
      <c r="C1961" s="64"/>
    </row>
    <row r="1962" spans="3:3" x14ac:dyDescent="0.3">
      <c r="C1962" s="64"/>
    </row>
    <row r="1963" spans="3:3" x14ac:dyDescent="0.3">
      <c r="C1963" s="64"/>
    </row>
    <row r="1964" spans="3:3" x14ac:dyDescent="0.3">
      <c r="C1964" s="64"/>
    </row>
    <row r="1965" spans="3:3" x14ac:dyDescent="0.3">
      <c r="C1965" s="64"/>
    </row>
    <row r="1966" spans="3:3" x14ac:dyDescent="0.3">
      <c r="C1966" s="64"/>
    </row>
    <row r="1967" spans="3:3" x14ac:dyDescent="0.3">
      <c r="C1967" s="64"/>
    </row>
    <row r="1968" spans="3:3" x14ac:dyDescent="0.3">
      <c r="C1968" s="64"/>
    </row>
    <row r="1969" spans="3:3" x14ac:dyDescent="0.3">
      <c r="C1969" s="64"/>
    </row>
    <row r="1970" spans="3:3" x14ac:dyDescent="0.3">
      <c r="C1970" s="64"/>
    </row>
    <row r="1971" spans="3:3" x14ac:dyDescent="0.3">
      <c r="C1971" s="64"/>
    </row>
    <row r="1972" spans="3:3" x14ac:dyDescent="0.3">
      <c r="C1972" s="64"/>
    </row>
    <row r="1973" spans="3:3" x14ac:dyDescent="0.3">
      <c r="C1973" s="64"/>
    </row>
    <row r="1974" spans="3:3" x14ac:dyDescent="0.3">
      <c r="C1974" s="64"/>
    </row>
    <row r="1975" spans="3:3" x14ac:dyDescent="0.3">
      <c r="C1975" s="64"/>
    </row>
    <row r="1976" spans="3:3" x14ac:dyDescent="0.3">
      <c r="C1976" s="64"/>
    </row>
    <row r="1977" spans="3:3" x14ac:dyDescent="0.3">
      <c r="C1977" s="64"/>
    </row>
    <row r="1978" spans="3:3" x14ac:dyDescent="0.3">
      <c r="C1978" s="64"/>
    </row>
    <row r="1979" spans="3:3" x14ac:dyDescent="0.3">
      <c r="C1979" s="64"/>
    </row>
    <row r="1980" spans="3:3" x14ac:dyDescent="0.3">
      <c r="C1980" s="64"/>
    </row>
    <row r="1981" spans="3:3" x14ac:dyDescent="0.3">
      <c r="C1981" s="64"/>
    </row>
    <row r="1982" spans="3:3" x14ac:dyDescent="0.3">
      <c r="C1982" s="64"/>
    </row>
    <row r="1983" spans="3:3" x14ac:dyDescent="0.3">
      <c r="C1983" s="64"/>
    </row>
    <row r="1984" spans="3:3" x14ac:dyDescent="0.3">
      <c r="C1984" s="64"/>
    </row>
    <row r="1985" spans="3:3" x14ac:dyDescent="0.3">
      <c r="C1985" s="64"/>
    </row>
    <row r="1986" spans="3:3" x14ac:dyDescent="0.3">
      <c r="C1986" s="64"/>
    </row>
    <row r="1987" spans="3:3" x14ac:dyDescent="0.3">
      <c r="C1987" s="64"/>
    </row>
    <row r="1988" spans="3:3" x14ac:dyDescent="0.3">
      <c r="C1988" s="64"/>
    </row>
    <row r="1989" spans="3:3" x14ac:dyDescent="0.3">
      <c r="C1989" s="64"/>
    </row>
    <row r="1990" spans="3:3" x14ac:dyDescent="0.3">
      <c r="C1990" s="64"/>
    </row>
    <row r="1991" spans="3:3" x14ac:dyDescent="0.3">
      <c r="C1991" s="64"/>
    </row>
    <row r="1992" spans="3:3" x14ac:dyDescent="0.3">
      <c r="C1992" s="64"/>
    </row>
    <row r="1993" spans="3:3" x14ac:dyDescent="0.3">
      <c r="C1993" s="64"/>
    </row>
    <row r="1994" spans="3:3" x14ac:dyDescent="0.3">
      <c r="C1994" s="64"/>
    </row>
    <row r="1995" spans="3:3" x14ac:dyDescent="0.3">
      <c r="C1995" s="64"/>
    </row>
    <row r="1996" spans="3:3" x14ac:dyDescent="0.3">
      <c r="C1996" s="64"/>
    </row>
    <row r="1997" spans="3:3" x14ac:dyDescent="0.3">
      <c r="C1997" s="64"/>
    </row>
    <row r="1998" spans="3:3" x14ac:dyDescent="0.3">
      <c r="C1998" s="64"/>
    </row>
    <row r="1999" spans="3:3" x14ac:dyDescent="0.3">
      <c r="C1999" s="64"/>
    </row>
    <row r="2000" spans="3:3" x14ac:dyDescent="0.3">
      <c r="C2000" s="64"/>
    </row>
    <row r="2001" spans="3:3" x14ac:dyDescent="0.3">
      <c r="C2001" s="64"/>
    </row>
    <row r="2002" spans="3:3" x14ac:dyDescent="0.3">
      <c r="C2002" s="64"/>
    </row>
    <row r="2003" spans="3:3" x14ac:dyDescent="0.3">
      <c r="C2003" s="64"/>
    </row>
    <row r="2004" spans="3:3" x14ac:dyDescent="0.3">
      <c r="C2004" s="64"/>
    </row>
    <row r="2005" spans="3:3" x14ac:dyDescent="0.3">
      <c r="C2005" s="64"/>
    </row>
    <row r="2006" spans="3:3" x14ac:dyDescent="0.3">
      <c r="C2006" s="64"/>
    </row>
    <row r="2007" spans="3:3" x14ac:dyDescent="0.3">
      <c r="C2007" s="64"/>
    </row>
    <row r="2008" spans="3:3" x14ac:dyDescent="0.3">
      <c r="C2008" s="64"/>
    </row>
    <row r="2009" spans="3:3" x14ac:dyDescent="0.3">
      <c r="C2009" s="64"/>
    </row>
    <row r="2010" spans="3:3" x14ac:dyDescent="0.3">
      <c r="C2010" s="64"/>
    </row>
    <row r="2011" spans="3:3" x14ac:dyDescent="0.3">
      <c r="C2011" s="64"/>
    </row>
    <row r="2012" spans="3:3" x14ac:dyDescent="0.3">
      <c r="C2012" s="64"/>
    </row>
    <row r="2013" spans="3:3" x14ac:dyDescent="0.3">
      <c r="C2013" s="64"/>
    </row>
    <row r="2014" spans="3:3" x14ac:dyDescent="0.3">
      <c r="C2014" s="64"/>
    </row>
    <row r="2015" spans="3:3" x14ac:dyDescent="0.3">
      <c r="C2015" s="64"/>
    </row>
    <row r="2016" spans="3:3" x14ac:dyDescent="0.3">
      <c r="C2016" s="64"/>
    </row>
    <row r="2017" spans="3:3" x14ac:dyDescent="0.3">
      <c r="C2017" s="64"/>
    </row>
    <row r="2018" spans="3:3" x14ac:dyDescent="0.3">
      <c r="C2018" s="64"/>
    </row>
    <row r="2019" spans="3:3" x14ac:dyDescent="0.3">
      <c r="C2019" s="64"/>
    </row>
    <row r="2020" spans="3:3" x14ac:dyDescent="0.3">
      <c r="C2020" s="64"/>
    </row>
    <row r="2021" spans="3:3" x14ac:dyDescent="0.3">
      <c r="C2021" s="64"/>
    </row>
    <row r="2022" spans="3:3" x14ac:dyDescent="0.3">
      <c r="C2022" s="64"/>
    </row>
    <row r="2023" spans="3:3" x14ac:dyDescent="0.3">
      <c r="C2023" s="64"/>
    </row>
    <row r="2024" spans="3:3" x14ac:dyDescent="0.3">
      <c r="C2024" s="64"/>
    </row>
    <row r="2025" spans="3:3" x14ac:dyDescent="0.3">
      <c r="C2025" s="64"/>
    </row>
    <row r="2026" spans="3:3" x14ac:dyDescent="0.3">
      <c r="C2026" s="64"/>
    </row>
    <row r="2027" spans="3:3" x14ac:dyDescent="0.3">
      <c r="C2027" s="64"/>
    </row>
    <row r="2028" spans="3:3" x14ac:dyDescent="0.3">
      <c r="C2028" s="64"/>
    </row>
    <row r="2029" spans="3:3" x14ac:dyDescent="0.3">
      <c r="C2029" s="64"/>
    </row>
    <row r="2030" spans="3:3" x14ac:dyDescent="0.3">
      <c r="C2030" s="64"/>
    </row>
    <row r="2031" spans="3:3" x14ac:dyDescent="0.3">
      <c r="C2031" s="64"/>
    </row>
    <row r="2032" spans="3:3" x14ac:dyDescent="0.3">
      <c r="C2032" s="64"/>
    </row>
    <row r="2033" spans="3:3" x14ac:dyDescent="0.3">
      <c r="C2033" s="64"/>
    </row>
    <row r="2034" spans="3:3" x14ac:dyDescent="0.3">
      <c r="C2034" s="64"/>
    </row>
    <row r="2035" spans="3:3" x14ac:dyDescent="0.3">
      <c r="C2035" s="64"/>
    </row>
    <row r="2036" spans="3:3" x14ac:dyDescent="0.3">
      <c r="C2036" s="64"/>
    </row>
    <row r="2037" spans="3:3" x14ac:dyDescent="0.3">
      <c r="C2037" s="64"/>
    </row>
    <row r="2038" spans="3:3" x14ac:dyDescent="0.3">
      <c r="C2038" s="64"/>
    </row>
    <row r="2039" spans="3:3" x14ac:dyDescent="0.3">
      <c r="C2039" s="64"/>
    </row>
    <row r="2040" spans="3:3" x14ac:dyDescent="0.3">
      <c r="C2040" s="64"/>
    </row>
    <row r="2041" spans="3:3" x14ac:dyDescent="0.3">
      <c r="C2041" s="64"/>
    </row>
    <row r="2042" spans="3:3" x14ac:dyDescent="0.3">
      <c r="C2042" s="64"/>
    </row>
    <row r="2043" spans="3:3" x14ac:dyDescent="0.3">
      <c r="C2043" s="64"/>
    </row>
    <row r="2044" spans="3:3" x14ac:dyDescent="0.3">
      <c r="C2044" s="64"/>
    </row>
    <row r="2045" spans="3:3" x14ac:dyDescent="0.3">
      <c r="C2045" s="64"/>
    </row>
    <row r="2046" spans="3:3" x14ac:dyDescent="0.3">
      <c r="C2046" s="64"/>
    </row>
    <row r="2047" spans="3:3" x14ac:dyDescent="0.3">
      <c r="C2047" s="64"/>
    </row>
    <row r="2048" spans="3:3" x14ac:dyDescent="0.3">
      <c r="C2048" s="64"/>
    </row>
    <row r="2049" spans="3:3" x14ac:dyDescent="0.3">
      <c r="C2049" s="64"/>
    </row>
    <row r="2050" spans="3:3" x14ac:dyDescent="0.3">
      <c r="C2050" s="64"/>
    </row>
    <row r="2051" spans="3:3" x14ac:dyDescent="0.3">
      <c r="C2051" s="64"/>
    </row>
    <row r="2052" spans="3:3" x14ac:dyDescent="0.3">
      <c r="C2052" s="64"/>
    </row>
    <row r="2053" spans="3:3" x14ac:dyDescent="0.3">
      <c r="C2053" s="64"/>
    </row>
    <row r="2054" spans="3:3" x14ac:dyDescent="0.3">
      <c r="C2054" s="64"/>
    </row>
    <row r="2055" spans="3:3" x14ac:dyDescent="0.3">
      <c r="C2055" s="64"/>
    </row>
    <row r="2056" spans="3:3" x14ac:dyDescent="0.3">
      <c r="C2056" s="64"/>
    </row>
    <row r="2057" spans="3:3" x14ac:dyDescent="0.3">
      <c r="C2057" s="64"/>
    </row>
    <row r="2058" spans="3:3" x14ac:dyDescent="0.3">
      <c r="C2058" s="64"/>
    </row>
    <row r="2059" spans="3:3" x14ac:dyDescent="0.3">
      <c r="C2059" s="64"/>
    </row>
    <row r="2060" spans="3:3" x14ac:dyDescent="0.3">
      <c r="C2060" s="64"/>
    </row>
    <row r="2061" spans="3:3" x14ac:dyDescent="0.3">
      <c r="C2061" s="64"/>
    </row>
    <row r="2062" spans="3:3" x14ac:dyDescent="0.3">
      <c r="C2062" s="64"/>
    </row>
    <row r="2063" spans="3:3" x14ac:dyDescent="0.3">
      <c r="C2063" s="64"/>
    </row>
    <row r="2064" spans="3:3" x14ac:dyDescent="0.3">
      <c r="C2064" s="64"/>
    </row>
    <row r="2065" spans="3:3" x14ac:dyDescent="0.3">
      <c r="C2065" s="64"/>
    </row>
    <row r="2066" spans="3:3" x14ac:dyDescent="0.3">
      <c r="C2066" s="64"/>
    </row>
    <row r="2067" spans="3:3" x14ac:dyDescent="0.3">
      <c r="C2067" s="64"/>
    </row>
    <row r="2068" spans="3:3" x14ac:dyDescent="0.3">
      <c r="C2068" s="64"/>
    </row>
    <row r="2069" spans="3:3" x14ac:dyDescent="0.3">
      <c r="C2069" s="64"/>
    </row>
    <row r="2070" spans="3:3" x14ac:dyDescent="0.3">
      <c r="C2070" s="64"/>
    </row>
    <row r="2071" spans="3:3" x14ac:dyDescent="0.3">
      <c r="C2071" s="64"/>
    </row>
    <row r="2072" spans="3:3" x14ac:dyDescent="0.3">
      <c r="C2072" s="64"/>
    </row>
    <row r="2073" spans="3:3" x14ac:dyDescent="0.3">
      <c r="C2073" s="64"/>
    </row>
    <row r="2074" spans="3:3" x14ac:dyDescent="0.3">
      <c r="C2074" s="64"/>
    </row>
    <row r="2075" spans="3:3" x14ac:dyDescent="0.3">
      <c r="C2075" s="64"/>
    </row>
    <row r="2076" spans="3:3" x14ac:dyDescent="0.3">
      <c r="C2076" s="64"/>
    </row>
    <row r="2077" spans="3:3" x14ac:dyDescent="0.3">
      <c r="C2077" s="64"/>
    </row>
    <row r="2078" spans="3:3" x14ac:dyDescent="0.3">
      <c r="C2078" s="64"/>
    </row>
    <row r="2079" spans="3:3" x14ac:dyDescent="0.3">
      <c r="C2079" s="64"/>
    </row>
    <row r="2080" spans="3:3" x14ac:dyDescent="0.3">
      <c r="C2080" s="64"/>
    </row>
    <row r="2081" spans="3:3" x14ac:dyDescent="0.3">
      <c r="C2081" s="64"/>
    </row>
    <row r="2082" spans="3:3" x14ac:dyDescent="0.3">
      <c r="C2082" s="64"/>
    </row>
    <row r="2083" spans="3:3" x14ac:dyDescent="0.3">
      <c r="C2083" s="64"/>
    </row>
    <row r="2084" spans="3:3" x14ac:dyDescent="0.3">
      <c r="C2084" s="64"/>
    </row>
    <row r="2085" spans="3:3" x14ac:dyDescent="0.3">
      <c r="C2085" s="64"/>
    </row>
    <row r="2086" spans="3:3" x14ac:dyDescent="0.3">
      <c r="C2086" s="64"/>
    </row>
    <row r="2087" spans="3:3" x14ac:dyDescent="0.3">
      <c r="C2087" s="64"/>
    </row>
    <row r="2088" spans="3:3" x14ac:dyDescent="0.3">
      <c r="C2088" s="64"/>
    </row>
    <row r="2089" spans="3:3" x14ac:dyDescent="0.3">
      <c r="C2089" s="64"/>
    </row>
    <row r="2090" spans="3:3" x14ac:dyDescent="0.3">
      <c r="C2090" s="64"/>
    </row>
    <row r="2091" spans="3:3" x14ac:dyDescent="0.3">
      <c r="C2091" s="64"/>
    </row>
    <row r="2092" spans="3:3" x14ac:dyDescent="0.3">
      <c r="C2092" s="64"/>
    </row>
    <row r="2093" spans="3:3" x14ac:dyDescent="0.3">
      <c r="C2093" s="64"/>
    </row>
    <row r="2094" spans="3:3" x14ac:dyDescent="0.3">
      <c r="C2094" s="64"/>
    </row>
    <row r="2095" spans="3:3" x14ac:dyDescent="0.3">
      <c r="C2095" s="64"/>
    </row>
    <row r="2096" spans="3:3" x14ac:dyDescent="0.3">
      <c r="C2096" s="64"/>
    </row>
    <row r="2097" spans="3:3" x14ac:dyDescent="0.3">
      <c r="C2097" s="64"/>
    </row>
    <row r="2098" spans="3:3" x14ac:dyDescent="0.3">
      <c r="C2098" s="64"/>
    </row>
    <row r="2099" spans="3:3" x14ac:dyDescent="0.3">
      <c r="C2099" s="64"/>
    </row>
    <row r="2100" spans="3:3" x14ac:dyDescent="0.3">
      <c r="C2100" s="64"/>
    </row>
    <row r="2101" spans="3:3" x14ac:dyDescent="0.3">
      <c r="C2101" s="64"/>
    </row>
    <row r="2102" spans="3:3" x14ac:dyDescent="0.3">
      <c r="C2102" s="64"/>
    </row>
    <row r="2103" spans="3:3" x14ac:dyDescent="0.3">
      <c r="C2103" s="64"/>
    </row>
    <row r="2104" spans="3:3" x14ac:dyDescent="0.3">
      <c r="C2104" s="64"/>
    </row>
    <row r="2105" spans="3:3" x14ac:dyDescent="0.3">
      <c r="C2105" s="64"/>
    </row>
    <row r="2106" spans="3:3" x14ac:dyDescent="0.3">
      <c r="C2106" s="64"/>
    </row>
    <row r="2107" spans="3:3" x14ac:dyDescent="0.3">
      <c r="C2107" s="64"/>
    </row>
    <row r="2108" spans="3:3" x14ac:dyDescent="0.3">
      <c r="C2108" s="64"/>
    </row>
    <row r="2109" spans="3:3" x14ac:dyDescent="0.3">
      <c r="C2109" s="64"/>
    </row>
    <row r="2110" spans="3:3" x14ac:dyDescent="0.3">
      <c r="C2110" s="64"/>
    </row>
    <row r="2111" spans="3:3" x14ac:dyDescent="0.3">
      <c r="C2111" s="64"/>
    </row>
    <row r="2112" spans="3:3" x14ac:dyDescent="0.3">
      <c r="C2112" s="64"/>
    </row>
    <row r="2113" spans="3:3" x14ac:dyDescent="0.3">
      <c r="C2113" s="64"/>
    </row>
    <row r="2114" spans="3:3" x14ac:dyDescent="0.3">
      <c r="C2114" s="64"/>
    </row>
    <row r="2115" spans="3:3" x14ac:dyDescent="0.3">
      <c r="C2115" s="64"/>
    </row>
    <row r="2116" spans="3:3" x14ac:dyDescent="0.3">
      <c r="C2116" s="64"/>
    </row>
    <row r="2117" spans="3:3" x14ac:dyDescent="0.3">
      <c r="C2117" s="64"/>
    </row>
    <row r="2118" spans="3:3" x14ac:dyDescent="0.3">
      <c r="C2118" s="64"/>
    </row>
    <row r="2119" spans="3:3" x14ac:dyDescent="0.3">
      <c r="C2119" s="64"/>
    </row>
    <row r="2120" spans="3:3" x14ac:dyDescent="0.3">
      <c r="C2120" s="64"/>
    </row>
    <row r="2121" spans="3:3" x14ac:dyDescent="0.3">
      <c r="C2121" s="64"/>
    </row>
    <row r="2122" spans="3:3" x14ac:dyDescent="0.3">
      <c r="C2122" s="64"/>
    </row>
    <row r="2123" spans="3:3" x14ac:dyDescent="0.3">
      <c r="C2123" s="64"/>
    </row>
    <row r="2124" spans="3:3" x14ac:dyDescent="0.3">
      <c r="C2124" s="64"/>
    </row>
    <row r="2125" spans="3:3" x14ac:dyDescent="0.3">
      <c r="C2125" s="64"/>
    </row>
    <row r="2126" spans="3:3" x14ac:dyDescent="0.3">
      <c r="C2126" s="64"/>
    </row>
    <row r="2127" spans="3:3" x14ac:dyDescent="0.3">
      <c r="C2127" s="64"/>
    </row>
    <row r="2128" spans="3:3" x14ac:dyDescent="0.3">
      <c r="C2128" s="64"/>
    </row>
    <row r="2129" spans="3:3" x14ac:dyDescent="0.3">
      <c r="C2129" s="64"/>
    </row>
    <row r="2130" spans="3:3" x14ac:dyDescent="0.3">
      <c r="C2130" s="64"/>
    </row>
    <row r="2131" spans="3:3" x14ac:dyDescent="0.3">
      <c r="C2131" s="64"/>
    </row>
    <row r="2132" spans="3:3" x14ac:dyDescent="0.3">
      <c r="C2132" s="64"/>
    </row>
    <row r="2133" spans="3:3" x14ac:dyDescent="0.3">
      <c r="C2133" s="64"/>
    </row>
    <row r="2134" spans="3:3" x14ac:dyDescent="0.3">
      <c r="C2134" s="64"/>
    </row>
    <row r="2135" spans="3:3" x14ac:dyDescent="0.3">
      <c r="C2135" s="64"/>
    </row>
    <row r="2136" spans="3:3" x14ac:dyDescent="0.3">
      <c r="C2136" s="64"/>
    </row>
    <row r="2137" spans="3:3" x14ac:dyDescent="0.3">
      <c r="C2137" s="64"/>
    </row>
    <row r="2138" spans="3:3" x14ac:dyDescent="0.3">
      <c r="C2138" s="64"/>
    </row>
    <row r="2139" spans="3:3" x14ac:dyDescent="0.3">
      <c r="C2139" s="64"/>
    </row>
    <row r="2140" spans="3:3" x14ac:dyDescent="0.3">
      <c r="C2140" s="64"/>
    </row>
    <row r="2141" spans="3:3" x14ac:dyDescent="0.3">
      <c r="C2141" s="64"/>
    </row>
    <row r="2142" spans="3:3" x14ac:dyDescent="0.3">
      <c r="C2142" s="64"/>
    </row>
    <row r="2143" spans="3:3" x14ac:dyDescent="0.3">
      <c r="C2143" s="64"/>
    </row>
    <row r="2144" spans="3:3" x14ac:dyDescent="0.3">
      <c r="C2144" s="64"/>
    </row>
    <row r="2145" spans="3:3" x14ac:dyDescent="0.3">
      <c r="C2145" s="64"/>
    </row>
    <row r="2146" spans="3:3" x14ac:dyDescent="0.3">
      <c r="C2146" s="64"/>
    </row>
    <row r="2147" spans="3:3" x14ac:dyDescent="0.3">
      <c r="C2147" s="64"/>
    </row>
    <row r="2148" spans="3:3" x14ac:dyDescent="0.3">
      <c r="C2148" s="64"/>
    </row>
    <row r="2149" spans="3:3" x14ac:dyDescent="0.3">
      <c r="C2149" s="64"/>
    </row>
    <row r="2150" spans="3:3" x14ac:dyDescent="0.3">
      <c r="C2150" s="64"/>
    </row>
    <row r="2151" spans="3:3" x14ac:dyDescent="0.3">
      <c r="C2151" s="64"/>
    </row>
    <row r="2152" spans="3:3" x14ac:dyDescent="0.3">
      <c r="C2152" s="64"/>
    </row>
    <row r="2153" spans="3:3" x14ac:dyDescent="0.3">
      <c r="C2153" s="64"/>
    </row>
    <row r="2154" spans="3:3" x14ac:dyDescent="0.3">
      <c r="C2154" s="64"/>
    </row>
    <row r="2155" spans="3:3" x14ac:dyDescent="0.3">
      <c r="C2155" s="64"/>
    </row>
    <row r="2156" spans="3:3" x14ac:dyDescent="0.3">
      <c r="C2156" s="64"/>
    </row>
    <row r="2157" spans="3:3" x14ac:dyDescent="0.3">
      <c r="C2157" s="64"/>
    </row>
    <row r="2158" spans="3:3" x14ac:dyDescent="0.3">
      <c r="C2158" s="64"/>
    </row>
    <row r="2159" spans="3:3" x14ac:dyDescent="0.3">
      <c r="C2159" s="64"/>
    </row>
    <row r="2160" spans="3:3" x14ac:dyDescent="0.3">
      <c r="C2160" s="64"/>
    </row>
    <row r="2161" spans="3:3" x14ac:dyDescent="0.3">
      <c r="C2161" s="64"/>
    </row>
    <row r="2162" spans="3:3" x14ac:dyDescent="0.3">
      <c r="C2162" s="64"/>
    </row>
    <row r="2163" spans="3:3" x14ac:dyDescent="0.3">
      <c r="C2163" s="64"/>
    </row>
    <row r="2164" spans="3:3" x14ac:dyDescent="0.3">
      <c r="C2164" s="64"/>
    </row>
    <row r="2165" spans="3:3" x14ac:dyDescent="0.3">
      <c r="C2165" s="64"/>
    </row>
    <row r="2166" spans="3:3" x14ac:dyDescent="0.3">
      <c r="C2166" s="64"/>
    </row>
    <row r="2167" spans="3:3" x14ac:dyDescent="0.3">
      <c r="C2167" s="64"/>
    </row>
    <row r="2168" spans="3:3" x14ac:dyDescent="0.3">
      <c r="C2168" s="64"/>
    </row>
    <row r="2169" spans="3:3" x14ac:dyDescent="0.3">
      <c r="C2169" s="64"/>
    </row>
    <row r="2170" spans="3:3" x14ac:dyDescent="0.3">
      <c r="C2170" s="64"/>
    </row>
    <row r="2171" spans="3:3" x14ac:dyDescent="0.3">
      <c r="C2171" s="64"/>
    </row>
    <row r="2172" spans="3:3" x14ac:dyDescent="0.3">
      <c r="C2172" s="64"/>
    </row>
    <row r="2173" spans="3:3" x14ac:dyDescent="0.3">
      <c r="C2173" s="64"/>
    </row>
    <row r="2174" spans="3:3" x14ac:dyDescent="0.3">
      <c r="C2174" s="64"/>
    </row>
    <row r="2175" spans="3:3" x14ac:dyDescent="0.3">
      <c r="C2175" s="64"/>
    </row>
    <row r="2176" spans="3:3" x14ac:dyDescent="0.3">
      <c r="C2176" s="64"/>
    </row>
    <row r="2177" spans="3:3" x14ac:dyDescent="0.3">
      <c r="C2177" s="64"/>
    </row>
    <row r="2178" spans="3:3" x14ac:dyDescent="0.3">
      <c r="C2178" s="64"/>
    </row>
    <row r="2179" spans="3:3" x14ac:dyDescent="0.3">
      <c r="C2179" s="64"/>
    </row>
    <row r="2180" spans="3:3" x14ac:dyDescent="0.3">
      <c r="C2180" s="64"/>
    </row>
    <row r="2181" spans="3:3" x14ac:dyDescent="0.3">
      <c r="C2181" s="64"/>
    </row>
    <row r="2182" spans="3:3" x14ac:dyDescent="0.3">
      <c r="C2182" s="64"/>
    </row>
    <row r="2183" spans="3:3" x14ac:dyDescent="0.3">
      <c r="C2183" s="64"/>
    </row>
    <row r="2184" spans="3:3" x14ac:dyDescent="0.3">
      <c r="C2184" s="64"/>
    </row>
    <row r="2185" spans="3:3" x14ac:dyDescent="0.3">
      <c r="C2185" s="64"/>
    </row>
    <row r="2186" spans="3:3" x14ac:dyDescent="0.3">
      <c r="C2186" s="64"/>
    </row>
    <row r="2187" spans="3:3" x14ac:dyDescent="0.3">
      <c r="C2187" s="64"/>
    </row>
    <row r="2188" spans="3:3" x14ac:dyDescent="0.3">
      <c r="C2188" s="64"/>
    </row>
    <row r="2189" spans="3:3" x14ac:dyDescent="0.3">
      <c r="C2189" s="64"/>
    </row>
    <row r="2190" spans="3:3" x14ac:dyDescent="0.3">
      <c r="C2190" s="64"/>
    </row>
    <row r="2191" spans="3:3" x14ac:dyDescent="0.3">
      <c r="C2191" s="64"/>
    </row>
    <row r="2192" spans="3:3" x14ac:dyDescent="0.3">
      <c r="C2192" s="64"/>
    </row>
    <row r="2193" spans="3:3" x14ac:dyDescent="0.3">
      <c r="C2193" s="64"/>
    </row>
    <row r="2194" spans="3:3" x14ac:dyDescent="0.3">
      <c r="C2194" s="64"/>
    </row>
    <row r="2195" spans="3:3" x14ac:dyDescent="0.3">
      <c r="C2195" s="64"/>
    </row>
    <row r="2196" spans="3:3" x14ac:dyDescent="0.3">
      <c r="C2196" s="64"/>
    </row>
    <row r="2197" spans="3:3" x14ac:dyDescent="0.3">
      <c r="C2197" s="64"/>
    </row>
    <row r="2198" spans="3:3" x14ac:dyDescent="0.3">
      <c r="C2198" s="64"/>
    </row>
    <row r="2199" spans="3:3" x14ac:dyDescent="0.3">
      <c r="C2199" s="64"/>
    </row>
    <row r="2200" spans="3:3" x14ac:dyDescent="0.3">
      <c r="C2200" s="64"/>
    </row>
    <row r="2201" spans="3:3" x14ac:dyDescent="0.3">
      <c r="C2201" s="64"/>
    </row>
    <row r="2202" spans="3:3" x14ac:dyDescent="0.3">
      <c r="C2202" s="64"/>
    </row>
    <row r="2203" spans="3:3" x14ac:dyDescent="0.3">
      <c r="C2203" s="64"/>
    </row>
    <row r="2204" spans="3:3" x14ac:dyDescent="0.3">
      <c r="C2204" s="64"/>
    </row>
    <row r="2205" spans="3:3" x14ac:dyDescent="0.3">
      <c r="C2205" s="64"/>
    </row>
    <row r="2206" spans="3:3" x14ac:dyDescent="0.3">
      <c r="C2206" s="64"/>
    </row>
    <row r="2207" spans="3:3" x14ac:dyDescent="0.3">
      <c r="C2207" s="64"/>
    </row>
    <row r="2208" spans="3:3" x14ac:dyDescent="0.3">
      <c r="C2208" s="64"/>
    </row>
    <row r="2209" spans="3:3" x14ac:dyDescent="0.3">
      <c r="C2209" s="64"/>
    </row>
    <row r="2210" spans="3:3" x14ac:dyDescent="0.3">
      <c r="C2210" s="64"/>
    </row>
    <row r="2211" spans="3:3" x14ac:dyDescent="0.3">
      <c r="C2211" s="64"/>
    </row>
    <row r="2212" spans="3:3" x14ac:dyDescent="0.3">
      <c r="C2212" s="64"/>
    </row>
    <row r="2213" spans="3:3" x14ac:dyDescent="0.3">
      <c r="C2213" s="64"/>
    </row>
    <row r="2214" spans="3:3" x14ac:dyDescent="0.3">
      <c r="C2214" s="64"/>
    </row>
    <row r="2215" spans="3:3" x14ac:dyDescent="0.3">
      <c r="C2215" s="64"/>
    </row>
    <row r="2216" spans="3:3" x14ac:dyDescent="0.3">
      <c r="C2216" s="64"/>
    </row>
    <row r="2217" spans="3:3" x14ac:dyDescent="0.3">
      <c r="C2217" s="64"/>
    </row>
    <row r="2218" spans="3:3" x14ac:dyDescent="0.3">
      <c r="C2218" s="64"/>
    </row>
    <row r="2219" spans="3:3" x14ac:dyDescent="0.3">
      <c r="C2219" s="64"/>
    </row>
    <row r="2220" spans="3:3" x14ac:dyDescent="0.3">
      <c r="C2220" s="64"/>
    </row>
    <row r="2221" spans="3:3" x14ac:dyDescent="0.3">
      <c r="C2221" s="64"/>
    </row>
    <row r="2222" spans="3:3" x14ac:dyDescent="0.3">
      <c r="C2222" s="64"/>
    </row>
    <row r="2223" spans="3:3" x14ac:dyDescent="0.3">
      <c r="C2223" s="64"/>
    </row>
    <row r="2224" spans="3:3" x14ac:dyDescent="0.3">
      <c r="C2224" s="64"/>
    </row>
    <row r="2225" spans="3:3" x14ac:dyDescent="0.3">
      <c r="C2225" s="64"/>
    </row>
    <row r="2226" spans="3:3" x14ac:dyDescent="0.3">
      <c r="C2226" s="64"/>
    </row>
    <row r="2227" spans="3:3" x14ac:dyDescent="0.3">
      <c r="C2227" s="64"/>
    </row>
    <row r="2228" spans="3:3" x14ac:dyDescent="0.3">
      <c r="C2228" s="64"/>
    </row>
    <row r="2229" spans="3:3" x14ac:dyDescent="0.3">
      <c r="C2229" s="64"/>
    </row>
    <row r="2230" spans="3:3" x14ac:dyDescent="0.3">
      <c r="C2230" s="64"/>
    </row>
    <row r="2231" spans="3:3" x14ac:dyDescent="0.3">
      <c r="C2231" s="64"/>
    </row>
    <row r="2232" spans="3:3" x14ac:dyDescent="0.3">
      <c r="C2232" s="64"/>
    </row>
    <row r="2233" spans="3:3" x14ac:dyDescent="0.3">
      <c r="C2233" s="64"/>
    </row>
    <row r="2234" spans="3:3" x14ac:dyDescent="0.3">
      <c r="C2234" s="64"/>
    </row>
    <row r="2235" spans="3:3" x14ac:dyDescent="0.3">
      <c r="C2235" s="64"/>
    </row>
    <row r="2236" spans="3:3" x14ac:dyDescent="0.3">
      <c r="C2236" s="64"/>
    </row>
    <row r="2237" spans="3:3" x14ac:dyDescent="0.3">
      <c r="C2237" s="64"/>
    </row>
    <row r="2238" spans="3:3" x14ac:dyDescent="0.3">
      <c r="C2238" s="64"/>
    </row>
    <row r="2239" spans="3:3" x14ac:dyDescent="0.3">
      <c r="C2239" s="64"/>
    </row>
    <row r="2240" spans="3:3" x14ac:dyDescent="0.3">
      <c r="C2240" s="64"/>
    </row>
    <row r="2241" spans="3:3" x14ac:dyDescent="0.3">
      <c r="C2241" s="64"/>
    </row>
    <row r="2242" spans="3:3" x14ac:dyDescent="0.3">
      <c r="C2242" s="64"/>
    </row>
    <row r="2243" spans="3:3" x14ac:dyDescent="0.3">
      <c r="C2243" s="64"/>
    </row>
    <row r="2244" spans="3:3" x14ac:dyDescent="0.3">
      <c r="C2244" s="64"/>
    </row>
    <row r="2245" spans="3:3" x14ac:dyDescent="0.3">
      <c r="C2245" s="64"/>
    </row>
    <row r="2246" spans="3:3" x14ac:dyDescent="0.3">
      <c r="C2246" s="64"/>
    </row>
    <row r="2247" spans="3:3" x14ac:dyDescent="0.3">
      <c r="C2247" s="64"/>
    </row>
    <row r="2248" spans="3:3" x14ac:dyDescent="0.3">
      <c r="C2248" s="64"/>
    </row>
    <row r="2249" spans="3:3" x14ac:dyDescent="0.3">
      <c r="C2249" s="64"/>
    </row>
    <row r="2250" spans="3:3" x14ac:dyDescent="0.3">
      <c r="C2250" s="64"/>
    </row>
    <row r="2251" spans="3:3" x14ac:dyDescent="0.3">
      <c r="C2251" s="64"/>
    </row>
    <row r="2252" spans="3:3" x14ac:dyDescent="0.3">
      <c r="C2252" s="64"/>
    </row>
    <row r="2253" spans="3:3" x14ac:dyDescent="0.3">
      <c r="C2253" s="64"/>
    </row>
    <row r="2254" spans="3:3" x14ac:dyDescent="0.3">
      <c r="C2254" s="64"/>
    </row>
    <row r="2255" spans="3:3" x14ac:dyDescent="0.3">
      <c r="C2255" s="64"/>
    </row>
    <row r="2256" spans="3:3" x14ac:dyDescent="0.3">
      <c r="C2256" s="64"/>
    </row>
    <row r="2257" spans="3:3" x14ac:dyDescent="0.3">
      <c r="C2257" s="64"/>
    </row>
    <row r="2258" spans="3:3" x14ac:dyDescent="0.3">
      <c r="C2258" s="64"/>
    </row>
    <row r="2259" spans="3:3" x14ac:dyDescent="0.3">
      <c r="C2259" s="64"/>
    </row>
    <row r="2260" spans="3:3" x14ac:dyDescent="0.3">
      <c r="C2260" s="64"/>
    </row>
    <row r="2261" spans="3:3" x14ac:dyDescent="0.3">
      <c r="C2261" s="64"/>
    </row>
    <row r="2262" spans="3:3" x14ac:dyDescent="0.3">
      <c r="C2262" s="64"/>
    </row>
    <row r="2263" spans="3:3" x14ac:dyDescent="0.3">
      <c r="C2263" s="64"/>
    </row>
    <row r="2264" spans="3:3" x14ac:dyDescent="0.3">
      <c r="C2264" s="64"/>
    </row>
    <row r="2265" spans="3:3" x14ac:dyDescent="0.3">
      <c r="C2265" s="64"/>
    </row>
    <row r="2266" spans="3:3" x14ac:dyDescent="0.3">
      <c r="C2266" s="64"/>
    </row>
    <row r="2267" spans="3:3" x14ac:dyDescent="0.3">
      <c r="C2267" s="64"/>
    </row>
    <row r="2268" spans="3:3" x14ac:dyDescent="0.3">
      <c r="C2268" s="64"/>
    </row>
    <row r="2269" spans="3:3" x14ac:dyDescent="0.3">
      <c r="C2269" s="64"/>
    </row>
    <row r="2270" spans="3:3" x14ac:dyDescent="0.3">
      <c r="C2270" s="64"/>
    </row>
    <row r="2271" spans="3:3" x14ac:dyDescent="0.3">
      <c r="C2271" s="64"/>
    </row>
    <row r="2272" spans="3:3" x14ac:dyDescent="0.3">
      <c r="C2272" s="64"/>
    </row>
    <row r="2273" spans="3:3" x14ac:dyDescent="0.3">
      <c r="C2273" s="64"/>
    </row>
    <row r="2274" spans="3:3" x14ac:dyDescent="0.3">
      <c r="C2274" s="64"/>
    </row>
    <row r="2275" spans="3:3" x14ac:dyDescent="0.3">
      <c r="C2275" s="64"/>
    </row>
    <row r="2276" spans="3:3" x14ac:dyDescent="0.3">
      <c r="C2276" s="64"/>
    </row>
    <row r="2277" spans="3:3" x14ac:dyDescent="0.3">
      <c r="C2277" s="64"/>
    </row>
    <row r="2278" spans="3:3" x14ac:dyDescent="0.3">
      <c r="C2278" s="64"/>
    </row>
    <row r="2279" spans="3:3" x14ac:dyDescent="0.3">
      <c r="C2279" s="64"/>
    </row>
    <row r="2280" spans="3:3" x14ac:dyDescent="0.3">
      <c r="C2280" s="64"/>
    </row>
    <row r="2281" spans="3:3" x14ac:dyDescent="0.3">
      <c r="C2281" s="64"/>
    </row>
    <row r="2282" spans="3:3" x14ac:dyDescent="0.3">
      <c r="C2282" s="64"/>
    </row>
    <row r="2283" spans="3:3" x14ac:dyDescent="0.3">
      <c r="C2283" s="64"/>
    </row>
    <row r="2284" spans="3:3" x14ac:dyDescent="0.3">
      <c r="C2284" s="64"/>
    </row>
    <row r="2285" spans="3:3" x14ac:dyDescent="0.3">
      <c r="C2285" s="64"/>
    </row>
    <row r="2286" spans="3:3" x14ac:dyDescent="0.3">
      <c r="C2286" s="64"/>
    </row>
    <row r="2287" spans="3:3" x14ac:dyDescent="0.3">
      <c r="C2287" s="64"/>
    </row>
    <row r="2288" spans="3:3" x14ac:dyDescent="0.3">
      <c r="C2288" s="64"/>
    </row>
    <row r="2289" spans="3:3" x14ac:dyDescent="0.3">
      <c r="C2289" s="64"/>
    </row>
    <row r="2290" spans="3:3" x14ac:dyDescent="0.3">
      <c r="C2290" s="64"/>
    </row>
    <row r="2291" spans="3:3" x14ac:dyDescent="0.3">
      <c r="C2291" s="64"/>
    </row>
    <row r="2292" spans="3:3" x14ac:dyDescent="0.3">
      <c r="C2292" s="64"/>
    </row>
    <row r="2293" spans="3:3" x14ac:dyDescent="0.3">
      <c r="C2293" s="64"/>
    </row>
    <row r="2294" spans="3:3" x14ac:dyDescent="0.3">
      <c r="C2294" s="64"/>
    </row>
    <row r="2295" spans="3:3" x14ac:dyDescent="0.3">
      <c r="C2295" s="64"/>
    </row>
    <row r="2296" spans="3:3" x14ac:dyDescent="0.3">
      <c r="C2296" s="64"/>
    </row>
    <row r="2297" spans="3:3" x14ac:dyDescent="0.3">
      <c r="C2297" s="64"/>
    </row>
    <row r="2298" spans="3:3" x14ac:dyDescent="0.3">
      <c r="C2298" s="64"/>
    </row>
    <row r="2299" spans="3:3" x14ac:dyDescent="0.3">
      <c r="C2299" s="64"/>
    </row>
    <row r="2300" spans="3:3" x14ac:dyDescent="0.3">
      <c r="C2300" s="64"/>
    </row>
    <row r="2301" spans="3:3" x14ac:dyDescent="0.3">
      <c r="C2301" s="64"/>
    </row>
    <row r="2302" spans="3:3" x14ac:dyDescent="0.3">
      <c r="C2302" s="64"/>
    </row>
    <row r="2303" spans="3:3" x14ac:dyDescent="0.3">
      <c r="C2303" s="64"/>
    </row>
    <row r="2304" spans="3:3" x14ac:dyDescent="0.3">
      <c r="C2304" s="64"/>
    </row>
    <row r="2305" spans="3:3" x14ac:dyDescent="0.3">
      <c r="C2305" s="64"/>
    </row>
    <row r="2306" spans="3:3" x14ac:dyDescent="0.3">
      <c r="C2306" s="64"/>
    </row>
    <row r="2307" spans="3:3" x14ac:dyDescent="0.3">
      <c r="C2307" s="64"/>
    </row>
    <row r="2308" spans="3:3" x14ac:dyDescent="0.3">
      <c r="C2308" s="64"/>
    </row>
    <row r="2309" spans="3:3" x14ac:dyDescent="0.3">
      <c r="C2309" s="64"/>
    </row>
    <row r="2310" spans="3:3" x14ac:dyDescent="0.3">
      <c r="C2310" s="64"/>
    </row>
    <row r="2311" spans="3:3" x14ac:dyDescent="0.3">
      <c r="C2311" s="64"/>
    </row>
    <row r="2312" spans="3:3" x14ac:dyDescent="0.3">
      <c r="C2312" s="64"/>
    </row>
    <row r="2313" spans="3:3" x14ac:dyDescent="0.3">
      <c r="C2313" s="64"/>
    </row>
    <row r="2314" spans="3:3" x14ac:dyDescent="0.3">
      <c r="C2314" s="64"/>
    </row>
    <row r="2315" spans="3:3" x14ac:dyDescent="0.3">
      <c r="C2315" s="64"/>
    </row>
    <row r="2316" spans="3:3" x14ac:dyDescent="0.3">
      <c r="C2316" s="64"/>
    </row>
    <row r="2317" spans="3:3" x14ac:dyDescent="0.3">
      <c r="C2317" s="64"/>
    </row>
    <row r="2318" spans="3:3" x14ac:dyDescent="0.3">
      <c r="C2318" s="64"/>
    </row>
    <row r="2319" spans="3:3" x14ac:dyDescent="0.3">
      <c r="C2319" s="64"/>
    </row>
    <row r="2320" spans="3:3" x14ac:dyDescent="0.3">
      <c r="C2320" s="64"/>
    </row>
    <row r="2321" spans="3:3" x14ac:dyDescent="0.3">
      <c r="C2321" s="64"/>
    </row>
    <row r="2322" spans="3:3" x14ac:dyDescent="0.3">
      <c r="C2322" s="64"/>
    </row>
    <row r="2323" spans="3:3" x14ac:dyDescent="0.3">
      <c r="C2323" s="64"/>
    </row>
    <row r="2324" spans="3:3" x14ac:dyDescent="0.3">
      <c r="C2324" s="64"/>
    </row>
    <row r="2325" spans="3:3" x14ac:dyDescent="0.3">
      <c r="C2325" s="64"/>
    </row>
    <row r="2326" spans="3:3" x14ac:dyDescent="0.3">
      <c r="C2326" s="64"/>
    </row>
    <row r="2327" spans="3:3" x14ac:dyDescent="0.3">
      <c r="C2327" s="64"/>
    </row>
    <row r="2328" spans="3:3" x14ac:dyDescent="0.3">
      <c r="C2328" s="64"/>
    </row>
    <row r="2329" spans="3:3" x14ac:dyDescent="0.3">
      <c r="C2329" s="64"/>
    </row>
    <row r="2330" spans="3:3" x14ac:dyDescent="0.3">
      <c r="C2330" s="64"/>
    </row>
    <row r="2331" spans="3:3" x14ac:dyDescent="0.3">
      <c r="C2331" s="64"/>
    </row>
    <row r="2332" spans="3:3" x14ac:dyDescent="0.3">
      <c r="C2332" s="64"/>
    </row>
    <row r="2333" spans="3:3" x14ac:dyDescent="0.3">
      <c r="C2333" s="64"/>
    </row>
    <row r="2334" spans="3:3" x14ac:dyDescent="0.3">
      <c r="C2334" s="64"/>
    </row>
    <row r="2335" spans="3:3" x14ac:dyDescent="0.3">
      <c r="C2335" s="64"/>
    </row>
    <row r="2336" spans="3:3" x14ac:dyDescent="0.3">
      <c r="C2336" s="64"/>
    </row>
    <row r="2337" spans="3:3" x14ac:dyDescent="0.3">
      <c r="C2337" s="64"/>
    </row>
    <row r="2338" spans="3:3" x14ac:dyDescent="0.3">
      <c r="C2338" s="64"/>
    </row>
    <row r="2339" spans="3:3" x14ac:dyDescent="0.3">
      <c r="C2339" s="64"/>
    </row>
    <row r="2340" spans="3:3" x14ac:dyDescent="0.3">
      <c r="C2340" s="64"/>
    </row>
    <row r="2341" spans="3:3" x14ac:dyDescent="0.3">
      <c r="C2341" s="64"/>
    </row>
    <row r="2342" spans="3:3" x14ac:dyDescent="0.3">
      <c r="C2342" s="64"/>
    </row>
    <row r="2343" spans="3:3" x14ac:dyDescent="0.3">
      <c r="C2343" s="64"/>
    </row>
    <row r="2344" spans="3:3" x14ac:dyDescent="0.3">
      <c r="C2344" s="64"/>
    </row>
    <row r="2345" spans="3:3" x14ac:dyDescent="0.3">
      <c r="C2345" s="64"/>
    </row>
    <row r="2346" spans="3:3" x14ac:dyDescent="0.3">
      <c r="C2346" s="64"/>
    </row>
    <row r="2347" spans="3:3" x14ac:dyDescent="0.3">
      <c r="C2347" s="64"/>
    </row>
    <row r="2348" spans="3:3" x14ac:dyDescent="0.3">
      <c r="C2348" s="64"/>
    </row>
    <row r="2349" spans="3:3" x14ac:dyDescent="0.3">
      <c r="C2349" s="64"/>
    </row>
    <row r="2350" spans="3:3" x14ac:dyDescent="0.3">
      <c r="C2350" s="64"/>
    </row>
    <row r="2351" spans="3:3" x14ac:dyDescent="0.3">
      <c r="C2351" s="64"/>
    </row>
    <row r="2352" spans="3:3" x14ac:dyDescent="0.3">
      <c r="C2352" s="64"/>
    </row>
    <row r="2353" spans="3:3" x14ac:dyDescent="0.3">
      <c r="C2353" s="64"/>
    </row>
    <row r="2354" spans="3:3" x14ac:dyDescent="0.3">
      <c r="C2354" s="64"/>
    </row>
    <row r="2355" spans="3:3" x14ac:dyDescent="0.3">
      <c r="C2355" s="64"/>
    </row>
    <row r="2356" spans="3:3" x14ac:dyDescent="0.3">
      <c r="C2356" s="64"/>
    </row>
    <row r="2357" spans="3:3" x14ac:dyDescent="0.3">
      <c r="C2357" s="64"/>
    </row>
    <row r="2358" spans="3:3" x14ac:dyDescent="0.3">
      <c r="C2358" s="64"/>
    </row>
    <row r="2359" spans="3:3" x14ac:dyDescent="0.3">
      <c r="C2359" s="64"/>
    </row>
    <row r="2360" spans="3:3" x14ac:dyDescent="0.3">
      <c r="C2360" s="64"/>
    </row>
    <row r="2361" spans="3:3" x14ac:dyDescent="0.3">
      <c r="C2361" s="64"/>
    </row>
    <row r="2362" spans="3:3" x14ac:dyDescent="0.3">
      <c r="C2362" s="64"/>
    </row>
    <row r="2363" spans="3:3" x14ac:dyDescent="0.3">
      <c r="C2363" s="64"/>
    </row>
    <row r="2364" spans="3:3" x14ac:dyDescent="0.3">
      <c r="C2364" s="64"/>
    </row>
    <row r="2365" spans="3:3" x14ac:dyDescent="0.3">
      <c r="C2365" s="64"/>
    </row>
    <row r="2366" spans="3:3" x14ac:dyDescent="0.3">
      <c r="C2366" s="64"/>
    </row>
    <row r="2367" spans="3:3" x14ac:dyDescent="0.3">
      <c r="C2367" s="64"/>
    </row>
    <row r="2368" spans="3:3" x14ac:dyDescent="0.3">
      <c r="C2368" s="64"/>
    </row>
    <row r="2369" spans="3:3" x14ac:dyDescent="0.3">
      <c r="C2369" s="64"/>
    </row>
    <row r="2370" spans="3:3" x14ac:dyDescent="0.3">
      <c r="C2370" s="64"/>
    </row>
    <row r="2371" spans="3:3" x14ac:dyDescent="0.3">
      <c r="C2371" s="64"/>
    </row>
    <row r="2372" spans="3:3" x14ac:dyDescent="0.3">
      <c r="C2372" s="64"/>
    </row>
    <row r="2373" spans="3:3" x14ac:dyDescent="0.3">
      <c r="C2373" s="64"/>
    </row>
    <row r="2374" spans="3:3" x14ac:dyDescent="0.3">
      <c r="C2374" s="64"/>
    </row>
    <row r="2375" spans="3:3" x14ac:dyDescent="0.3">
      <c r="C2375" s="64"/>
    </row>
    <row r="2376" spans="3:3" x14ac:dyDescent="0.3">
      <c r="C2376" s="64"/>
    </row>
    <row r="2377" spans="3:3" x14ac:dyDescent="0.3">
      <c r="C2377" s="64"/>
    </row>
    <row r="2378" spans="3:3" x14ac:dyDescent="0.3">
      <c r="C2378" s="64"/>
    </row>
    <row r="2379" spans="3:3" x14ac:dyDescent="0.3">
      <c r="C2379" s="64"/>
    </row>
    <row r="2380" spans="3:3" x14ac:dyDescent="0.3">
      <c r="C2380" s="64"/>
    </row>
    <row r="2381" spans="3:3" x14ac:dyDescent="0.3">
      <c r="C2381" s="64"/>
    </row>
    <row r="2382" spans="3:3" x14ac:dyDescent="0.3">
      <c r="C2382" s="64"/>
    </row>
    <row r="2383" spans="3:3" x14ac:dyDescent="0.3">
      <c r="C2383" s="64"/>
    </row>
    <row r="2384" spans="3:3" x14ac:dyDescent="0.3">
      <c r="C2384" s="64"/>
    </row>
    <row r="2385" spans="3:3" x14ac:dyDescent="0.3">
      <c r="C2385" s="64"/>
    </row>
    <row r="2386" spans="3:3" x14ac:dyDescent="0.3">
      <c r="C2386" s="64"/>
    </row>
    <row r="2387" spans="3:3" x14ac:dyDescent="0.3">
      <c r="C2387" s="64"/>
    </row>
    <row r="2388" spans="3:3" x14ac:dyDescent="0.3">
      <c r="C2388" s="64"/>
    </row>
    <row r="2389" spans="3:3" x14ac:dyDescent="0.3">
      <c r="C2389" s="64"/>
    </row>
    <row r="2390" spans="3:3" x14ac:dyDescent="0.3">
      <c r="C2390" s="64"/>
    </row>
    <row r="2391" spans="3:3" x14ac:dyDescent="0.3">
      <c r="C2391" s="64"/>
    </row>
    <row r="2392" spans="3:3" x14ac:dyDescent="0.3">
      <c r="C2392" s="64"/>
    </row>
    <row r="2393" spans="3:3" x14ac:dyDescent="0.3">
      <c r="C2393" s="64"/>
    </row>
    <row r="2394" spans="3:3" x14ac:dyDescent="0.3">
      <c r="C2394" s="64"/>
    </row>
    <row r="2395" spans="3:3" x14ac:dyDescent="0.3">
      <c r="C2395" s="64"/>
    </row>
    <row r="2396" spans="3:3" x14ac:dyDescent="0.3">
      <c r="C2396" s="64"/>
    </row>
    <row r="2397" spans="3:3" x14ac:dyDescent="0.3">
      <c r="C2397" s="64"/>
    </row>
    <row r="2398" spans="3:3" x14ac:dyDescent="0.3">
      <c r="C2398" s="64"/>
    </row>
    <row r="2399" spans="3:3" x14ac:dyDescent="0.3">
      <c r="C2399" s="64"/>
    </row>
    <row r="2400" spans="3:3" x14ac:dyDescent="0.3">
      <c r="C2400" s="64"/>
    </row>
    <row r="2401" spans="3:3" x14ac:dyDescent="0.3">
      <c r="C2401" s="64"/>
    </row>
    <row r="2402" spans="3:3" x14ac:dyDescent="0.3">
      <c r="C2402" s="64"/>
    </row>
    <row r="2403" spans="3:3" x14ac:dyDescent="0.3">
      <c r="C2403" s="64"/>
    </row>
    <row r="2404" spans="3:3" x14ac:dyDescent="0.3">
      <c r="C2404" s="64"/>
    </row>
    <row r="2405" spans="3:3" x14ac:dyDescent="0.3">
      <c r="C2405" s="64"/>
    </row>
    <row r="2406" spans="3:3" x14ac:dyDescent="0.3">
      <c r="C2406" s="64"/>
    </row>
    <row r="2407" spans="3:3" x14ac:dyDescent="0.3">
      <c r="C2407" s="64"/>
    </row>
    <row r="2408" spans="3:3" x14ac:dyDescent="0.3">
      <c r="C2408" s="64"/>
    </row>
    <row r="2409" spans="3:3" x14ac:dyDescent="0.3">
      <c r="C2409" s="64"/>
    </row>
    <row r="2410" spans="3:3" x14ac:dyDescent="0.3">
      <c r="C2410" s="64"/>
    </row>
    <row r="2411" spans="3:3" x14ac:dyDescent="0.3">
      <c r="C2411" s="64"/>
    </row>
    <row r="2412" spans="3:3" x14ac:dyDescent="0.3">
      <c r="C2412" s="64"/>
    </row>
    <row r="2413" spans="3:3" x14ac:dyDescent="0.3">
      <c r="C2413" s="64"/>
    </row>
    <row r="2414" spans="3:3" x14ac:dyDescent="0.3">
      <c r="C2414" s="64"/>
    </row>
    <row r="2415" spans="3:3" x14ac:dyDescent="0.3">
      <c r="C2415" s="64"/>
    </row>
    <row r="2416" spans="3:3" x14ac:dyDescent="0.3">
      <c r="C2416" s="64"/>
    </row>
    <row r="2417" spans="3:3" x14ac:dyDescent="0.3">
      <c r="C2417" s="64"/>
    </row>
    <row r="2418" spans="3:3" x14ac:dyDescent="0.3">
      <c r="C2418" s="64"/>
    </row>
    <row r="2419" spans="3:3" x14ac:dyDescent="0.3">
      <c r="C2419" s="64"/>
    </row>
    <row r="2420" spans="3:3" x14ac:dyDescent="0.3">
      <c r="C2420" s="64"/>
    </row>
    <row r="2421" spans="3:3" x14ac:dyDescent="0.3">
      <c r="C2421" s="64"/>
    </row>
    <row r="2422" spans="3:3" x14ac:dyDescent="0.3">
      <c r="C2422" s="64"/>
    </row>
    <row r="2423" spans="3:3" x14ac:dyDescent="0.3">
      <c r="C2423" s="64"/>
    </row>
    <row r="2424" spans="3:3" x14ac:dyDescent="0.3">
      <c r="C2424" s="64"/>
    </row>
    <row r="2425" spans="3:3" x14ac:dyDescent="0.3">
      <c r="C2425" s="64"/>
    </row>
    <row r="2426" spans="3:3" x14ac:dyDescent="0.3">
      <c r="C2426" s="64"/>
    </row>
    <row r="2427" spans="3:3" x14ac:dyDescent="0.3">
      <c r="C2427" s="64"/>
    </row>
    <row r="2428" spans="3:3" x14ac:dyDescent="0.3">
      <c r="C2428" s="64"/>
    </row>
    <row r="2429" spans="3:3" x14ac:dyDescent="0.3">
      <c r="C2429" s="64"/>
    </row>
    <row r="2430" spans="3:3" x14ac:dyDescent="0.3">
      <c r="C2430" s="64"/>
    </row>
    <row r="2431" spans="3:3" x14ac:dyDescent="0.3">
      <c r="C2431" s="64"/>
    </row>
    <row r="2432" spans="3:3" x14ac:dyDescent="0.3">
      <c r="C2432" s="64"/>
    </row>
    <row r="2433" spans="3:3" x14ac:dyDescent="0.3">
      <c r="C2433" s="64"/>
    </row>
    <row r="2434" spans="3:3" x14ac:dyDescent="0.3">
      <c r="C2434" s="64"/>
    </row>
    <row r="2435" spans="3:3" x14ac:dyDescent="0.3">
      <c r="C2435" s="64"/>
    </row>
    <row r="2436" spans="3:3" x14ac:dyDescent="0.3">
      <c r="C2436" s="64"/>
    </row>
    <row r="2437" spans="3:3" x14ac:dyDescent="0.3">
      <c r="C2437" s="64"/>
    </row>
    <row r="2438" spans="3:3" x14ac:dyDescent="0.3">
      <c r="C2438" s="64"/>
    </row>
    <row r="2439" spans="3:3" x14ac:dyDescent="0.3">
      <c r="C2439" s="64"/>
    </row>
    <row r="2440" spans="3:3" x14ac:dyDescent="0.3">
      <c r="C2440" s="64"/>
    </row>
    <row r="2441" spans="3:3" x14ac:dyDescent="0.3">
      <c r="C2441" s="64"/>
    </row>
    <row r="2442" spans="3:3" x14ac:dyDescent="0.3">
      <c r="C2442" s="64"/>
    </row>
    <row r="2443" spans="3:3" x14ac:dyDescent="0.3">
      <c r="C2443" s="64"/>
    </row>
    <row r="2444" spans="3:3" x14ac:dyDescent="0.3">
      <c r="C2444" s="64"/>
    </row>
    <row r="2445" spans="3:3" x14ac:dyDescent="0.3">
      <c r="C2445" s="64"/>
    </row>
    <row r="2446" spans="3:3" x14ac:dyDescent="0.3">
      <c r="C2446" s="64"/>
    </row>
    <row r="2447" spans="3:3" x14ac:dyDescent="0.3">
      <c r="C2447" s="64"/>
    </row>
    <row r="2448" spans="3:3" x14ac:dyDescent="0.3">
      <c r="C2448" s="64"/>
    </row>
    <row r="2449" spans="3:3" x14ac:dyDescent="0.3">
      <c r="C2449" s="64"/>
    </row>
    <row r="2450" spans="3:3" x14ac:dyDescent="0.3">
      <c r="C2450" s="64"/>
    </row>
    <row r="2451" spans="3:3" x14ac:dyDescent="0.3">
      <c r="C2451" s="64"/>
    </row>
    <row r="2452" spans="3:3" x14ac:dyDescent="0.3">
      <c r="C2452" s="64"/>
    </row>
    <row r="2453" spans="3:3" x14ac:dyDescent="0.3">
      <c r="C2453" s="64"/>
    </row>
    <row r="2454" spans="3:3" x14ac:dyDescent="0.3">
      <c r="C2454" s="64"/>
    </row>
    <row r="2455" spans="3:3" x14ac:dyDescent="0.3">
      <c r="C2455" s="64"/>
    </row>
    <row r="2456" spans="3:3" x14ac:dyDescent="0.3">
      <c r="C2456" s="64"/>
    </row>
    <row r="2457" spans="3:3" x14ac:dyDescent="0.3">
      <c r="C2457" s="64"/>
    </row>
    <row r="2458" spans="3:3" x14ac:dyDescent="0.3">
      <c r="C2458" s="64"/>
    </row>
    <row r="2459" spans="3:3" x14ac:dyDescent="0.3">
      <c r="C2459" s="64"/>
    </row>
    <row r="2460" spans="3:3" x14ac:dyDescent="0.3">
      <c r="C2460" s="64"/>
    </row>
    <row r="2461" spans="3:3" x14ac:dyDescent="0.3">
      <c r="C2461" s="64"/>
    </row>
    <row r="2462" spans="3:3" x14ac:dyDescent="0.3">
      <c r="C2462" s="64"/>
    </row>
    <row r="2463" spans="3:3" x14ac:dyDescent="0.3">
      <c r="C2463" s="64"/>
    </row>
    <row r="2464" spans="3:3" x14ac:dyDescent="0.3">
      <c r="C2464" s="64"/>
    </row>
    <row r="2465" spans="3:3" x14ac:dyDescent="0.3">
      <c r="C2465" s="64"/>
    </row>
    <row r="2466" spans="3:3" x14ac:dyDescent="0.3">
      <c r="C2466" s="64"/>
    </row>
    <row r="2467" spans="3:3" x14ac:dyDescent="0.3">
      <c r="C2467" s="64"/>
    </row>
    <row r="2468" spans="3:3" x14ac:dyDescent="0.3">
      <c r="C2468" s="64"/>
    </row>
    <row r="2469" spans="3:3" x14ac:dyDescent="0.3">
      <c r="C2469" s="64"/>
    </row>
    <row r="2470" spans="3:3" x14ac:dyDescent="0.3">
      <c r="C2470" s="64"/>
    </row>
    <row r="2471" spans="3:3" x14ac:dyDescent="0.3">
      <c r="C2471" s="64"/>
    </row>
    <row r="2472" spans="3:3" x14ac:dyDescent="0.3">
      <c r="C2472" s="64"/>
    </row>
    <row r="2473" spans="3:3" x14ac:dyDescent="0.3">
      <c r="C2473" s="64"/>
    </row>
    <row r="2474" spans="3:3" x14ac:dyDescent="0.3">
      <c r="C2474" s="64"/>
    </row>
    <row r="2475" spans="3:3" x14ac:dyDescent="0.3">
      <c r="C2475" s="64"/>
    </row>
    <row r="2476" spans="3:3" x14ac:dyDescent="0.3">
      <c r="C2476" s="64"/>
    </row>
    <row r="2477" spans="3:3" x14ac:dyDescent="0.3">
      <c r="C2477" s="64"/>
    </row>
    <row r="2478" spans="3:3" x14ac:dyDescent="0.3">
      <c r="C2478" s="64"/>
    </row>
    <row r="2479" spans="3:3" x14ac:dyDescent="0.3">
      <c r="C2479" s="64"/>
    </row>
    <row r="2480" spans="3:3" x14ac:dyDescent="0.3">
      <c r="C2480" s="64"/>
    </row>
    <row r="2481" spans="3:3" x14ac:dyDescent="0.3">
      <c r="C2481" s="64"/>
    </row>
    <row r="2482" spans="3:3" x14ac:dyDescent="0.3">
      <c r="C2482" s="64"/>
    </row>
    <row r="2483" spans="3:3" x14ac:dyDescent="0.3">
      <c r="C2483" s="64"/>
    </row>
    <row r="2484" spans="3:3" x14ac:dyDescent="0.3">
      <c r="C2484" s="64"/>
    </row>
    <row r="2485" spans="3:3" x14ac:dyDescent="0.3">
      <c r="C2485" s="64"/>
    </row>
    <row r="2486" spans="3:3" x14ac:dyDescent="0.3">
      <c r="C2486" s="64"/>
    </row>
    <row r="2487" spans="3:3" x14ac:dyDescent="0.3">
      <c r="C2487" s="64"/>
    </row>
    <row r="2488" spans="3:3" x14ac:dyDescent="0.3">
      <c r="C2488" s="64"/>
    </row>
    <row r="2489" spans="3:3" x14ac:dyDescent="0.3">
      <c r="C2489" s="64"/>
    </row>
    <row r="2490" spans="3:3" x14ac:dyDescent="0.3">
      <c r="C2490" s="64"/>
    </row>
    <row r="2491" spans="3:3" x14ac:dyDescent="0.3">
      <c r="C2491" s="64"/>
    </row>
    <row r="2492" spans="3:3" x14ac:dyDescent="0.3">
      <c r="C2492" s="64"/>
    </row>
    <row r="2493" spans="3:3" x14ac:dyDescent="0.3">
      <c r="C2493" s="64"/>
    </row>
    <row r="2494" spans="3:3" x14ac:dyDescent="0.3">
      <c r="C2494" s="64"/>
    </row>
    <row r="2495" spans="3:3" x14ac:dyDescent="0.3">
      <c r="C2495" s="64"/>
    </row>
    <row r="2496" spans="3:3" x14ac:dyDescent="0.3">
      <c r="C2496" s="64"/>
    </row>
    <row r="2497" spans="3:3" x14ac:dyDescent="0.3">
      <c r="C2497" s="64"/>
    </row>
    <row r="2498" spans="3:3" x14ac:dyDescent="0.3">
      <c r="C2498" s="64"/>
    </row>
    <row r="2499" spans="3:3" x14ac:dyDescent="0.3">
      <c r="C2499" s="64"/>
    </row>
    <row r="2500" spans="3:3" x14ac:dyDescent="0.3">
      <c r="C2500" s="64"/>
    </row>
    <row r="2501" spans="3:3" x14ac:dyDescent="0.3">
      <c r="C2501" s="64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統計学B #06</vt:lpstr>
      <vt:lpstr>統計学B #06_解答</vt:lpstr>
      <vt:lpstr>temp</vt:lpstr>
      <vt:lpstr>簡易シミュレータ</vt:lpstr>
      <vt:lpstr>temp!Print_Area</vt:lpstr>
      <vt:lpstr>'統計学B #06'!Print_Area</vt:lpstr>
      <vt:lpstr>'統計学B #06_解答'!Print_Area</vt:lpstr>
    </vt:vector>
  </TitlesOfParts>
  <Company>University of Tsukuba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Tsukuba-Think</cp:lastModifiedBy>
  <cp:lastPrinted>2019-10-08T07:13:27Z</cp:lastPrinted>
  <dcterms:created xsi:type="dcterms:W3CDTF">2019-04-23T06:14:39Z</dcterms:created>
  <dcterms:modified xsi:type="dcterms:W3CDTF">2019-10-30T06:50:13Z</dcterms:modified>
</cp:coreProperties>
</file>