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is\Desktop\"/>
    </mc:Choice>
  </mc:AlternateContent>
  <xr:revisionPtr revIDLastSave="0" documentId="13_ncr:1_{27B10AEC-532E-448B-B444-552165B12F0A}" xr6:coauthVersionLast="45" xr6:coauthVersionMax="45" xr10:uidLastSave="{00000000-0000-0000-0000-000000000000}"/>
  <bookViews>
    <workbookView xWindow="-110" yWindow="-110" windowWidth="19420" windowHeight="10420" xr2:uid="{53B7DBBC-E0B2-4F90-8EF8-CB11F1DEF05C}"/>
  </bookViews>
  <sheets>
    <sheet name="Q4" sheetId="3" r:id="rId1"/>
    <sheet name="Q5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7" i="3"/>
  <c r="E16" i="3"/>
  <c r="D17" i="3"/>
  <c r="D16" i="3"/>
  <c r="D15" i="3"/>
  <c r="C17" i="3"/>
  <c r="C16" i="3"/>
  <c r="C15" i="3"/>
  <c r="C12" i="3"/>
  <c r="F9" i="3"/>
  <c r="F8" i="3"/>
  <c r="F7" i="3"/>
  <c r="F6" i="3"/>
  <c r="F5" i="3"/>
  <c r="E7" i="3"/>
  <c r="E6" i="3"/>
  <c r="E5" i="3"/>
  <c r="D7" i="3"/>
  <c r="D6" i="3"/>
  <c r="D5" i="3"/>
  <c r="C7" i="3"/>
  <c r="C6" i="3"/>
  <c r="C5" i="3"/>
  <c r="C2" i="3"/>
  <c r="C14" i="2"/>
  <c r="E12" i="2"/>
  <c r="E13" i="2" s="1"/>
  <c r="D12" i="2"/>
  <c r="D13" i="2" s="1"/>
  <c r="C12" i="2"/>
  <c r="C13" i="2" s="1"/>
  <c r="E7" i="2"/>
  <c r="D7" i="2"/>
  <c r="C7" i="2"/>
  <c r="E6" i="2"/>
  <c r="D6" i="2"/>
  <c r="C6" i="2"/>
  <c r="E5" i="2"/>
  <c r="D5" i="2"/>
  <c r="C5" i="2"/>
  <c r="F17" i="3" l="1"/>
  <c r="F16" i="3"/>
  <c r="F18" i="3" s="1"/>
  <c r="F19" i="3" s="1"/>
  <c r="F15" i="3"/>
  <c r="D14" i="2"/>
  <c r="E14" i="2"/>
</calcChain>
</file>

<file path=xl/sharedStrings.xml><?xml version="1.0" encoding="utf-8"?>
<sst xmlns="http://schemas.openxmlformats.org/spreadsheetml/2006/main" count="38" uniqueCount="19">
  <si>
    <t>水曜日用</t>
    <rPh sb="0" eb="3">
      <t>スイヨウビ</t>
    </rPh>
    <rPh sb="3" eb="4">
      <t>ヨウ</t>
    </rPh>
    <phoneticPr fontId="2"/>
  </si>
  <si>
    <t>クジA</t>
    <phoneticPr fontId="2"/>
  </si>
  <si>
    <t>クジB</t>
    <phoneticPr fontId="2"/>
  </si>
  <si>
    <t>クジC</t>
    <phoneticPr fontId="2"/>
  </si>
  <si>
    <t>アタリ率(π)</t>
    <rPh sb="3" eb="4">
      <t>リツ</t>
    </rPh>
    <phoneticPr fontId="2"/>
  </si>
  <si>
    <t>金額</t>
    <rPh sb="0" eb="2">
      <t>キンガク</t>
    </rPh>
    <phoneticPr fontId="2"/>
  </si>
  <si>
    <t>1万円で買える枚数(n)</t>
    <rPh sb="1" eb="3">
      <t>マンエン</t>
    </rPh>
    <rPh sb="4" eb="5">
      <t>カ</t>
    </rPh>
    <rPh sb="7" eb="9">
      <t>マイスウ</t>
    </rPh>
    <phoneticPr fontId="2"/>
  </si>
  <si>
    <t>期待値</t>
    <rPh sb="0" eb="3">
      <t>キタイチ</t>
    </rPh>
    <phoneticPr fontId="2"/>
  </si>
  <si>
    <t>分散</t>
    <rPh sb="0" eb="2">
      <t>ブンサン</t>
    </rPh>
    <phoneticPr fontId="2"/>
  </si>
  <si>
    <t>火曜日用</t>
    <rPh sb="0" eb="3">
      <t>カヨウビ</t>
    </rPh>
    <rPh sb="3" eb="4">
      <t>ヨウ</t>
    </rPh>
    <phoneticPr fontId="2"/>
  </si>
  <si>
    <t>アタリ</t>
    <phoneticPr fontId="2"/>
  </si>
  <si>
    <t>π</t>
    <phoneticPr fontId="2"/>
  </si>
  <si>
    <t>C</t>
    <phoneticPr fontId="2"/>
  </si>
  <si>
    <r>
      <t>π</t>
    </r>
    <r>
      <rPr>
        <vertAlign val="superscript"/>
        <sz val="11"/>
        <color theme="1"/>
        <rFont val="游ゴシック"/>
        <family val="3"/>
        <charset val="128"/>
        <scheme val="minor"/>
      </rPr>
      <t>x</t>
    </r>
    <phoneticPr fontId="2"/>
  </si>
  <si>
    <r>
      <t>(1-π)</t>
    </r>
    <r>
      <rPr>
        <vertAlign val="superscript"/>
        <sz val="11"/>
        <color theme="1"/>
        <rFont val="游ゴシック"/>
        <family val="3"/>
        <charset val="128"/>
        <scheme val="minor"/>
      </rPr>
      <t>(n-x)</t>
    </r>
    <phoneticPr fontId="2"/>
  </si>
  <si>
    <t>n</t>
    <phoneticPr fontId="2"/>
  </si>
  <si>
    <t>Pr(X)</t>
    <phoneticPr fontId="2"/>
  </si>
  <si>
    <t>SUM</t>
    <phoneticPr fontId="2"/>
  </si>
  <si>
    <t>1-Abar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</si>
</sst>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5744-4B3E-4A15-AAD2-33DDCFB77791}">
  <dimension ref="A2:F19"/>
  <sheetViews>
    <sheetView tabSelected="1" workbookViewId="0"/>
  </sheetViews>
  <sheetFormatPr defaultRowHeight="18" x14ac:dyDescent="0.55000000000000004"/>
  <cols>
    <col min="5" max="5" width="12.9140625" bestFit="1" customWidth="1"/>
  </cols>
  <sheetData>
    <row r="2" spans="1:6" x14ac:dyDescent="0.55000000000000004">
      <c r="A2" t="s">
        <v>0</v>
      </c>
      <c r="B2" t="s">
        <v>11</v>
      </c>
      <c r="C2">
        <f>1/20</f>
        <v>0.05</v>
      </c>
    </row>
    <row r="3" spans="1:6" x14ac:dyDescent="0.55000000000000004">
      <c r="B3" t="s">
        <v>15</v>
      </c>
      <c r="C3">
        <v>150</v>
      </c>
    </row>
    <row r="4" spans="1:6" ht="20" x14ac:dyDescent="0.55000000000000004">
      <c r="B4" t="s">
        <v>10</v>
      </c>
      <c r="C4" t="s">
        <v>12</v>
      </c>
      <c r="D4" t="s">
        <v>13</v>
      </c>
      <c r="E4" t="s">
        <v>14</v>
      </c>
      <c r="F4" t="s">
        <v>16</v>
      </c>
    </row>
    <row r="5" spans="1:6" x14ac:dyDescent="0.55000000000000004">
      <c r="B5">
        <v>0</v>
      </c>
      <c r="C5">
        <f>COMBIN(C$3,B5)</f>
        <v>1</v>
      </c>
      <c r="D5">
        <f>C$2^B5</f>
        <v>1</v>
      </c>
      <c r="E5">
        <f>(1-C$2)^(C$3-B5)</f>
        <v>4.5555497448365983E-4</v>
      </c>
      <c r="F5">
        <f>C5*D5*E5</f>
        <v>4.5555497448365983E-4</v>
      </c>
    </row>
    <row r="6" spans="1:6" x14ac:dyDescent="0.55000000000000004">
      <c r="B6">
        <v>1</v>
      </c>
      <c r="C6">
        <f>COMBIN(C$3,B6)</f>
        <v>150</v>
      </c>
      <c r="D6">
        <f>C$2^B6</f>
        <v>0.05</v>
      </c>
      <c r="E6">
        <f>(1-C$2)^(C$3-B6)</f>
        <v>4.7953155208806309E-4</v>
      </c>
      <c r="F6">
        <f>C6*D6*E6</f>
        <v>3.5964866406604733E-3</v>
      </c>
    </row>
    <row r="7" spans="1:6" x14ac:dyDescent="0.55000000000000004">
      <c r="B7">
        <v>2</v>
      </c>
      <c r="C7">
        <f>COMBIN(C$3,B7)</f>
        <v>11175</v>
      </c>
      <c r="D7">
        <f>C$2^B7</f>
        <v>2.5000000000000005E-3</v>
      </c>
      <c r="E7">
        <f>(1-C$2)^(C$3-B7)</f>
        <v>5.0477005482953998E-4</v>
      </c>
      <c r="F7">
        <f>C7*D7*E7</f>
        <v>1.4102013406800278E-2</v>
      </c>
    </row>
    <row r="8" spans="1:6" x14ac:dyDescent="0.55000000000000004">
      <c r="E8" t="s">
        <v>17</v>
      </c>
      <c r="F8">
        <f>SUM(F5:F7)</f>
        <v>1.815405502194441E-2</v>
      </c>
    </row>
    <row r="9" spans="1:6" x14ac:dyDescent="0.55000000000000004">
      <c r="E9" s="1" t="s">
        <v>18</v>
      </c>
      <c r="F9" s="2">
        <f>1-F8</f>
        <v>0.98184594497805555</v>
      </c>
    </row>
    <row r="12" spans="1:6" x14ac:dyDescent="0.55000000000000004">
      <c r="A12" t="s">
        <v>9</v>
      </c>
      <c r="B12" t="s">
        <v>11</v>
      </c>
      <c r="C12">
        <f>1/10</f>
        <v>0.1</v>
      </c>
    </row>
    <row r="13" spans="1:6" x14ac:dyDescent="0.55000000000000004">
      <c r="B13" t="s">
        <v>15</v>
      </c>
      <c r="C13">
        <v>100</v>
      </c>
    </row>
    <row r="14" spans="1:6" ht="20" x14ac:dyDescent="0.55000000000000004">
      <c r="B14" t="s">
        <v>10</v>
      </c>
      <c r="C14" t="s">
        <v>12</v>
      </c>
      <c r="D14" t="s">
        <v>13</v>
      </c>
      <c r="E14" t="s">
        <v>14</v>
      </c>
      <c r="F14" t="s">
        <v>16</v>
      </c>
    </row>
    <row r="15" spans="1:6" x14ac:dyDescent="0.55000000000000004">
      <c r="B15">
        <v>0</v>
      </c>
      <c r="C15">
        <f>COMBIN(C$13,B15)</f>
        <v>1</v>
      </c>
      <c r="D15">
        <f>C$12^B15</f>
        <v>1</v>
      </c>
      <c r="E15">
        <f>(1-C$12)^(C$13-B15)</f>
        <v>2.6561398887587605E-5</v>
      </c>
      <c r="F15">
        <f>C15*D15*E15</f>
        <v>2.6561398887587605E-5</v>
      </c>
    </row>
    <row r="16" spans="1:6" x14ac:dyDescent="0.55000000000000004">
      <c r="B16">
        <v>1</v>
      </c>
      <c r="C16">
        <f>COMBIN(C$13,B16)</f>
        <v>100</v>
      </c>
      <c r="D16">
        <f>C$12^B16</f>
        <v>0.1</v>
      </c>
      <c r="E16">
        <f>(1-C$12)^(C$13-B16)</f>
        <v>2.9512665430652893E-5</v>
      </c>
      <c r="F16">
        <f>C16*D16*E16</f>
        <v>2.9512665430652893E-4</v>
      </c>
    </row>
    <row r="17" spans="2:6" x14ac:dyDescent="0.55000000000000004">
      <c r="B17">
        <v>2</v>
      </c>
      <c r="C17">
        <f>COMBIN(C$13,B17)</f>
        <v>4950</v>
      </c>
      <c r="D17">
        <f>C$12^B17</f>
        <v>1.0000000000000002E-2</v>
      </c>
      <c r="E17">
        <f>(1-C$12)^(C$13-B17)</f>
        <v>3.2791850478503213E-5</v>
      </c>
      <c r="F17">
        <f>C17*D17*E17</f>
        <v>1.6231965986859094E-3</v>
      </c>
    </row>
    <row r="18" spans="2:6" x14ac:dyDescent="0.55000000000000004">
      <c r="E18" t="s">
        <v>17</v>
      </c>
      <c r="F18">
        <f>SUM(F15:F17)</f>
        <v>1.9448846518800259E-3</v>
      </c>
    </row>
    <row r="19" spans="2:6" x14ac:dyDescent="0.55000000000000004">
      <c r="E19" s="1" t="s">
        <v>18</v>
      </c>
      <c r="F19" s="2">
        <f>1-F18</f>
        <v>0.99805511534811997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3B9F-9683-4C76-B634-4EBDEB74E57D}">
  <dimension ref="A2:E14"/>
  <sheetViews>
    <sheetView workbookViewId="0"/>
  </sheetViews>
  <sheetFormatPr defaultRowHeight="18" x14ac:dyDescent="0.55000000000000004"/>
  <cols>
    <col min="2" max="2" width="20.08203125" bestFit="1" customWidth="1"/>
  </cols>
  <sheetData>
    <row r="2" spans="1:5" x14ac:dyDescent="0.55000000000000004">
      <c r="A2" t="s">
        <v>0</v>
      </c>
      <c r="C2" t="s">
        <v>1</v>
      </c>
      <c r="D2" t="s">
        <v>2</v>
      </c>
      <c r="E2" s="1" t="s">
        <v>3</v>
      </c>
    </row>
    <row r="3" spans="1:5" x14ac:dyDescent="0.55000000000000004">
      <c r="B3" t="s">
        <v>4</v>
      </c>
      <c r="C3">
        <v>0.01</v>
      </c>
      <c r="D3">
        <v>0.02</v>
      </c>
      <c r="E3">
        <v>0.1</v>
      </c>
    </row>
    <row r="4" spans="1:5" x14ac:dyDescent="0.55000000000000004">
      <c r="B4" t="s">
        <v>5</v>
      </c>
      <c r="C4">
        <v>100</v>
      </c>
      <c r="D4">
        <v>200</v>
      </c>
      <c r="E4">
        <v>500</v>
      </c>
    </row>
    <row r="5" spans="1:5" x14ac:dyDescent="0.55000000000000004">
      <c r="B5" t="s">
        <v>6</v>
      </c>
      <c r="C5">
        <f>10000/C4</f>
        <v>100</v>
      </c>
      <c r="D5">
        <f>10000/D4</f>
        <v>50</v>
      </c>
      <c r="E5">
        <f>10000/E4</f>
        <v>20</v>
      </c>
    </row>
    <row r="6" spans="1:5" x14ac:dyDescent="0.55000000000000004">
      <c r="B6" t="s">
        <v>7</v>
      </c>
      <c r="C6">
        <f>C3*C5</f>
        <v>1</v>
      </c>
      <c r="D6">
        <f>D3*D5</f>
        <v>1</v>
      </c>
      <c r="E6" s="1">
        <f>E3*E5</f>
        <v>2</v>
      </c>
    </row>
    <row r="7" spans="1:5" x14ac:dyDescent="0.55000000000000004">
      <c r="B7" t="s">
        <v>8</v>
      </c>
      <c r="C7">
        <f>C5*C3*(1-C3)</f>
        <v>0.99</v>
      </c>
      <c r="D7">
        <f>D5*D3*(1-D3)</f>
        <v>0.98</v>
      </c>
      <c r="E7">
        <f>E5*E3*(1-E3)</f>
        <v>1.8</v>
      </c>
    </row>
    <row r="9" spans="1:5" x14ac:dyDescent="0.55000000000000004">
      <c r="A9" t="s">
        <v>9</v>
      </c>
      <c r="C9" t="s">
        <v>1</v>
      </c>
      <c r="D9" s="1" t="s">
        <v>2</v>
      </c>
      <c r="E9" t="s">
        <v>3</v>
      </c>
    </row>
    <row r="10" spans="1:5" x14ac:dyDescent="0.55000000000000004">
      <c r="B10" t="s">
        <v>4</v>
      </c>
      <c r="C10">
        <v>0.01</v>
      </c>
      <c r="D10">
        <v>0.03</v>
      </c>
      <c r="E10">
        <v>0.05</v>
      </c>
    </row>
    <row r="11" spans="1:5" x14ac:dyDescent="0.55000000000000004">
      <c r="B11" t="s">
        <v>5</v>
      </c>
      <c r="C11">
        <v>100</v>
      </c>
      <c r="D11">
        <v>200</v>
      </c>
      <c r="E11">
        <v>500</v>
      </c>
    </row>
    <row r="12" spans="1:5" x14ac:dyDescent="0.55000000000000004">
      <c r="B12" t="s">
        <v>6</v>
      </c>
      <c r="C12">
        <f>10000/C11</f>
        <v>100</v>
      </c>
      <c r="D12">
        <f>10000/D11</f>
        <v>50</v>
      </c>
      <c r="E12">
        <f>10000/E11</f>
        <v>20</v>
      </c>
    </row>
    <row r="13" spans="1:5" x14ac:dyDescent="0.55000000000000004">
      <c r="B13" t="s">
        <v>7</v>
      </c>
      <c r="C13">
        <f>C10*C12</f>
        <v>1</v>
      </c>
      <c r="D13" s="1">
        <f>D10*D12</f>
        <v>1.5</v>
      </c>
      <c r="E13">
        <f>E10*E12</f>
        <v>1</v>
      </c>
    </row>
    <row r="14" spans="1:5" x14ac:dyDescent="0.55000000000000004">
      <c r="B14" t="s">
        <v>8</v>
      </c>
      <c r="C14">
        <f>C12*C10*(1-C10)</f>
        <v>0.99</v>
      </c>
      <c r="D14">
        <f>D12*D10*(1-D10)</f>
        <v>1.4550000000000001</v>
      </c>
      <c r="E14">
        <f>E12*E10*(1-E10)</f>
        <v>0.95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Ikegawa</dc:creator>
  <cp:lastModifiedBy>Maria Ikegawa</cp:lastModifiedBy>
  <dcterms:created xsi:type="dcterms:W3CDTF">2020-11-04T03:48:00Z</dcterms:created>
  <dcterms:modified xsi:type="dcterms:W3CDTF">2020-11-04T04:09:11Z</dcterms:modified>
</cp:coreProperties>
</file>