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dmdc/Downloads/"/>
    </mc:Choice>
  </mc:AlternateContent>
  <xr:revisionPtr revIDLastSave="0" documentId="13_ncr:1_{1E193E40-6667-E540-B5FB-661B59648167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" i="1" l="1"/>
  <c r="Y19" i="1"/>
  <c r="Y18" i="1"/>
  <c r="Y17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V19" i="1"/>
  <c r="W19" i="1"/>
  <c r="J19" i="1"/>
  <c r="K19" i="1"/>
  <c r="L19" i="1"/>
  <c r="M19" i="1"/>
  <c r="N19" i="1"/>
  <c r="O19" i="1"/>
  <c r="P19" i="1"/>
  <c r="Q19" i="1"/>
  <c r="R19" i="1"/>
  <c r="S19" i="1"/>
  <c r="T19" i="1"/>
  <c r="U19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I20" i="1"/>
  <c r="I19" i="1"/>
  <c r="I18" i="1"/>
  <c r="I17" i="1"/>
</calcChain>
</file>

<file path=xl/sharedStrings.xml><?xml version="1.0" encoding="utf-8"?>
<sst xmlns="http://schemas.openxmlformats.org/spreadsheetml/2006/main" count="89" uniqueCount="54">
  <si>
    <t>Timestamp</t>
  </si>
  <si>
    <t>I hereby give my full consent to the Don Honorio Ventura State University (DHVSU) proponents of this survey, to collect and process my personal information and survey response. I understand that this pre-study survey is strictly monitored and protected by the Data Privacy Act of 2012. (Ibinibigay ko ang aking buong pahintulot sa mga mag-aaral ng Don Honorio Ventura State University (DHVSU) na nagsasaliksik, at maaring kolektahin at i-proseso ang aking mga personal na impormasyon at kasagutan sa kanilang katanungan. Nauunawaan ko na ang Pre-Study Survey na ito ay mahigpit na tumutugon at pinoprotektahan ayon sa Data Privacy Act of 2012.</t>
  </si>
  <si>
    <t>Name (Pangalan) - Optional:</t>
  </si>
  <si>
    <t>Age of Police Respondents</t>
  </si>
  <si>
    <t>Date Today:</t>
  </si>
  <si>
    <t>Gender (Pagkakakilanlang Kasarian):</t>
  </si>
  <si>
    <t>Police Officer Rank &amp; Division:</t>
  </si>
  <si>
    <t>Assigned Police Stations:</t>
  </si>
  <si>
    <t>1.) How often do the police receive complaints or emergency calls regarding abuse?(Gaano kadalas nakakatanggap ng ulat, at reklamo ang kapulisan ukol sa pang-aabuso?)</t>
  </si>
  <si>
    <t>2.) In what way do Police stations receive Complaints? (Sa anong paraan nakakatanggap ng ulat/reklamo ang mga Istasyon ng Kapulisan?) [Phone Calls (Tawag Telepono)]</t>
  </si>
  <si>
    <t>2.) In what way do Police stations receive Complaints? (Sa anong paraan nakakatanggap ng ulat/reklamo ang mga Istasyon ng Kapulisan?) [Personal / Physical Report (Ulat- personal)]</t>
  </si>
  <si>
    <t>2.) In what way do Police stations receive Complaints? (Sa anong paraan nakakatanggap ng ulat/reklamo ang mga Istasyon ng Kapulisan?) [Social Media (Sosyal Midya)]</t>
  </si>
  <si>
    <t>2.) In what way do Police stations receive Complaints? (Sa anong paraan nakakatanggap ng ulat/reklamo ang mga Istasyon ng Kapulisan?) [Written Form (Gamit ang pagsusulat o Liham)]</t>
  </si>
  <si>
    <t>3.) What is the most convenient way of receiving a report?(Ano ang pinaka maginhawang paraan sa pagtanggap ng mga ulat?) [Face-to-Face (Usapang personal)]</t>
  </si>
  <si>
    <t>3.) What is the most convenient way of receiving a report?(Ano ang pinaka maginhawang paraan sa pagtanggap ng mga ulat?) [Emergency Hotline]</t>
  </si>
  <si>
    <t>3.) What is the most convenient way of receiving a report?(Ano ang pinaka maginhawang paraan sa pagtanggap ng mga ulat?) [Text Message]</t>
  </si>
  <si>
    <t>3.) What is the most convenient way of receiving a report?(Ano ang pinaka maginhawang paraan sa pagtanggap ng mga ulat?) [Through Television/ Radio (Sa pamamagitan ng Telebisyon/Radyo)]</t>
  </si>
  <si>
    <t>4.) What platform do you use to spread campaigns and spread awareness against violence and abuse?(Ano-ano ang mga plataformang ginamagamit ninyo sa pagbibigay kampanya at kamalayan laban sa karahasan at pang-aabuso?) [Social Media (Sosyal Midya)]</t>
  </si>
  <si>
    <t>4.) What platform do you use to spread campaigns and spread awareness against violence and abuse?(Ano-ano ang mga plataformang ginamagamit ninyo sa pagbibigay kampanya at kamalayan laban sa karahasan at pang-aabuso?) [Television (Telebisyon)]</t>
  </si>
  <si>
    <t>4.) What platform do you use to spread campaigns and spread awareness against violence and abuse?(Ano-ano ang mga plataformang ginamagamit ninyo sa pagbibigay kampanya at kamalayan laban sa karahasan at pang-aabuso?) [Text Message]</t>
  </si>
  <si>
    <t>4.) What platform do you use to spread campaigns and spread awareness against violence and abuse?(Ano-ano ang mga plataformang ginamagamit ninyo sa pagbibigay kampanya at kamalayan laban sa karahasan at pang-aabuso?) [Radio Stations (Istasyong Pang-radyo)]</t>
  </si>
  <si>
    <t>4.) What platform do you use to spread campaigns and spread awareness against violence and abuse?(Ano-ano ang mga plataformang ginamagamit ninyo sa pagbibigay kampanya at kamalayan laban sa karahasan at pang-aabuso?) [Flyers / Tarpaulins (Polyeto)]</t>
  </si>
  <si>
    <t>4.) What platform do you use to spread campaigns and spread awareness against violence and abuse?(Ano-ano ang mga plataformang ginamagamit ninyo sa pagbibigay kampanya at kamalayan laban sa karahasan at pang-aabuso?) [Others]</t>
  </si>
  <si>
    <t>If Others:</t>
  </si>
  <si>
    <t>5.) I am willing to use a platform or an application that can receive and process abuse reports.(Ako ay lubos sumasang-ayon sa paggamit ng aplikasyon na maaring makatanggap at makapagproseso ng mga ulat ukol sa pang- aabuso.)</t>
  </si>
  <si>
    <t>Yes</t>
  </si>
  <si>
    <t>glenn</t>
  </si>
  <si>
    <t>Male (Lalaki)</t>
  </si>
  <si>
    <t>patrolman</t>
  </si>
  <si>
    <t>Porac Municipal Police Station</t>
  </si>
  <si>
    <t>Frequently</t>
  </si>
  <si>
    <t>Rarely</t>
  </si>
  <si>
    <t>Sheryl Patio Mercado</t>
  </si>
  <si>
    <t>Female (Babae)</t>
  </si>
  <si>
    <t>Police Corporal</t>
  </si>
  <si>
    <t>Sta. Rita Municipal Police Station</t>
  </si>
  <si>
    <t>Very Frequently</t>
  </si>
  <si>
    <t>Barangay Visitasion</t>
  </si>
  <si>
    <t>Pcpl</t>
  </si>
  <si>
    <t>Guagua Municipal Police Station</t>
  </si>
  <si>
    <t>Sasmuan Municipal Police Station</t>
  </si>
  <si>
    <t>Cath</t>
  </si>
  <si>
    <t>Pssg</t>
  </si>
  <si>
    <t xml:space="preserve">Police Staff Sergeant </t>
  </si>
  <si>
    <t>Floridablanca Municipal Police Station</t>
  </si>
  <si>
    <t xml:space="preserve">Police Master Sergeant </t>
  </si>
  <si>
    <t>Lubao Municipal Police Station</t>
  </si>
  <si>
    <t xml:space="preserve">	Police Staff Sergeant </t>
  </si>
  <si>
    <t>Police Senior Master Sergeant</t>
  </si>
  <si>
    <t xml:space="preserve">Very Rarely </t>
  </si>
  <si>
    <t>Strongly Agree</t>
  </si>
  <si>
    <t>Strongly Disagree</t>
  </si>
  <si>
    <t>Disagree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</si>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</sst>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"/>
  <sheetViews>
    <sheetView tabSelected="1" topLeftCell="J1" workbookViewId="0">
      <pane ySplit="1" topLeftCell="A2" activePane="bottomLeft" state="frozen"/>
      <selection pane="bottomLeft" activeCell="L12" sqref="L12"/>
    </sheetView>
  </sheetViews>
  <sheetFormatPr baseColWidth="10" defaultColWidth="14.5" defaultRowHeight="15.75" customHeight="1" x14ac:dyDescent="0.15"/>
  <cols>
    <col min="1" max="31" width="21.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5.75" customHeight="1" x14ac:dyDescent="0.15">
      <c r="A2" s="2">
        <v>44496.777314999999</v>
      </c>
      <c r="B2" s="3" t="s">
        <v>25</v>
      </c>
      <c r="C2" s="3" t="s">
        <v>26</v>
      </c>
      <c r="D2" s="3">
        <v>28</v>
      </c>
      <c r="E2" s="4">
        <v>33997</v>
      </c>
      <c r="F2" s="3" t="s">
        <v>27</v>
      </c>
      <c r="G2" s="3" t="s">
        <v>28</v>
      </c>
      <c r="H2" s="3" t="s">
        <v>29</v>
      </c>
      <c r="I2" s="3">
        <v>3</v>
      </c>
      <c r="J2" s="3">
        <v>3</v>
      </c>
      <c r="K2" s="3">
        <v>3</v>
      </c>
      <c r="L2" s="3">
        <v>3</v>
      </c>
      <c r="M2" s="3">
        <v>2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>
        <v>2</v>
      </c>
      <c r="V2" s="3">
        <v>3</v>
      </c>
      <c r="W2" s="3">
        <v>2</v>
      </c>
      <c r="Y2" s="3">
        <v>4</v>
      </c>
    </row>
    <row r="3" spans="1:25" ht="15.75" customHeight="1" x14ac:dyDescent="0.15">
      <c r="A3" s="2">
        <v>44503.87080394676</v>
      </c>
      <c r="B3" s="3" t="s">
        <v>25</v>
      </c>
      <c r="C3" s="3" t="s">
        <v>32</v>
      </c>
      <c r="D3" s="3">
        <v>31</v>
      </c>
      <c r="E3" s="4">
        <v>44503</v>
      </c>
      <c r="F3" s="3" t="s">
        <v>33</v>
      </c>
      <c r="G3" s="3" t="s">
        <v>34</v>
      </c>
      <c r="H3" s="3" t="s">
        <v>35</v>
      </c>
      <c r="I3" s="3">
        <v>3</v>
      </c>
      <c r="J3" s="3">
        <v>4</v>
      </c>
      <c r="K3" s="3">
        <v>3</v>
      </c>
      <c r="L3" s="3">
        <v>3</v>
      </c>
      <c r="M3" s="3">
        <v>2</v>
      </c>
      <c r="N3" s="3">
        <v>4</v>
      </c>
      <c r="O3" s="3">
        <v>4</v>
      </c>
      <c r="P3" s="3">
        <v>3</v>
      </c>
      <c r="Q3" s="3">
        <v>2</v>
      </c>
      <c r="R3" s="3">
        <v>4</v>
      </c>
      <c r="S3" s="3">
        <v>3</v>
      </c>
      <c r="T3" s="3">
        <v>3</v>
      </c>
      <c r="U3" s="3">
        <v>3</v>
      </c>
      <c r="V3" s="3">
        <v>4</v>
      </c>
      <c r="W3" s="3">
        <v>3</v>
      </c>
      <c r="X3" s="3" t="s">
        <v>37</v>
      </c>
      <c r="Y3" s="3">
        <v>1</v>
      </c>
    </row>
    <row r="4" spans="1:25" ht="15.75" customHeight="1" x14ac:dyDescent="0.15">
      <c r="A4" s="2">
        <v>44504.132654641202</v>
      </c>
      <c r="B4" s="3" t="s">
        <v>25</v>
      </c>
      <c r="D4" s="3">
        <v>32</v>
      </c>
      <c r="E4" s="4">
        <v>44503</v>
      </c>
      <c r="F4" s="3" t="s">
        <v>27</v>
      </c>
      <c r="G4" s="3" t="s">
        <v>38</v>
      </c>
      <c r="H4" s="3" t="s">
        <v>39</v>
      </c>
      <c r="I4" s="3">
        <v>2</v>
      </c>
      <c r="J4" s="3">
        <v>3</v>
      </c>
      <c r="K4" s="3">
        <v>3</v>
      </c>
      <c r="L4" s="3">
        <v>1</v>
      </c>
      <c r="M4" s="3">
        <v>1</v>
      </c>
      <c r="N4" s="3">
        <v>3</v>
      </c>
      <c r="O4" s="3">
        <v>2</v>
      </c>
      <c r="P4" s="3">
        <v>2</v>
      </c>
      <c r="Q4" s="3">
        <v>2</v>
      </c>
      <c r="R4" s="3">
        <v>4</v>
      </c>
      <c r="S4" s="3">
        <v>4</v>
      </c>
      <c r="T4" s="3">
        <v>2</v>
      </c>
      <c r="U4" s="3">
        <v>4</v>
      </c>
      <c r="V4" s="3">
        <v>4</v>
      </c>
      <c r="W4" s="3">
        <v>2</v>
      </c>
      <c r="Y4" s="3">
        <v>3</v>
      </c>
    </row>
    <row r="5" spans="1:25" ht="15.75" customHeight="1" x14ac:dyDescent="0.15">
      <c r="A5" s="2">
        <v>44504.133254976856</v>
      </c>
      <c r="B5" s="3" t="s">
        <v>25</v>
      </c>
      <c r="D5" s="3">
        <v>32</v>
      </c>
      <c r="E5" s="4">
        <v>44503</v>
      </c>
      <c r="F5" s="3" t="s">
        <v>27</v>
      </c>
      <c r="G5" s="3" t="s">
        <v>28</v>
      </c>
      <c r="H5" s="3" t="s">
        <v>40</v>
      </c>
      <c r="I5" s="3">
        <v>3</v>
      </c>
      <c r="J5" s="3">
        <v>3</v>
      </c>
      <c r="K5" s="3">
        <v>3</v>
      </c>
      <c r="L5" s="3">
        <v>3</v>
      </c>
      <c r="M5" s="3">
        <v>2</v>
      </c>
      <c r="N5" s="3">
        <v>3</v>
      </c>
      <c r="O5" s="3">
        <v>4</v>
      </c>
      <c r="P5" s="3">
        <v>2</v>
      </c>
      <c r="Q5" s="3">
        <v>2</v>
      </c>
      <c r="R5" s="3">
        <v>3</v>
      </c>
      <c r="S5" s="3">
        <v>3</v>
      </c>
      <c r="T5" s="3">
        <v>1</v>
      </c>
      <c r="U5" s="3">
        <v>2</v>
      </c>
      <c r="V5" s="3">
        <v>3</v>
      </c>
      <c r="W5" s="3">
        <v>1</v>
      </c>
      <c r="Y5" s="3">
        <v>3</v>
      </c>
    </row>
    <row r="6" spans="1:25" ht="15.75" customHeight="1" x14ac:dyDescent="0.15">
      <c r="A6" s="2">
        <v>44504.135346203708</v>
      </c>
      <c r="B6" s="3" t="s">
        <v>25</v>
      </c>
      <c r="C6" s="3" t="s">
        <v>41</v>
      </c>
      <c r="D6" s="3">
        <v>35</v>
      </c>
      <c r="E6" s="4">
        <v>44500</v>
      </c>
      <c r="F6" s="3" t="s">
        <v>33</v>
      </c>
      <c r="G6" s="3" t="s">
        <v>42</v>
      </c>
      <c r="H6" s="3" t="s">
        <v>40</v>
      </c>
      <c r="I6" s="3">
        <v>2</v>
      </c>
      <c r="J6" s="3">
        <v>4</v>
      </c>
      <c r="K6" s="3">
        <v>2</v>
      </c>
      <c r="L6" s="3">
        <v>2</v>
      </c>
      <c r="M6" s="3">
        <v>2</v>
      </c>
      <c r="N6" s="3">
        <v>3</v>
      </c>
      <c r="O6" s="3">
        <v>4</v>
      </c>
      <c r="P6" s="3">
        <v>4</v>
      </c>
      <c r="Q6" s="3">
        <v>4</v>
      </c>
      <c r="R6" s="3">
        <v>4</v>
      </c>
      <c r="S6" s="3">
        <v>4</v>
      </c>
      <c r="T6" s="3">
        <v>2</v>
      </c>
      <c r="U6" s="3">
        <v>2</v>
      </c>
      <c r="V6" s="3">
        <v>2</v>
      </c>
      <c r="W6" s="3">
        <v>2</v>
      </c>
      <c r="Y6" s="3">
        <v>4</v>
      </c>
    </row>
    <row r="7" spans="1:25" ht="15.75" customHeight="1" x14ac:dyDescent="0.15">
      <c r="A7" s="2">
        <v>44506.065319050926</v>
      </c>
      <c r="B7" s="3" t="s">
        <v>25</v>
      </c>
      <c r="D7" s="3">
        <v>34</v>
      </c>
      <c r="E7" s="4">
        <v>44504</v>
      </c>
      <c r="F7" s="3" t="s">
        <v>27</v>
      </c>
      <c r="G7" s="3" t="s">
        <v>43</v>
      </c>
      <c r="H7" s="3" t="s">
        <v>44</v>
      </c>
      <c r="I7" s="3">
        <v>4</v>
      </c>
      <c r="J7" s="3">
        <v>3</v>
      </c>
      <c r="K7" s="3">
        <v>2</v>
      </c>
      <c r="L7" s="3">
        <v>2</v>
      </c>
      <c r="M7" s="3">
        <v>1</v>
      </c>
      <c r="N7" s="3">
        <v>4</v>
      </c>
      <c r="O7" s="3">
        <v>3</v>
      </c>
      <c r="P7" s="3">
        <v>2</v>
      </c>
      <c r="Q7" s="3">
        <v>1</v>
      </c>
      <c r="R7" s="3">
        <v>4</v>
      </c>
      <c r="S7" s="3">
        <v>3</v>
      </c>
      <c r="T7" s="3">
        <v>2</v>
      </c>
      <c r="U7" s="3">
        <v>2</v>
      </c>
      <c r="V7" s="3">
        <v>3</v>
      </c>
      <c r="W7" s="3">
        <v>1</v>
      </c>
      <c r="Y7" s="3">
        <v>4</v>
      </c>
    </row>
    <row r="8" spans="1:25" ht="15.75" customHeight="1" x14ac:dyDescent="0.15">
      <c r="A8" s="2">
        <v>44506.068854270838</v>
      </c>
      <c r="B8" s="3" t="s">
        <v>25</v>
      </c>
      <c r="D8" s="3">
        <v>31</v>
      </c>
      <c r="E8" s="4">
        <v>44506</v>
      </c>
      <c r="F8" s="3" t="s">
        <v>33</v>
      </c>
      <c r="G8" s="3" t="s">
        <v>43</v>
      </c>
      <c r="H8" s="3" t="s">
        <v>44</v>
      </c>
      <c r="I8" s="3">
        <v>2</v>
      </c>
      <c r="J8" s="3">
        <v>3</v>
      </c>
      <c r="K8" s="3">
        <v>2</v>
      </c>
      <c r="L8" s="3">
        <v>2</v>
      </c>
      <c r="M8" s="3">
        <v>1</v>
      </c>
      <c r="N8" s="3">
        <v>4</v>
      </c>
      <c r="O8" s="3">
        <v>3</v>
      </c>
      <c r="P8" s="3">
        <v>2</v>
      </c>
      <c r="Q8" s="3">
        <v>2</v>
      </c>
      <c r="R8" s="3">
        <v>4</v>
      </c>
      <c r="S8" s="3">
        <v>3</v>
      </c>
      <c r="T8" s="3">
        <v>2</v>
      </c>
      <c r="U8" s="3">
        <v>2</v>
      </c>
      <c r="V8" s="3">
        <v>2</v>
      </c>
      <c r="W8" s="3">
        <v>1</v>
      </c>
      <c r="Y8" s="3">
        <v>3</v>
      </c>
    </row>
    <row r="9" spans="1:25" ht="15.75" customHeight="1" x14ac:dyDescent="0.15">
      <c r="A9" s="2">
        <v>44506.069516979165</v>
      </c>
      <c r="B9" s="3" t="s">
        <v>25</v>
      </c>
      <c r="D9" s="3">
        <v>42</v>
      </c>
      <c r="E9" s="4">
        <v>44504</v>
      </c>
      <c r="F9" s="3" t="s">
        <v>27</v>
      </c>
      <c r="G9" s="3" t="s">
        <v>45</v>
      </c>
      <c r="H9" s="3" t="s">
        <v>46</v>
      </c>
      <c r="I9" s="3">
        <v>4</v>
      </c>
      <c r="J9" s="3">
        <v>4</v>
      </c>
      <c r="K9" s="3">
        <v>2</v>
      </c>
      <c r="L9" s="3">
        <v>2</v>
      </c>
      <c r="M9" s="3">
        <v>2</v>
      </c>
      <c r="N9" s="3">
        <v>4</v>
      </c>
      <c r="O9" s="3">
        <v>4</v>
      </c>
      <c r="P9" s="3">
        <v>1</v>
      </c>
      <c r="Q9" s="3">
        <v>1</v>
      </c>
      <c r="R9" s="3">
        <v>4</v>
      </c>
      <c r="S9" s="3">
        <v>3</v>
      </c>
      <c r="T9" s="3">
        <v>2</v>
      </c>
      <c r="U9" s="3">
        <v>2</v>
      </c>
      <c r="V9" s="3">
        <v>2</v>
      </c>
      <c r="W9" s="3">
        <v>1</v>
      </c>
      <c r="Y9" s="3">
        <v>3</v>
      </c>
    </row>
    <row r="10" spans="1:25" ht="15.75" customHeight="1" x14ac:dyDescent="0.15">
      <c r="A10" s="2">
        <v>44506.069892662039</v>
      </c>
      <c r="B10" s="3" t="s">
        <v>25</v>
      </c>
      <c r="D10" s="3">
        <v>37</v>
      </c>
      <c r="E10" s="4">
        <v>44504</v>
      </c>
      <c r="F10" s="3" t="s">
        <v>33</v>
      </c>
      <c r="G10" s="3" t="s">
        <v>45</v>
      </c>
      <c r="H10" s="3" t="s">
        <v>46</v>
      </c>
      <c r="I10" s="3">
        <v>3</v>
      </c>
      <c r="J10" s="3">
        <v>4</v>
      </c>
      <c r="K10" s="3">
        <v>4</v>
      </c>
      <c r="L10" s="3">
        <v>3</v>
      </c>
      <c r="M10" s="3">
        <v>2</v>
      </c>
      <c r="N10" s="3">
        <v>4</v>
      </c>
      <c r="O10" s="3">
        <v>4</v>
      </c>
      <c r="P10" s="3">
        <v>2</v>
      </c>
      <c r="Q10" s="3">
        <v>2</v>
      </c>
      <c r="R10" s="3">
        <v>4</v>
      </c>
      <c r="S10" s="3">
        <v>3</v>
      </c>
      <c r="T10" s="3">
        <v>2</v>
      </c>
      <c r="U10" s="3">
        <v>2</v>
      </c>
      <c r="V10" s="3">
        <v>1</v>
      </c>
      <c r="W10" s="3">
        <v>1</v>
      </c>
      <c r="Y10" s="3">
        <v>4</v>
      </c>
    </row>
    <row r="11" spans="1:25" ht="15.75" customHeight="1" x14ac:dyDescent="0.15">
      <c r="A11" s="2">
        <v>44506.070310324074</v>
      </c>
      <c r="B11" s="3" t="s">
        <v>25</v>
      </c>
      <c r="D11" s="3">
        <v>35</v>
      </c>
      <c r="E11" s="4">
        <v>44504</v>
      </c>
      <c r="F11" s="3" t="s">
        <v>33</v>
      </c>
      <c r="G11" s="3" t="s">
        <v>47</v>
      </c>
      <c r="H11" s="3" t="s">
        <v>46</v>
      </c>
      <c r="I11" s="3">
        <v>4</v>
      </c>
      <c r="J11" s="3">
        <v>4</v>
      </c>
      <c r="K11" s="3">
        <v>1</v>
      </c>
      <c r="L11" s="3">
        <v>2</v>
      </c>
      <c r="M11" s="3">
        <v>2</v>
      </c>
      <c r="N11" s="3">
        <v>4</v>
      </c>
      <c r="O11" s="3">
        <v>4</v>
      </c>
      <c r="P11" s="3">
        <v>2</v>
      </c>
      <c r="Q11" s="3">
        <v>2</v>
      </c>
      <c r="R11" s="3">
        <v>4</v>
      </c>
      <c r="S11" s="3">
        <v>3</v>
      </c>
      <c r="T11" s="3">
        <v>2</v>
      </c>
      <c r="U11" s="3">
        <v>2</v>
      </c>
      <c r="V11" s="3">
        <v>3</v>
      </c>
      <c r="W11" s="3">
        <v>1</v>
      </c>
      <c r="Y11" s="3">
        <v>3</v>
      </c>
    </row>
    <row r="12" spans="1:25" ht="15.75" customHeight="1" x14ac:dyDescent="0.15">
      <c r="A12" s="2">
        <v>44506.071118136577</v>
      </c>
      <c r="B12" s="3" t="s">
        <v>25</v>
      </c>
      <c r="D12" s="3">
        <v>41</v>
      </c>
      <c r="E12" s="4">
        <v>44502</v>
      </c>
      <c r="F12" s="3" t="s">
        <v>27</v>
      </c>
      <c r="G12" s="3" t="s">
        <v>45</v>
      </c>
      <c r="H12" s="3" t="s">
        <v>39</v>
      </c>
      <c r="I12" s="3">
        <v>3</v>
      </c>
      <c r="J12" s="3">
        <v>3</v>
      </c>
      <c r="K12" s="3">
        <v>1</v>
      </c>
      <c r="L12" s="3">
        <v>2</v>
      </c>
      <c r="M12" s="3">
        <v>2</v>
      </c>
      <c r="N12" s="3">
        <v>4</v>
      </c>
      <c r="O12" s="3">
        <v>3</v>
      </c>
      <c r="P12" s="3">
        <v>2</v>
      </c>
      <c r="Q12" s="3">
        <v>2</v>
      </c>
      <c r="R12" s="3">
        <v>4</v>
      </c>
      <c r="S12" s="3">
        <v>2</v>
      </c>
      <c r="T12" s="3">
        <v>2</v>
      </c>
      <c r="U12" s="3">
        <v>2</v>
      </c>
      <c r="V12" s="3">
        <v>3</v>
      </c>
      <c r="W12" s="3">
        <v>1</v>
      </c>
      <c r="Y12" s="3">
        <v>2</v>
      </c>
    </row>
    <row r="13" spans="1:25" ht="15.75" customHeight="1" x14ac:dyDescent="0.15">
      <c r="A13" s="2">
        <v>44506.071462546301</v>
      </c>
      <c r="B13" s="3" t="s">
        <v>25</v>
      </c>
      <c r="D13" s="3">
        <v>38</v>
      </c>
      <c r="E13" s="4">
        <v>44503</v>
      </c>
      <c r="F13" s="3" t="s">
        <v>27</v>
      </c>
      <c r="G13" s="3" t="s">
        <v>45</v>
      </c>
      <c r="H13" s="3" t="s">
        <v>39</v>
      </c>
      <c r="I13" s="3">
        <v>3</v>
      </c>
      <c r="J13" s="3">
        <v>4</v>
      </c>
      <c r="K13" s="3">
        <v>4</v>
      </c>
      <c r="L13" s="3">
        <v>2</v>
      </c>
      <c r="M13" s="3">
        <v>2</v>
      </c>
      <c r="N13" s="3">
        <v>4</v>
      </c>
      <c r="O13" s="3">
        <v>4</v>
      </c>
      <c r="P13" s="3">
        <v>2</v>
      </c>
      <c r="Q13" s="3">
        <v>2</v>
      </c>
      <c r="R13" s="3">
        <v>4</v>
      </c>
      <c r="S13" s="3">
        <v>2</v>
      </c>
      <c r="T13" s="3">
        <v>2</v>
      </c>
      <c r="U13" s="3">
        <v>2</v>
      </c>
      <c r="V13" s="3">
        <v>3</v>
      </c>
      <c r="W13" s="3">
        <v>1</v>
      </c>
      <c r="Y13" s="3">
        <v>2</v>
      </c>
    </row>
    <row r="14" spans="1:25" ht="15.75" customHeight="1" x14ac:dyDescent="0.15">
      <c r="A14" s="2">
        <v>44506.072094166666</v>
      </c>
      <c r="B14" s="3" t="s">
        <v>25</v>
      </c>
      <c r="D14" s="3">
        <v>45</v>
      </c>
      <c r="E14" s="4">
        <v>44505</v>
      </c>
      <c r="F14" s="3" t="s">
        <v>27</v>
      </c>
      <c r="G14" s="3" t="s">
        <v>48</v>
      </c>
      <c r="H14" s="3" t="s">
        <v>35</v>
      </c>
      <c r="I14" s="3">
        <v>4</v>
      </c>
      <c r="J14" s="3">
        <v>4</v>
      </c>
      <c r="K14" s="3">
        <v>2</v>
      </c>
      <c r="L14" s="3">
        <v>2</v>
      </c>
      <c r="M14" s="3">
        <v>2</v>
      </c>
      <c r="N14" s="3">
        <v>4</v>
      </c>
      <c r="O14" s="3">
        <v>4</v>
      </c>
      <c r="P14" s="3">
        <v>3</v>
      </c>
      <c r="Q14" s="3">
        <v>2</v>
      </c>
      <c r="R14" s="3">
        <v>4</v>
      </c>
      <c r="S14" s="3">
        <v>2</v>
      </c>
      <c r="T14" s="3">
        <v>2</v>
      </c>
      <c r="U14" s="3">
        <v>3</v>
      </c>
      <c r="V14" s="3">
        <v>3</v>
      </c>
      <c r="W14" s="3">
        <v>1</v>
      </c>
      <c r="Y14" s="3">
        <v>4</v>
      </c>
    </row>
    <row r="17" spans="8:26" ht="15.75" customHeight="1" x14ac:dyDescent="0.15">
      <c r="H17" s="3" t="s">
        <v>49</v>
      </c>
      <c r="I17">
        <f>COUNTIF(I2:I14,1)</f>
        <v>0</v>
      </c>
      <c r="J17">
        <f t="shared" ref="J17:W17" si="0">COUNTIF(J2:J14,1)</f>
        <v>0</v>
      </c>
      <c r="K17">
        <f t="shared" si="0"/>
        <v>2</v>
      </c>
      <c r="L17">
        <f t="shared" si="0"/>
        <v>1</v>
      </c>
      <c r="M17">
        <f t="shared" si="0"/>
        <v>3</v>
      </c>
      <c r="N17">
        <f t="shared" si="0"/>
        <v>0</v>
      </c>
      <c r="O17">
        <f t="shared" si="0"/>
        <v>0</v>
      </c>
      <c r="P17">
        <f t="shared" si="0"/>
        <v>1</v>
      </c>
      <c r="Q17">
        <f t="shared" si="0"/>
        <v>2</v>
      </c>
      <c r="R17">
        <f t="shared" si="0"/>
        <v>0</v>
      </c>
      <c r="S17">
        <f t="shared" si="0"/>
        <v>0</v>
      </c>
      <c r="T17">
        <f t="shared" si="0"/>
        <v>1</v>
      </c>
      <c r="U17">
        <f t="shared" si="0"/>
        <v>0</v>
      </c>
      <c r="V17">
        <f t="shared" si="0"/>
        <v>1</v>
      </c>
      <c r="W17">
        <f t="shared" si="0"/>
        <v>9</v>
      </c>
      <c r="Y17">
        <f>COUNTIF(Y2:Y14,1)</f>
        <v>1</v>
      </c>
      <c r="Z17" t="s">
        <v>51</v>
      </c>
    </row>
    <row r="18" spans="8:26" ht="15.75" customHeight="1" x14ac:dyDescent="0.15">
      <c r="H18" s="3" t="s">
        <v>31</v>
      </c>
      <c r="I18">
        <f>COUNTIF(I2:I14,2)</f>
        <v>3</v>
      </c>
      <c r="J18">
        <f t="shared" ref="J18:W18" si="1">COUNTIF(J2:J14,2)</f>
        <v>0</v>
      </c>
      <c r="K18">
        <f t="shared" si="1"/>
        <v>5</v>
      </c>
      <c r="L18">
        <f t="shared" si="1"/>
        <v>8</v>
      </c>
      <c r="M18">
        <f t="shared" si="1"/>
        <v>10</v>
      </c>
      <c r="N18">
        <f t="shared" si="1"/>
        <v>0</v>
      </c>
      <c r="O18">
        <f t="shared" si="1"/>
        <v>1</v>
      </c>
      <c r="P18">
        <f t="shared" si="1"/>
        <v>8</v>
      </c>
      <c r="Q18">
        <f t="shared" si="1"/>
        <v>9</v>
      </c>
      <c r="R18">
        <f t="shared" si="1"/>
        <v>0</v>
      </c>
      <c r="S18">
        <f t="shared" si="1"/>
        <v>3</v>
      </c>
      <c r="T18">
        <f t="shared" si="1"/>
        <v>10</v>
      </c>
      <c r="U18">
        <f t="shared" si="1"/>
        <v>10</v>
      </c>
      <c r="V18">
        <f t="shared" si="1"/>
        <v>3</v>
      </c>
      <c r="W18">
        <f t="shared" si="1"/>
        <v>3</v>
      </c>
      <c r="Y18">
        <f>COUNTIF(Y2:Y14,2)</f>
        <v>2</v>
      </c>
      <c r="Z18" t="s">
        <v>52</v>
      </c>
    </row>
    <row r="19" spans="8:26" ht="15.75" customHeight="1" x14ac:dyDescent="0.15">
      <c r="H19" s="3" t="s">
        <v>30</v>
      </c>
      <c r="I19">
        <f>COUNTIF(I2:I14,3)</f>
        <v>6</v>
      </c>
      <c r="J19">
        <f t="shared" ref="J19:W19" si="2">COUNTIF(J2:J14,3)</f>
        <v>6</v>
      </c>
      <c r="K19">
        <f t="shared" si="2"/>
        <v>4</v>
      </c>
      <c r="L19">
        <f t="shared" si="2"/>
        <v>4</v>
      </c>
      <c r="M19">
        <f t="shared" si="2"/>
        <v>0</v>
      </c>
      <c r="N19">
        <f t="shared" si="2"/>
        <v>4</v>
      </c>
      <c r="O19">
        <f t="shared" si="2"/>
        <v>4</v>
      </c>
      <c r="P19">
        <f t="shared" si="2"/>
        <v>3</v>
      </c>
      <c r="Q19">
        <f t="shared" si="2"/>
        <v>1</v>
      </c>
      <c r="R19">
        <f t="shared" si="2"/>
        <v>2</v>
      </c>
      <c r="S19">
        <f t="shared" si="2"/>
        <v>8</v>
      </c>
      <c r="T19">
        <f t="shared" si="2"/>
        <v>2</v>
      </c>
      <c r="U19">
        <f t="shared" si="2"/>
        <v>2</v>
      </c>
      <c r="V19">
        <f>COUNTIF(V2:V14,3)</f>
        <v>7</v>
      </c>
      <c r="W19">
        <f t="shared" si="2"/>
        <v>1</v>
      </c>
      <c r="Y19">
        <f>COUNTIF(Y2:Y14,3)</f>
        <v>5</v>
      </c>
      <c r="Z19" t="s">
        <v>53</v>
      </c>
    </row>
    <row r="20" spans="8:26" ht="15.75" customHeight="1" x14ac:dyDescent="0.15">
      <c r="H20" s="3" t="s">
        <v>36</v>
      </c>
      <c r="I20">
        <f>COUNTIF(I2:I14,4)</f>
        <v>4</v>
      </c>
      <c r="J20">
        <f t="shared" ref="J20:W20" si="3">COUNTIF(J2:J14,4)</f>
        <v>7</v>
      </c>
      <c r="K20">
        <f t="shared" si="3"/>
        <v>2</v>
      </c>
      <c r="L20">
        <f t="shared" si="3"/>
        <v>0</v>
      </c>
      <c r="M20">
        <f t="shared" si="3"/>
        <v>0</v>
      </c>
      <c r="N20">
        <f t="shared" si="3"/>
        <v>9</v>
      </c>
      <c r="O20">
        <f t="shared" si="3"/>
        <v>8</v>
      </c>
      <c r="P20">
        <f t="shared" si="3"/>
        <v>1</v>
      </c>
      <c r="Q20">
        <f t="shared" si="3"/>
        <v>1</v>
      </c>
      <c r="R20">
        <f t="shared" si="3"/>
        <v>11</v>
      </c>
      <c r="S20">
        <f t="shared" si="3"/>
        <v>2</v>
      </c>
      <c r="T20">
        <f t="shared" si="3"/>
        <v>0</v>
      </c>
      <c r="U20">
        <f t="shared" si="3"/>
        <v>1</v>
      </c>
      <c r="V20">
        <f t="shared" si="3"/>
        <v>2</v>
      </c>
      <c r="W20">
        <f t="shared" si="3"/>
        <v>0</v>
      </c>
      <c r="Y20">
        <f>COUNTIF(Y2:Y14,4)</f>
        <v>5</v>
      </c>
      <c r="Z20" t="s">
        <v>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2021-11-07T16:40:01Z</dcterms:modified>
</cp:coreProperties>
</file>