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kesh_Study\Georgian_BDAT\BDAT_Sem2\BDAT_1011_Data Analytics Project\Project\"/>
    </mc:Choice>
  </mc:AlternateContent>
  <xr:revisionPtr revIDLastSave="0" documentId="13_ncr:1_{CA94BB92-A4CB-445D-9B34-6DABBCAEB6F0}" xr6:coauthVersionLast="47" xr6:coauthVersionMax="47" xr10:uidLastSave="{00000000-0000-0000-0000-000000000000}"/>
  <bookViews>
    <workbookView xWindow="-108" yWindow="-108" windowWidth="23256" windowHeight="12456" activeTab="5" xr2:uid="{498E62A9-0B4F-4631-BA63-9028EF181060}"/>
  </bookViews>
  <sheets>
    <sheet name="veg_all20-21" sheetId="1" r:id="rId1"/>
    <sheet name="veg_all18-19" sheetId="3" r:id="rId2"/>
    <sheet name="veg_all21-22" sheetId="2" r:id="rId3"/>
    <sheet name="Sheet for ML prediction" sheetId="9" r:id="rId4"/>
    <sheet name="Crops_Production" sheetId="14" r:id="rId5"/>
    <sheet name="Dashboard" sheetId="15" r:id="rId6"/>
  </sheets>
  <externalReferences>
    <externalReference r:id="rId7"/>
    <externalReference r:id="rId8"/>
    <externalReference r:id="rId9"/>
  </externalReferences>
  <definedNames>
    <definedName name="HTML_CodePage" hidden="1">1252</definedName>
    <definedName name="HTML_Control" localSheetId="1" hidden="1">{"'vegetables'!$A$1:$M$98"}</definedName>
    <definedName name="HTML_Control" localSheetId="2" hidden="1">{"'vegetables'!$A$1:$M$98"}</definedName>
    <definedName name="HTML_Control" hidden="1">{"'vegetables'!$A$1:$M$98"}</definedName>
    <definedName name="HTML_Description" hidden="1">""</definedName>
    <definedName name="HTML_Email" hidden="1">""</definedName>
    <definedName name="HTML_Header" hidden="1">"vegetables"</definedName>
    <definedName name="HTML_LastUpdate" hidden="1">"4/20/2004"</definedName>
    <definedName name="HTML_LineAfter" hidden="1">FALSE</definedName>
    <definedName name="HTML_LineBefore" hidden="1">FALSE</definedName>
    <definedName name="HTML_Name" hidden="1">"astaciwa"</definedName>
    <definedName name="HTML_OBDlg2" hidden="1">TRUE</definedName>
    <definedName name="HTML_OBDlg4" hidden="1">TRUE</definedName>
    <definedName name="HTML_OS" hidden="1">0</definedName>
    <definedName name="HTML_PathFile" hidden="1">"D:\webs\unix\OMAFRA\english\stats\hort\ztest.htm"</definedName>
    <definedName name="HTML_Title" hidden="1">"hort_historical data"</definedName>
    <definedName name="_xlnm.Print_Area" localSheetId="1">'veg_all18-19'!$A$1:$M$360</definedName>
    <definedName name="_xlnm.Print_Area" localSheetId="0">'veg_all20-21'!$A$1:$M$360</definedName>
    <definedName name="_xlnm.Print_Area" localSheetId="2">'veg_all21-22'!$A$1:$M$360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" i="14" l="1"/>
  <c r="F73" i="14"/>
  <c r="I73" i="14" s="1"/>
  <c r="D73" i="14"/>
  <c r="H72" i="14"/>
  <c r="F72" i="14"/>
  <c r="I72" i="14" s="1"/>
  <c r="D72" i="14"/>
  <c r="H71" i="14"/>
  <c r="F71" i="14"/>
  <c r="I71" i="14" s="1"/>
  <c r="D71" i="14"/>
  <c r="H70" i="14"/>
  <c r="F70" i="14"/>
  <c r="I70" i="14" s="1"/>
  <c r="D70" i="14"/>
  <c r="H69" i="14"/>
  <c r="F69" i="14"/>
  <c r="I69" i="14" s="1"/>
  <c r="D69" i="14"/>
  <c r="H68" i="14"/>
  <c r="F68" i="14"/>
  <c r="I68" i="14" s="1"/>
  <c r="D68" i="14"/>
  <c r="H67" i="14"/>
  <c r="F67" i="14"/>
  <c r="I67" i="14" s="1"/>
  <c r="D67" i="14"/>
  <c r="H66" i="14"/>
  <c r="F66" i="14"/>
  <c r="I66" i="14" s="1"/>
  <c r="D66" i="14"/>
  <c r="H65" i="14"/>
  <c r="F65" i="14"/>
  <c r="I65" i="14" s="1"/>
  <c r="D65" i="14"/>
  <c r="H64" i="14"/>
  <c r="F64" i="14"/>
  <c r="I64" i="14" s="1"/>
  <c r="D64" i="14"/>
  <c r="H63" i="14"/>
  <c r="F63" i="14"/>
  <c r="I63" i="14" s="1"/>
  <c r="D63" i="14"/>
  <c r="H62" i="14"/>
  <c r="F62" i="14"/>
  <c r="I62" i="14" s="1"/>
  <c r="D62" i="14"/>
  <c r="H61" i="14"/>
  <c r="F61" i="14"/>
  <c r="I61" i="14" s="1"/>
  <c r="D61" i="14"/>
  <c r="H60" i="14"/>
  <c r="F60" i="14"/>
  <c r="I60" i="14" s="1"/>
  <c r="D60" i="14"/>
  <c r="H59" i="14"/>
  <c r="F59" i="14"/>
  <c r="I59" i="14" s="1"/>
  <c r="D59" i="14"/>
  <c r="H58" i="14"/>
  <c r="F58" i="14"/>
  <c r="I58" i="14" s="1"/>
  <c r="D58" i="14"/>
  <c r="H57" i="14"/>
  <c r="F57" i="14"/>
  <c r="I57" i="14" s="1"/>
  <c r="D57" i="14"/>
  <c r="H56" i="14"/>
  <c r="F56" i="14"/>
  <c r="I56" i="14" s="1"/>
  <c r="D56" i="14"/>
  <c r="H55" i="14"/>
  <c r="F55" i="14"/>
  <c r="I55" i="14" s="1"/>
  <c r="D55" i="14"/>
  <c r="H54" i="14"/>
  <c r="F54" i="14"/>
  <c r="I54" i="14" s="1"/>
  <c r="D54" i="14"/>
  <c r="H53" i="14"/>
  <c r="F53" i="14"/>
  <c r="I53" i="14" s="1"/>
  <c r="D53" i="14"/>
  <c r="H52" i="14"/>
  <c r="F52" i="14"/>
  <c r="I52" i="14" s="1"/>
  <c r="D52" i="14"/>
  <c r="H51" i="14"/>
  <c r="F51" i="14"/>
  <c r="I51" i="14" s="1"/>
  <c r="D51" i="14"/>
  <c r="H50" i="14"/>
  <c r="F50" i="14"/>
  <c r="I50" i="14" s="1"/>
  <c r="D50" i="14"/>
  <c r="H49" i="14"/>
  <c r="F49" i="14"/>
  <c r="I49" i="14" s="1"/>
  <c r="D49" i="14"/>
  <c r="H48" i="14"/>
  <c r="F48" i="14"/>
  <c r="I48" i="14" s="1"/>
  <c r="D48" i="14"/>
  <c r="H47" i="14"/>
  <c r="F47" i="14"/>
  <c r="I47" i="14" s="1"/>
  <c r="D47" i="14"/>
  <c r="H46" i="14"/>
  <c r="F46" i="14"/>
  <c r="I46" i="14" s="1"/>
  <c r="D46" i="14"/>
  <c r="H45" i="14"/>
  <c r="F45" i="14"/>
  <c r="I45" i="14" s="1"/>
  <c r="D45" i="14"/>
  <c r="H44" i="14"/>
  <c r="F44" i="14"/>
  <c r="I44" i="14" s="1"/>
  <c r="D44" i="14"/>
  <c r="H43" i="14"/>
  <c r="F43" i="14"/>
  <c r="I43" i="14" s="1"/>
  <c r="D43" i="14"/>
  <c r="H42" i="14"/>
  <c r="F42" i="14"/>
  <c r="I42" i="14" s="1"/>
  <c r="D42" i="14"/>
  <c r="H41" i="14"/>
  <c r="F41" i="14"/>
  <c r="I41" i="14" s="1"/>
  <c r="D41" i="14"/>
  <c r="H40" i="14"/>
  <c r="F40" i="14"/>
  <c r="I40" i="14" s="1"/>
  <c r="D40" i="14"/>
  <c r="H39" i="14"/>
  <c r="F39" i="14"/>
  <c r="I39" i="14" s="1"/>
  <c r="D39" i="14"/>
  <c r="H38" i="14"/>
  <c r="F38" i="14"/>
  <c r="I38" i="14" s="1"/>
  <c r="D38" i="14"/>
  <c r="G119" i="3"/>
  <c r="E119" i="3"/>
  <c r="H119" i="3" s="1"/>
  <c r="C119" i="3"/>
  <c r="L118" i="3"/>
  <c r="K118" i="3"/>
  <c r="H118" i="3"/>
  <c r="G118" i="3"/>
  <c r="E118" i="3"/>
  <c r="C118" i="3"/>
  <c r="K117" i="3"/>
  <c r="G117" i="3"/>
  <c r="E117" i="3"/>
  <c r="H117" i="3" s="1"/>
  <c r="C117" i="3"/>
  <c r="H116" i="3"/>
  <c r="G116" i="3"/>
  <c r="E116" i="3"/>
  <c r="C116" i="3"/>
  <c r="G115" i="3"/>
  <c r="E115" i="3"/>
  <c r="H115" i="3" s="1"/>
  <c r="C115" i="3"/>
  <c r="H114" i="3"/>
  <c r="G114" i="3"/>
  <c r="E114" i="3"/>
  <c r="C114" i="3"/>
  <c r="G113" i="3"/>
  <c r="E113" i="3"/>
  <c r="H113" i="3" s="1"/>
  <c r="C113" i="3"/>
  <c r="L112" i="3"/>
  <c r="K112" i="3"/>
  <c r="G112" i="3"/>
  <c r="E112" i="3"/>
  <c r="H112" i="3" s="1"/>
  <c r="C112" i="3"/>
  <c r="L111" i="3"/>
  <c r="K111" i="3"/>
  <c r="H111" i="3"/>
  <c r="G111" i="3"/>
  <c r="E111" i="3"/>
  <c r="C111" i="3"/>
  <c r="L110" i="3"/>
  <c r="K110" i="3"/>
  <c r="G110" i="3"/>
  <c r="E110" i="3"/>
  <c r="H110" i="3" s="1"/>
  <c r="C110" i="3"/>
  <c r="G109" i="3"/>
  <c r="E109" i="3"/>
  <c r="H109" i="3" s="1"/>
  <c r="C109" i="3"/>
  <c r="L108" i="3"/>
  <c r="K108" i="3"/>
  <c r="H108" i="3"/>
  <c r="G108" i="3"/>
  <c r="E108" i="3"/>
  <c r="C108" i="3"/>
  <c r="L107" i="3"/>
  <c r="K107" i="3"/>
  <c r="G107" i="3"/>
  <c r="E107" i="3"/>
  <c r="H107" i="3" s="1"/>
  <c r="C107" i="3"/>
  <c r="G106" i="3"/>
  <c r="E106" i="3"/>
  <c r="H106" i="3" s="1"/>
  <c r="C106" i="3"/>
  <c r="G105" i="3"/>
  <c r="E105" i="3"/>
  <c r="H105" i="3" s="1"/>
  <c r="C105" i="3"/>
  <c r="G104" i="3"/>
  <c r="E104" i="3"/>
  <c r="H104" i="3" s="1"/>
  <c r="C104" i="3"/>
  <c r="L103" i="3"/>
  <c r="K103" i="3"/>
  <c r="H103" i="3"/>
  <c r="G103" i="3"/>
  <c r="E103" i="3"/>
  <c r="C103" i="3"/>
  <c r="G102" i="3"/>
  <c r="E102" i="3"/>
  <c r="H102" i="3" s="1"/>
  <c r="C102" i="3"/>
  <c r="H100" i="3"/>
  <c r="G100" i="3"/>
  <c r="E100" i="3"/>
  <c r="C100" i="3"/>
  <c r="G99" i="3"/>
  <c r="E99" i="3"/>
  <c r="H99" i="3" s="1"/>
  <c r="C99" i="3"/>
  <c r="H98" i="3"/>
  <c r="G98" i="3"/>
  <c r="E98" i="3"/>
  <c r="C98" i="3"/>
  <c r="G97" i="3"/>
  <c r="E97" i="3"/>
  <c r="H97" i="3" s="1"/>
  <c r="C97" i="3"/>
  <c r="H96" i="3"/>
  <c r="G96" i="3"/>
  <c r="E96" i="3"/>
  <c r="C96" i="3"/>
  <c r="G95" i="3"/>
  <c r="E95" i="3"/>
  <c r="H95" i="3" s="1"/>
  <c r="C95" i="3"/>
  <c r="H94" i="3"/>
  <c r="G94" i="3"/>
  <c r="E94" i="3"/>
  <c r="C94" i="3"/>
  <c r="L93" i="3"/>
  <c r="K93" i="3"/>
  <c r="G93" i="3"/>
  <c r="E93" i="3"/>
  <c r="H93" i="3" s="1"/>
  <c r="C93" i="3"/>
  <c r="L92" i="3"/>
  <c r="K92" i="3"/>
  <c r="G92" i="3"/>
  <c r="E92" i="3"/>
  <c r="H92" i="3" s="1"/>
  <c r="C92" i="3"/>
  <c r="H91" i="3"/>
  <c r="G91" i="3"/>
  <c r="E91" i="3"/>
  <c r="C91" i="3"/>
  <c r="G90" i="3"/>
  <c r="E90" i="3"/>
  <c r="H90" i="3" s="1"/>
  <c r="C90" i="3"/>
  <c r="L89" i="3"/>
  <c r="K89" i="3"/>
  <c r="G89" i="3"/>
  <c r="E89" i="3"/>
  <c r="H89" i="3" s="1"/>
  <c r="C89" i="3"/>
  <c r="K88" i="3"/>
  <c r="E88" i="3"/>
  <c r="C88" i="3"/>
  <c r="E87" i="3"/>
  <c r="C87" i="3"/>
  <c r="G86" i="3"/>
  <c r="E86" i="3"/>
  <c r="H86" i="3" s="1"/>
  <c r="C86" i="3"/>
  <c r="G85" i="3"/>
  <c r="E85" i="3"/>
  <c r="H85" i="3" s="1"/>
  <c r="C85" i="3"/>
  <c r="G84" i="3"/>
  <c r="E84" i="3"/>
  <c r="H84" i="3" s="1"/>
  <c r="C84" i="3"/>
  <c r="G83" i="3"/>
  <c r="E83" i="3"/>
  <c r="H83" i="3" s="1"/>
  <c r="C83" i="3"/>
  <c r="G82" i="3"/>
  <c r="E82" i="3"/>
  <c r="H82" i="3" s="1"/>
  <c r="C82" i="3"/>
  <c r="G81" i="3"/>
  <c r="E81" i="3"/>
  <c r="H81" i="3" s="1"/>
  <c r="C81" i="3"/>
  <c r="G80" i="3"/>
  <c r="E80" i="3"/>
  <c r="H80" i="3" s="1"/>
  <c r="C80" i="3"/>
  <c r="K79" i="3"/>
  <c r="H79" i="3"/>
  <c r="G79" i="3"/>
  <c r="E79" i="3"/>
  <c r="C79" i="3"/>
  <c r="L78" i="3"/>
  <c r="K78" i="3"/>
  <c r="G78" i="3"/>
  <c r="E78" i="3"/>
  <c r="H78" i="3" s="1"/>
  <c r="C78" i="3"/>
  <c r="L77" i="3"/>
  <c r="K77" i="3"/>
  <c r="H77" i="3"/>
  <c r="G77" i="3"/>
  <c r="E77" i="3"/>
  <c r="C77" i="3"/>
  <c r="H47" i="3"/>
  <c r="G47" i="3"/>
  <c r="E47" i="3"/>
  <c r="C47" i="3"/>
  <c r="L46" i="3"/>
  <c r="K46" i="3"/>
  <c r="G46" i="3"/>
  <c r="E46" i="3"/>
  <c r="H46" i="3" s="1"/>
  <c r="C46" i="3"/>
  <c r="L45" i="3"/>
  <c r="K45" i="3"/>
  <c r="H45" i="3"/>
  <c r="G45" i="3"/>
  <c r="E45" i="3"/>
  <c r="C45" i="3"/>
  <c r="H44" i="3"/>
  <c r="G44" i="3"/>
  <c r="E44" i="3"/>
  <c r="C44" i="3"/>
  <c r="L43" i="3"/>
  <c r="K43" i="3"/>
  <c r="G43" i="3"/>
  <c r="E43" i="3"/>
  <c r="H43" i="3" s="1"/>
  <c r="C43" i="3"/>
  <c r="G42" i="3"/>
  <c r="E42" i="3"/>
  <c r="H42" i="3" s="1"/>
  <c r="C42" i="3"/>
  <c r="G41" i="3"/>
  <c r="E41" i="3"/>
  <c r="H41" i="3" s="1"/>
  <c r="C41" i="3"/>
  <c r="L40" i="3"/>
  <c r="K40" i="3"/>
  <c r="H40" i="3"/>
  <c r="G40" i="3"/>
  <c r="E40" i="3"/>
  <c r="C40" i="3"/>
  <c r="L39" i="3"/>
  <c r="K39" i="3"/>
  <c r="G39" i="3"/>
  <c r="E39" i="3"/>
  <c r="H39" i="3" s="1"/>
  <c r="C39" i="3"/>
  <c r="L38" i="3"/>
  <c r="K38" i="3"/>
  <c r="H38" i="3"/>
  <c r="G38" i="3"/>
  <c r="E38" i="3"/>
  <c r="C38" i="3"/>
  <c r="H37" i="3"/>
  <c r="G37" i="3"/>
  <c r="E37" i="3"/>
  <c r="C37" i="3"/>
  <c r="L36" i="3"/>
  <c r="K36" i="3"/>
  <c r="G36" i="3"/>
  <c r="E36" i="3"/>
  <c r="H36" i="3" s="1"/>
  <c r="C36" i="3"/>
  <c r="L35" i="3"/>
  <c r="K35" i="3"/>
  <c r="H35" i="3"/>
  <c r="G35" i="3"/>
  <c r="E35" i="3"/>
  <c r="C35" i="3"/>
  <c r="H34" i="3"/>
  <c r="G34" i="3"/>
  <c r="E34" i="3"/>
  <c r="C34" i="3"/>
  <c r="H33" i="3"/>
  <c r="G33" i="3"/>
  <c r="E33" i="3"/>
  <c r="C33" i="3"/>
  <c r="H32" i="3"/>
  <c r="G32" i="3"/>
  <c r="E32" i="3"/>
  <c r="C32" i="3"/>
  <c r="L31" i="3"/>
  <c r="K31" i="3"/>
  <c r="G31" i="3"/>
  <c r="E31" i="3"/>
  <c r="H31" i="3" s="1"/>
  <c r="C31" i="3"/>
  <c r="G30" i="3"/>
  <c r="E30" i="3"/>
  <c r="H30" i="3" s="1"/>
  <c r="C30" i="3"/>
  <c r="G28" i="3"/>
  <c r="E28" i="3"/>
  <c r="H28" i="3" s="1"/>
  <c r="C28" i="3"/>
  <c r="G27" i="3"/>
  <c r="E27" i="3"/>
  <c r="H27" i="3" s="1"/>
  <c r="C27" i="3"/>
  <c r="G26" i="3"/>
  <c r="E26" i="3"/>
  <c r="H26" i="3" s="1"/>
  <c r="C26" i="3"/>
  <c r="G25" i="3"/>
  <c r="E25" i="3"/>
  <c r="H25" i="3" s="1"/>
  <c r="C25" i="3"/>
  <c r="G24" i="3"/>
  <c r="E24" i="3"/>
  <c r="H24" i="3" s="1"/>
  <c r="C24" i="3"/>
  <c r="G23" i="3"/>
  <c r="E23" i="3"/>
  <c r="H23" i="3" s="1"/>
  <c r="C23" i="3"/>
  <c r="G22" i="3"/>
  <c r="E22" i="3"/>
  <c r="H22" i="3" s="1"/>
  <c r="C22" i="3"/>
  <c r="L21" i="3"/>
  <c r="K21" i="3"/>
  <c r="H21" i="3"/>
  <c r="G21" i="3"/>
  <c r="E21" i="3"/>
  <c r="C21" i="3"/>
  <c r="L20" i="3"/>
  <c r="K20" i="3"/>
  <c r="G20" i="3"/>
  <c r="E20" i="3"/>
  <c r="H20" i="3" s="1"/>
  <c r="C20" i="3"/>
  <c r="L19" i="3"/>
  <c r="K19" i="3"/>
  <c r="H19" i="3"/>
  <c r="G19" i="3"/>
  <c r="E19" i="3"/>
  <c r="C19" i="3"/>
  <c r="H18" i="3"/>
  <c r="G18" i="3"/>
  <c r="E18" i="3"/>
  <c r="C18" i="3"/>
  <c r="L17" i="3"/>
  <c r="K17" i="3"/>
  <c r="G17" i="3"/>
  <c r="E17" i="3"/>
  <c r="H17" i="3" s="1"/>
  <c r="C17" i="3"/>
  <c r="L16" i="3"/>
  <c r="K16" i="3"/>
  <c r="H16" i="3"/>
  <c r="G16" i="3"/>
  <c r="E16" i="3"/>
  <c r="C16" i="3"/>
  <c r="H15" i="3"/>
  <c r="G15" i="3"/>
  <c r="E15" i="3"/>
  <c r="C15" i="3"/>
  <c r="H14" i="3"/>
  <c r="G14" i="3"/>
  <c r="E14" i="3"/>
  <c r="C14" i="3"/>
  <c r="H13" i="3"/>
  <c r="G13" i="3"/>
  <c r="E13" i="3"/>
  <c r="C13" i="3"/>
  <c r="H12" i="3"/>
  <c r="G12" i="3"/>
  <c r="E12" i="3"/>
  <c r="C12" i="3"/>
  <c r="H11" i="3"/>
  <c r="G11" i="3"/>
  <c r="E11" i="3"/>
  <c r="C11" i="3"/>
  <c r="K10" i="3"/>
  <c r="H10" i="3"/>
  <c r="G10" i="3"/>
  <c r="E10" i="3"/>
  <c r="C10" i="3"/>
  <c r="G9" i="3"/>
  <c r="E9" i="3"/>
  <c r="H9" i="3" s="1"/>
  <c r="C9" i="3"/>
  <c r="H8" i="3"/>
  <c r="G8" i="3"/>
  <c r="E8" i="3"/>
  <c r="C8" i="3"/>
  <c r="L7" i="3"/>
  <c r="K7" i="3"/>
  <c r="G7" i="3"/>
  <c r="E7" i="3"/>
  <c r="H7" i="3" s="1"/>
  <c r="C7" i="3"/>
  <c r="L6" i="3"/>
  <c r="K6" i="3"/>
  <c r="H6" i="3"/>
  <c r="G6" i="3"/>
  <c r="E6" i="3"/>
  <c r="C6" i="3"/>
  <c r="L5" i="3"/>
  <c r="K5" i="3"/>
  <c r="G5" i="3"/>
  <c r="E5" i="3"/>
  <c r="H5" i="3" s="1"/>
  <c r="C5" i="3"/>
  <c r="G119" i="2"/>
  <c r="E119" i="2"/>
  <c r="H119" i="2" s="1"/>
  <c r="C119" i="2"/>
  <c r="L118" i="2"/>
  <c r="K118" i="2"/>
  <c r="G118" i="2"/>
  <c r="E118" i="2"/>
  <c r="H118" i="2" s="1"/>
  <c r="C118" i="2"/>
  <c r="K117" i="2"/>
  <c r="G117" i="2"/>
  <c r="E117" i="2"/>
  <c r="H117" i="2" s="1"/>
  <c r="C117" i="2"/>
  <c r="H116" i="2"/>
  <c r="G116" i="2"/>
  <c r="E116" i="2"/>
  <c r="C116" i="2"/>
  <c r="L115" i="2"/>
  <c r="K115" i="2"/>
  <c r="H115" i="2"/>
  <c r="G115" i="2"/>
  <c r="E115" i="2"/>
  <c r="C115" i="2"/>
  <c r="G114" i="2"/>
  <c r="E114" i="2"/>
  <c r="H114" i="2" s="1"/>
  <c r="C114" i="2"/>
  <c r="H113" i="2"/>
  <c r="G113" i="2"/>
  <c r="E113" i="2"/>
  <c r="C113" i="2"/>
  <c r="L112" i="2"/>
  <c r="K112" i="2"/>
  <c r="G112" i="2"/>
  <c r="E112" i="2"/>
  <c r="H112" i="2" s="1"/>
  <c r="C112" i="2"/>
  <c r="L111" i="2"/>
  <c r="K111" i="2"/>
  <c r="H111" i="2"/>
  <c r="G111" i="2"/>
  <c r="E111" i="2"/>
  <c r="C111" i="2"/>
  <c r="L110" i="2"/>
  <c r="K110" i="2"/>
  <c r="H110" i="2"/>
  <c r="G110" i="2"/>
  <c r="E110" i="2"/>
  <c r="C110" i="2"/>
  <c r="G109" i="2"/>
  <c r="E109" i="2"/>
  <c r="H109" i="2" s="1"/>
  <c r="C109" i="2"/>
  <c r="L108" i="2"/>
  <c r="K108" i="2"/>
  <c r="H108" i="2"/>
  <c r="G108" i="2"/>
  <c r="E108" i="2"/>
  <c r="C108" i="2"/>
  <c r="L107" i="2"/>
  <c r="K107" i="2"/>
  <c r="H107" i="2"/>
  <c r="G107" i="2"/>
  <c r="E107" i="2"/>
  <c r="C107" i="2"/>
  <c r="G106" i="2"/>
  <c r="E106" i="2"/>
  <c r="H106" i="2" s="1"/>
  <c r="C106" i="2"/>
  <c r="H105" i="2"/>
  <c r="G105" i="2"/>
  <c r="E105" i="2"/>
  <c r="C105" i="2"/>
  <c r="G104" i="2"/>
  <c r="E104" i="2"/>
  <c r="H104" i="2" s="1"/>
  <c r="C104" i="2"/>
  <c r="L103" i="2"/>
  <c r="K103" i="2"/>
  <c r="H103" i="2"/>
  <c r="G103" i="2"/>
  <c r="E103" i="2"/>
  <c r="C103" i="2"/>
  <c r="L102" i="2"/>
  <c r="G102" i="2"/>
  <c r="E102" i="2"/>
  <c r="H102" i="2" s="1"/>
  <c r="C102" i="2"/>
  <c r="G101" i="2"/>
  <c r="E101" i="2"/>
  <c r="H101" i="2" s="1"/>
  <c r="C101" i="2"/>
  <c r="G100" i="2"/>
  <c r="E100" i="2"/>
  <c r="H100" i="2" s="1"/>
  <c r="C100" i="2"/>
  <c r="G99" i="2"/>
  <c r="E99" i="2"/>
  <c r="H99" i="2" s="1"/>
  <c r="C99" i="2"/>
  <c r="G98" i="2"/>
  <c r="E98" i="2"/>
  <c r="H98" i="2" s="1"/>
  <c r="C98" i="2"/>
  <c r="G97" i="2"/>
  <c r="E97" i="2"/>
  <c r="H97" i="2" s="1"/>
  <c r="C97" i="2"/>
  <c r="G96" i="2"/>
  <c r="E96" i="2"/>
  <c r="H96" i="2" s="1"/>
  <c r="C96" i="2"/>
  <c r="G95" i="2"/>
  <c r="E95" i="2"/>
  <c r="H95" i="2" s="1"/>
  <c r="C95" i="2"/>
  <c r="G94" i="2"/>
  <c r="E94" i="2"/>
  <c r="H94" i="2" s="1"/>
  <c r="C94" i="2"/>
  <c r="L93" i="2"/>
  <c r="K93" i="2"/>
  <c r="H93" i="2"/>
  <c r="G93" i="2"/>
  <c r="E93" i="2"/>
  <c r="C93" i="2"/>
  <c r="L92" i="2"/>
  <c r="K92" i="2"/>
  <c r="G92" i="2"/>
  <c r="E92" i="2"/>
  <c r="H92" i="2" s="1"/>
  <c r="C92" i="2"/>
  <c r="L91" i="2"/>
  <c r="K91" i="2"/>
  <c r="G91" i="2"/>
  <c r="E91" i="2"/>
  <c r="H91" i="2" s="1"/>
  <c r="C91" i="2"/>
  <c r="H90" i="2"/>
  <c r="G90" i="2"/>
  <c r="E90" i="2"/>
  <c r="C90" i="2"/>
  <c r="L89" i="2"/>
  <c r="K89" i="2"/>
  <c r="G89" i="2"/>
  <c r="E89" i="2"/>
  <c r="H89" i="2" s="1"/>
  <c r="C89" i="2"/>
  <c r="L88" i="2"/>
  <c r="K88" i="2"/>
  <c r="H88" i="2"/>
  <c r="G88" i="2"/>
  <c r="E88" i="2"/>
  <c r="C88" i="2"/>
  <c r="H87" i="2"/>
  <c r="G87" i="2"/>
  <c r="E87" i="2"/>
  <c r="C87" i="2"/>
  <c r="H86" i="2"/>
  <c r="G86" i="2"/>
  <c r="E86" i="2"/>
  <c r="C86" i="2"/>
  <c r="H85" i="2"/>
  <c r="G85" i="2"/>
  <c r="E85" i="2"/>
  <c r="C85" i="2"/>
  <c r="H84" i="2"/>
  <c r="G84" i="2"/>
  <c r="E84" i="2"/>
  <c r="C84" i="2"/>
  <c r="H83" i="2"/>
  <c r="G83" i="2"/>
  <c r="E83" i="2"/>
  <c r="C83" i="2"/>
  <c r="H82" i="2"/>
  <c r="G82" i="2"/>
  <c r="E82" i="2"/>
  <c r="C82" i="2"/>
  <c r="H81" i="2"/>
  <c r="G81" i="2"/>
  <c r="E81" i="2"/>
  <c r="C81" i="2"/>
  <c r="H80" i="2"/>
  <c r="G80" i="2"/>
  <c r="E80" i="2"/>
  <c r="C80" i="2"/>
  <c r="L79" i="2"/>
  <c r="K79" i="2"/>
  <c r="G79" i="2"/>
  <c r="E79" i="2"/>
  <c r="H79" i="2" s="1"/>
  <c r="C79" i="2"/>
  <c r="L78" i="2"/>
  <c r="K78" i="2"/>
  <c r="H78" i="2"/>
  <c r="G78" i="2"/>
  <c r="E78" i="2"/>
  <c r="C78" i="2"/>
  <c r="H77" i="2"/>
  <c r="G77" i="2"/>
  <c r="E77" i="2"/>
  <c r="C77" i="2"/>
  <c r="L46" i="2"/>
  <c r="K46" i="2"/>
  <c r="G46" i="2"/>
  <c r="E46" i="2"/>
  <c r="H46" i="2" s="1"/>
  <c r="C46" i="2"/>
  <c r="L45" i="2"/>
  <c r="K45" i="2"/>
  <c r="H45" i="2"/>
  <c r="G45" i="2"/>
  <c r="E45" i="2"/>
  <c r="C45" i="2"/>
  <c r="G44" i="2"/>
  <c r="E44" i="2"/>
  <c r="H44" i="2" s="1"/>
  <c r="C44" i="2"/>
  <c r="L43" i="2"/>
  <c r="K43" i="2"/>
  <c r="G43" i="2"/>
  <c r="E43" i="2"/>
  <c r="H43" i="2" s="1"/>
  <c r="C43" i="2"/>
  <c r="K42" i="2"/>
  <c r="G42" i="2"/>
  <c r="E42" i="2"/>
  <c r="H42" i="2" s="1"/>
  <c r="C42" i="2"/>
  <c r="H41" i="2"/>
  <c r="G41" i="2"/>
  <c r="E41" i="2"/>
  <c r="C41" i="2"/>
  <c r="L40" i="2"/>
  <c r="K40" i="2"/>
  <c r="G40" i="2"/>
  <c r="E40" i="2"/>
  <c r="H40" i="2" s="1"/>
  <c r="C40" i="2"/>
  <c r="L39" i="2"/>
  <c r="K39" i="2"/>
  <c r="G39" i="2"/>
  <c r="E39" i="2"/>
  <c r="H39" i="2" s="1"/>
  <c r="C39" i="2"/>
  <c r="L38" i="2"/>
  <c r="K38" i="2"/>
  <c r="H38" i="2"/>
  <c r="G38" i="2"/>
  <c r="E38" i="2"/>
  <c r="C38" i="2"/>
  <c r="L36" i="2"/>
  <c r="K36" i="2"/>
  <c r="H36" i="2"/>
  <c r="G36" i="2"/>
  <c r="E36" i="2"/>
  <c r="C36" i="2"/>
  <c r="L35" i="2"/>
  <c r="K35" i="2"/>
  <c r="G35" i="2"/>
  <c r="E35" i="2"/>
  <c r="H35" i="2" s="1"/>
  <c r="C35" i="2"/>
  <c r="H34" i="2"/>
  <c r="G34" i="2"/>
  <c r="E34" i="2"/>
  <c r="C34" i="2"/>
  <c r="G33" i="2"/>
  <c r="E33" i="2"/>
  <c r="H33" i="2" s="1"/>
  <c r="C33" i="2"/>
  <c r="H32" i="2"/>
  <c r="G32" i="2"/>
  <c r="E32" i="2"/>
  <c r="C32" i="2"/>
  <c r="L31" i="2"/>
  <c r="K31" i="2"/>
  <c r="H31" i="2"/>
  <c r="G31" i="2"/>
  <c r="E31" i="2"/>
  <c r="C31" i="2"/>
  <c r="G28" i="2"/>
  <c r="E28" i="2"/>
  <c r="H28" i="2" s="1"/>
  <c r="C28" i="2"/>
  <c r="H27" i="2"/>
  <c r="G27" i="2"/>
  <c r="E27" i="2"/>
  <c r="C27" i="2"/>
  <c r="G26" i="2"/>
  <c r="E26" i="2"/>
  <c r="H26" i="2" s="1"/>
  <c r="C26" i="2"/>
  <c r="H25" i="2"/>
  <c r="G25" i="2"/>
  <c r="E25" i="2"/>
  <c r="C25" i="2"/>
  <c r="G24" i="2"/>
  <c r="E24" i="2"/>
  <c r="H24" i="2" s="1"/>
  <c r="C24" i="2"/>
  <c r="H23" i="2"/>
  <c r="G23" i="2"/>
  <c r="E23" i="2"/>
  <c r="C23" i="2"/>
  <c r="L21" i="2"/>
  <c r="K21" i="2"/>
  <c r="G21" i="2"/>
  <c r="E21" i="2"/>
  <c r="H21" i="2" s="1"/>
  <c r="C21" i="2"/>
  <c r="L20" i="2"/>
  <c r="K20" i="2"/>
  <c r="G20" i="2"/>
  <c r="E20" i="2"/>
  <c r="H20" i="2" s="1"/>
  <c r="C20" i="2"/>
  <c r="L19" i="2"/>
  <c r="K19" i="2"/>
  <c r="H19" i="2"/>
  <c r="G19" i="2"/>
  <c r="E19" i="2"/>
  <c r="C19" i="2"/>
  <c r="G18" i="2"/>
  <c r="E18" i="2"/>
  <c r="H18" i="2" s="1"/>
  <c r="C18" i="2"/>
  <c r="L17" i="2"/>
  <c r="K17" i="2"/>
  <c r="G17" i="2"/>
  <c r="E17" i="2"/>
  <c r="H17" i="2" s="1"/>
  <c r="C17" i="2"/>
  <c r="L16" i="2"/>
  <c r="K16" i="2"/>
  <c r="H16" i="2"/>
  <c r="G16" i="2"/>
  <c r="E16" i="2"/>
  <c r="C16" i="2"/>
  <c r="G15" i="2"/>
  <c r="E15" i="2"/>
  <c r="H15" i="2" s="1"/>
  <c r="C15" i="2"/>
  <c r="L14" i="2"/>
  <c r="K14" i="2"/>
  <c r="G14" i="2"/>
  <c r="E14" i="2"/>
  <c r="H14" i="2" s="1"/>
  <c r="C14" i="2"/>
  <c r="H13" i="2"/>
  <c r="G13" i="2"/>
  <c r="E13" i="2"/>
  <c r="C13" i="2"/>
  <c r="G12" i="2"/>
  <c r="E12" i="2"/>
  <c r="H12" i="2" s="1"/>
  <c r="C12" i="2"/>
  <c r="H11" i="2"/>
  <c r="G11" i="2"/>
  <c r="E11" i="2"/>
  <c r="C11" i="2"/>
  <c r="L10" i="2"/>
  <c r="K10" i="2"/>
  <c r="G10" i="2"/>
  <c r="E10" i="2"/>
  <c r="H10" i="2" s="1"/>
  <c r="C10" i="2"/>
  <c r="K9" i="2"/>
  <c r="G9" i="2"/>
  <c r="E9" i="2"/>
  <c r="H9" i="2" s="1"/>
  <c r="C9" i="2"/>
  <c r="G8" i="2"/>
  <c r="E8" i="2"/>
  <c r="H8" i="2" s="1"/>
  <c r="C8" i="2"/>
  <c r="L7" i="2"/>
  <c r="K7" i="2"/>
  <c r="H7" i="2"/>
  <c r="G7" i="2"/>
  <c r="E7" i="2"/>
  <c r="C7" i="2"/>
  <c r="L6" i="2"/>
  <c r="K6" i="2"/>
  <c r="G6" i="2"/>
  <c r="E6" i="2"/>
  <c r="H6" i="2" s="1"/>
  <c r="C6" i="2"/>
  <c r="L5" i="2"/>
  <c r="K5" i="2"/>
  <c r="H5" i="2"/>
  <c r="G5" i="2"/>
  <c r="E5" i="2"/>
  <c r="C5" i="2"/>
  <c r="G119" i="1"/>
  <c r="E119" i="1"/>
  <c r="H119" i="1" s="1"/>
  <c r="C119" i="1"/>
  <c r="L118" i="1"/>
  <c r="K118" i="1"/>
  <c r="H118" i="1"/>
  <c r="G118" i="1"/>
  <c r="E118" i="1"/>
  <c r="C118" i="1"/>
  <c r="L117" i="1"/>
  <c r="K117" i="1"/>
  <c r="H117" i="1"/>
  <c r="G117" i="1"/>
  <c r="E117" i="1"/>
  <c r="C117" i="1"/>
  <c r="G116" i="1"/>
  <c r="E116" i="1"/>
  <c r="H116" i="1" s="1"/>
  <c r="C116" i="1"/>
  <c r="L115" i="1"/>
  <c r="K115" i="1"/>
  <c r="H115" i="1"/>
  <c r="G115" i="1"/>
  <c r="E115" i="1"/>
  <c r="C115" i="1"/>
  <c r="E114" i="1"/>
  <c r="C114" i="1"/>
  <c r="H113" i="1"/>
  <c r="G113" i="1"/>
  <c r="E113" i="1"/>
  <c r="C113" i="1"/>
  <c r="L112" i="1"/>
  <c r="G112" i="1"/>
  <c r="E112" i="1"/>
  <c r="H112" i="1" s="1"/>
  <c r="C112" i="1"/>
  <c r="L111" i="1"/>
  <c r="K111" i="1"/>
  <c r="H111" i="1"/>
  <c r="G111" i="1"/>
  <c r="E111" i="1"/>
  <c r="C111" i="1"/>
  <c r="L110" i="1"/>
  <c r="H110" i="1"/>
  <c r="G110" i="1"/>
  <c r="E110" i="1"/>
  <c r="C110" i="1"/>
  <c r="G109" i="1"/>
  <c r="E109" i="1"/>
  <c r="H109" i="1" s="1"/>
  <c r="C109" i="1"/>
  <c r="L108" i="1"/>
  <c r="K108" i="1"/>
  <c r="H108" i="1"/>
  <c r="G108" i="1"/>
  <c r="E108" i="1"/>
  <c r="C108" i="1"/>
  <c r="L107" i="1"/>
  <c r="K107" i="1"/>
  <c r="H107" i="1"/>
  <c r="G107" i="1"/>
  <c r="E107" i="1"/>
  <c r="C107" i="1"/>
  <c r="G106" i="1"/>
  <c r="E106" i="1"/>
  <c r="H106" i="1" s="1"/>
  <c r="C106" i="1"/>
  <c r="H105" i="1"/>
  <c r="G105" i="1"/>
  <c r="E105" i="1"/>
  <c r="C105" i="1"/>
  <c r="G104" i="1"/>
  <c r="E104" i="1"/>
  <c r="H104" i="1" s="1"/>
  <c r="C104" i="1"/>
  <c r="K103" i="1"/>
  <c r="E103" i="1"/>
  <c r="C103" i="1"/>
  <c r="H102" i="1"/>
  <c r="G102" i="1"/>
  <c r="E102" i="1"/>
  <c r="C102" i="1"/>
  <c r="G100" i="1"/>
  <c r="E100" i="1"/>
  <c r="H100" i="1" s="1"/>
  <c r="C100" i="1"/>
  <c r="H99" i="1"/>
  <c r="G99" i="1"/>
  <c r="E99" i="1"/>
  <c r="C99" i="1"/>
  <c r="G98" i="1"/>
  <c r="E98" i="1"/>
  <c r="H98" i="1" s="1"/>
  <c r="C98" i="1"/>
  <c r="H97" i="1"/>
  <c r="G97" i="1"/>
  <c r="E97" i="1"/>
  <c r="C97" i="1"/>
  <c r="G96" i="1"/>
  <c r="E96" i="1"/>
  <c r="H96" i="1" s="1"/>
  <c r="C96" i="1"/>
  <c r="H95" i="1"/>
  <c r="G95" i="1"/>
  <c r="E95" i="1"/>
  <c r="C95" i="1"/>
  <c r="L93" i="1"/>
  <c r="K93" i="1"/>
  <c r="H93" i="1"/>
  <c r="G93" i="1"/>
  <c r="E93" i="1"/>
  <c r="C93" i="1"/>
  <c r="L92" i="1"/>
  <c r="K92" i="1"/>
  <c r="G92" i="1"/>
  <c r="E92" i="1"/>
  <c r="H92" i="1" s="1"/>
  <c r="C92" i="1"/>
  <c r="K91" i="1"/>
  <c r="E91" i="1"/>
  <c r="C91" i="1"/>
  <c r="G90" i="1"/>
  <c r="E90" i="1"/>
  <c r="H90" i="1" s="1"/>
  <c r="C90" i="1"/>
  <c r="L89" i="1"/>
  <c r="K89" i="1"/>
  <c r="G89" i="1"/>
  <c r="E89" i="1"/>
  <c r="H89" i="1" s="1"/>
  <c r="C89" i="1"/>
  <c r="L88" i="1"/>
  <c r="K88" i="1"/>
  <c r="H88" i="1"/>
  <c r="G88" i="1"/>
  <c r="E88" i="1"/>
  <c r="C88" i="1"/>
  <c r="G87" i="1"/>
  <c r="E87" i="1"/>
  <c r="H87" i="1" s="1"/>
  <c r="C87" i="1"/>
  <c r="H86" i="1"/>
  <c r="G86" i="1"/>
  <c r="E86" i="1"/>
  <c r="C86" i="1"/>
  <c r="G85" i="1"/>
  <c r="E85" i="1"/>
  <c r="H85" i="1" s="1"/>
  <c r="C85" i="1"/>
  <c r="H84" i="1"/>
  <c r="G84" i="1"/>
  <c r="E84" i="1"/>
  <c r="C84" i="1"/>
  <c r="G83" i="1"/>
  <c r="E83" i="1"/>
  <c r="H83" i="1" s="1"/>
  <c r="C83" i="1"/>
  <c r="H82" i="1"/>
  <c r="G82" i="1"/>
  <c r="E82" i="1"/>
  <c r="C82" i="1"/>
  <c r="G81" i="1"/>
  <c r="E81" i="1"/>
  <c r="H81" i="1" s="1"/>
  <c r="C81" i="1"/>
  <c r="H80" i="1"/>
  <c r="G80" i="1"/>
  <c r="E80" i="1"/>
  <c r="C80" i="1"/>
  <c r="L79" i="1"/>
  <c r="K79" i="1"/>
  <c r="H79" i="1"/>
  <c r="G79" i="1"/>
  <c r="E79" i="1"/>
  <c r="C79" i="1"/>
  <c r="L78" i="1"/>
  <c r="K78" i="1"/>
  <c r="G78" i="1"/>
  <c r="E78" i="1"/>
  <c r="H78" i="1" s="1"/>
  <c r="C78" i="1"/>
  <c r="H77" i="1"/>
  <c r="G77" i="1"/>
  <c r="E77" i="1"/>
  <c r="C77" i="1"/>
  <c r="L46" i="1"/>
  <c r="K46" i="1"/>
  <c r="H46" i="1"/>
  <c r="G46" i="1"/>
  <c r="E46" i="1"/>
  <c r="C46" i="1"/>
  <c r="K45" i="1"/>
  <c r="G45" i="1"/>
  <c r="E45" i="1"/>
  <c r="H45" i="1" s="1"/>
  <c r="C45" i="1"/>
  <c r="H44" i="1"/>
  <c r="G44" i="1"/>
  <c r="E44" i="1"/>
  <c r="C44" i="1"/>
  <c r="L43" i="1"/>
  <c r="K43" i="1"/>
  <c r="G43" i="1"/>
  <c r="E43" i="1"/>
  <c r="H43" i="1" s="1"/>
  <c r="C43" i="1"/>
  <c r="H42" i="1"/>
  <c r="G42" i="1"/>
  <c r="E42" i="1"/>
  <c r="C42" i="1"/>
  <c r="G41" i="1"/>
  <c r="E41" i="1"/>
  <c r="H41" i="1" s="1"/>
  <c r="C41" i="1"/>
  <c r="L40" i="1"/>
  <c r="K40" i="1"/>
  <c r="G40" i="1"/>
  <c r="E40" i="1"/>
  <c r="H40" i="1" s="1"/>
  <c r="C40" i="1"/>
  <c r="L39" i="1"/>
  <c r="K39" i="1"/>
  <c r="H39" i="1"/>
  <c r="G39" i="1"/>
  <c r="E39" i="1"/>
  <c r="C39" i="1"/>
  <c r="L38" i="1"/>
  <c r="K38" i="1"/>
  <c r="H38" i="1"/>
  <c r="G38" i="1"/>
  <c r="E38" i="1"/>
  <c r="C38" i="1"/>
  <c r="L36" i="1"/>
  <c r="K36" i="1"/>
  <c r="G36" i="1"/>
  <c r="E36" i="1"/>
  <c r="H36" i="1" s="1"/>
  <c r="C36" i="1"/>
  <c r="L35" i="1"/>
  <c r="K35" i="1"/>
  <c r="G35" i="1"/>
  <c r="E35" i="1"/>
  <c r="H35" i="1" s="1"/>
  <c r="C35" i="1"/>
  <c r="H34" i="1"/>
  <c r="G34" i="1"/>
  <c r="E34" i="1"/>
  <c r="C34" i="1"/>
  <c r="G33" i="1"/>
  <c r="E33" i="1"/>
  <c r="H33" i="1" s="1"/>
  <c r="C33" i="1"/>
  <c r="H32" i="1"/>
  <c r="G32" i="1"/>
  <c r="E32" i="1"/>
  <c r="C32" i="1"/>
  <c r="L31" i="1"/>
  <c r="K31" i="1"/>
  <c r="G31" i="1"/>
  <c r="E31" i="1"/>
  <c r="H31" i="1" s="1"/>
  <c r="C31" i="1"/>
  <c r="H28" i="1"/>
  <c r="G28" i="1"/>
  <c r="E28" i="1"/>
  <c r="C28" i="1"/>
  <c r="G27" i="1"/>
  <c r="E27" i="1"/>
  <c r="H27" i="1" s="1"/>
  <c r="C27" i="1"/>
  <c r="H26" i="1"/>
  <c r="G26" i="1"/>
  <c r="E26" i="1"/>
  <c r="C26" i="1"/>
  <c r="G25" i="1"/>
  <c r="E25" i="1"/>
  <c r="H25" i="1" s="1"/>
  <c r="C25" i="1"/>
  <c r="H24" i="1"/>
  <c r="G24" i="1"/>
  <c r="E24" i="1"/>
  <c r="C24" i="1"/>
  <c r="G23" i="1"/>
  <c r="E23" i="1"/>
  <c r="H23" i="1" s="1"/>
  <c r="C23" i="1"/>
  <c r="L21" i="1"/>
  <c r="K21" i="1"/>
  <c r="G21" i="1"/>
  <c r="E21" i="1"/>
  <c r="H21" i="1" s="1"/>
  <c r="C21" i="1"/>
  <c r="L20" i="1"/>
  <c r="K20" i="1"/>
  <c r="H20" i="1"/>
  <c r="G20" i="1"/>
  <c r="E20" i="1"/>
  <c r="C20" i="1"/>
  <c r="L19" i="1"/>
  <c r="K19" i="1"/>
  <c r="H19" i="1"/>
  <c r="G19" i="1"/>
  <c r="E19" i="1"/>
  <c r="C19" i="1"/>
  <c r="G18" i="1"/>
  <c r="E18" i="1"/>
  <c r="H18" i="1" s="1"/>
  <c r="C18" i="1"/>
  <c r="L17" i="1"/>
  <c r="K17" i="1"/>
  <c r="H17" i="1"/>
  <c r="G17" i="1"/>
  <c r="E17" i="1"/>
  <c r="C17" i="1"/>
  <c r="L16" i="1"/>
  <c r="K16" i="1"/>
  <c r="H16" i="1"/>
  <c r="G16" i="1"/>
  <c r="E16" i="1"/>
  <c r="C16" i="1"/>
  <c r="G15" i="1"/>
  <c r="E15" i="1"/>
  <c r="H15" i="1" s="1"/>
  <c r="C15" i="1"/>
  <c r="L14" i="1"/>
  <c r="H14" i="1"/>
  <c r="G14" i="1"/>
  <c r="E14" i="1"/>
  <c r="C14" i="1"/>
  <c r="G13" i="1"/>
  <c r="E13" i="1"/>
  <c r="H13" i="1" s="1"/>
  <c r="C13" i="1"/>
  <c r="H12" i="1"/>
  <c r="G12" i="1"/>
  <c r="E12" i="1"/>
  <c r="C12" i="1"/>
  <c r="G11" i="1"/>
  <c r="E11" i="1"/>
  <c r="H11" i="1" s="1"/>
  <c r="C11" i="1"/>
  <c r="H10" i="1"/>
  <c r="G10" i="1"/>
  <c r="E10" i="1"/>
  <c r="C10" i="1"/>
  <c r="G9" i="1"/>
  <c r="E9" i="1"/>
  <c r="H9" i="1" s="1"/>
  <c r="C9" i="1"/>
  <c r="H8" i="1"/>
  <c r="G8" i="1"/>
  <c r="E8" i="1"/>
  <c r="C8" i="1"/>
  <c r="L7" i="1"/>
  <c r="K7" i="1"/>
  <c r="H7" i="1"/>
  <c r="G7" i="1"/>
  <c r="E7" i="1"/>
  <c r="C7" i="1"/>
  <c r="L6" i="1"/>
  <c r="K6" i="1"/>
  <c r="G6" i="1"/>
  <c r="E6" i="1"/>
  <c r="H6" i="1" s="1"/>
  <c r="C6" i="1"/>
  <c r="L5" i="1"/>
  <c r="K5" i="1"/>
  <c r="G5" i="1"/>
  <c r="E5" i="1"/>
  <c r="H5" i="1" s="1"/>
  <c r="C5" i="1"/>
</calcChain>
</file>

<file path=xl/sharedStrings.xml><?xml version="1.0" encoding="utf-8"?>
<sst xmlns="http://schemas.openxmlformats.org/spreadsheetml/2006/main" count="23748" uniqueCount="146">
  <si>
    <t>Area, Production, Value and Sales of Specified Commercial Vegetable Crops, Ontario, 2021</t>
  </si>
  <si>
    <t>Crop</t>
  </si>
  <si>
    <t xml:space="preserve">Area Harvested </t>
  </si>
  <si>
    <t xml:space="preserve">Marketed Production </t>
  </si>
  <si>
    <r>
      <t>Farm Value</t>
    </r>
    <r>
      <rPr>
        <b/>
        <vertAlign val="superscript"/>
        <sz val="11"/>
        <rFont val="Arial"/>
        <family val="2"/>
      </rPr>
      <t>a</t>
    </r>
    <r>
      <rPr>
        <b/>
        <sz val="11"/>
        <rFont val="Arial"/>
        <family val="2"/>
      </rPr>
      <t xml:space="preserve"> </t>
    </r>
  </si>
  <si>
    <t>Average Price</t>
  </si>
  <si>
    <t>Fresh Sales</t>
  </si>
  <si>
    <t>Sales to Processors</t>
  </si>
  <si>
    <t>acres</t>
  </si>
  <si>
    <t>hectares</t>
  </si>
  <si>
    <t>'000 lbs</t>
  </si>
  <si>
    <t>tonnes</t>
  </si>
  <si>
    <t>$'000</t>
  </si>
  <si>
    <t>cents/lb</t>
  </si>
  <si>
    <t>$/tonne</t>
  </si>
  <si>
    <t>Marketed Production ('000 lbs)</t>
  </si>
  <si>
    <r>
      <t>Farm Value</t>
    </r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 xml:space="preserve"> ($'000)</t>
    </r>
  </si>
  <si>
    <t>Asparagus</t>
  </si>
  <si>
    <r>
      <t xml:space="preserve">Beans, Green and Wax  </t>
    </r>
    <r>
      <rPr>
        <vertAlign val="superscript"/>
        <sz val="11"/>
        <rFont val="Arial"/>
        <family val="2"/>
      </rPr>
      <t>b</t>
    </r>
  </si>
  <si>
    <t xml:space="preserve">Beets </t>
  </si>
  <si>
    <t xml:space="preserve">Broccoli </t>
  </si>
  <si>
    <t>-</t>
  </si>
  <si>
    <t xml:space="preserve">Brussels Sprouts </t>
  </si>
  <si>
    <t>x</t>
  </si>
  <si>
    <t>Cabbage - Regular</t>
  </si>
  <si>
    <t xml:space="preserve">Cabbage, Chinese </t>
  </si>
  <si>
    <t>Cabbage - Yu choy</t>
  </si>
  <si>
    <t>Cabbage - Bok choy</t>
  </si>
  <si>
    <t>Cabbage - Kale</t>
  </si>
  <si>
    <t xml:space="preserve">Carrots, Baby </t>
  </si>
  <si>
    <t xml:space="preserve">Carrots, Regular </t>
  </si>
  <si>
    <t xml:space="preserve">Total Carrots </t>
  </si>
  <si>
    <t xml:space="preserve">Cauliflower </t>
  </si>
  <si>
    <t xml:space="preserve">Celery </t>
  </si>
  <si>
    <t xml:space="preserve">Corn, Sweet </t>
  </si>
  <si>
    <t xml:space="preserve">Cucumbers and Gherkins </t>
  </si>
  <si>
    <r>
      <t xml:space="preserve">Cucumbers, Greenhouse </t>
    </r>
    <r>
      <rPr>
        <vertAlign val="superscript"/>
        <sz val="11"/>
        <rFont val="Arial"/>
        <family val="2"/>
      </rPr>
      <t>c</t>
    </r>
    <r>
      <rPr>
        <sz val="11"/>
        <rFont val="Arial"/>
        <family val="2"/>
      </rPr>
      <t xml:space="preserve"> </t>
    </r>
  </si>
  <si>
    <t>…</t>
  </si>
  <si>
    <t>..</t>
  </si>
  <si>
    <t>Eggplant</t>
  </si>
  <si>
    <t>Garlic</t>
  </si>
  <si>
    <r>
      <t xml:space="preserve">Leeks </t>
    </r>
    <r>
      <rPr>
        <vertAlign val="superscript"/>
        <sz val="11"/>
        <rFont val="Arial"/>
        <family val="2"/>
      </rPr>
      <t>d</t>
    </r>
  </si>
  <si>
    <t xml:space="preserve">Lettuce, Head </t>
  </si>
  <si>
    <t>Lettuce, Leaf</t>
  </si>
  <si>
    <t xml:space="preserve">Total Lettuce </t>
  </si>
  <si>
    <r>
      <t xml:space="preserve">Lettuce, Greenhouse </t>
    </r>
    <r>
      <rPr>
        <vertAlign val="superscript"/>
        <sz val="11"/>
        <rFont val="Arial"/>
        <family val="2"/>
      </rPr>
      <t>c</t>
    </r>
  </si>
  <si>
    <t xml:space="preserve">Mushrooms </t>
  </si>
  <si>
    <t xml:space="preserve">Onions, Dry </t>
  </si>
  <si>
    <r>
      <t xml:space="preserve">Onions, Green </t>
    </r>
    <r>
      <rPr>
        <vertAlign val="superscript"/>
        <sz val="11"/>
        <rFont val="Arial"/>
        <family val="2"/>
      </rPr>
      <t>e</t>
    </r>
    <r>
      <rPr>
        <sz val="11"/>
        <rFont val="Arial"/>
        <family val="2"/>
      </rPr>
      <t xml:space="preserve"> </t>
    </r>
  </si>
  <si>
    <t xml:space="preserve">Parsley </t>
  </si>
  <si>
    <t xml:space="preserve">Parsnips </t>
  </si>
  <si>
    <t xml:space="preserve">Peas, Green </t>
  </si>
  <si>
    <t xml:space="preserve">Peppers </t>
  </si>
  <si>
    <r>
      <t xml:space="preserve">Peppers, Greenhouse </t>
    </r>
    <r>
      <rPr>
        <vertAlign val="superscript"/>
        <sz val="11"/>
        <rFont val="Arial"/>
        <family val="2"/>
      </rPr>
      <t>c</t>
    </r>
  </si>
  <si>
    <t>Pumpkins</t>
  </si>
  <si>
    <t>Squash and Zucchini</t>
  </si>
  <si>
    <r>
      <t xml:space="preserve">Pumpkins and Squash </t>
    </r>
    <r>
      <rPr>
        <vertAlign val="superscript"/>
        <sz val="11"/>
        <rFont val="Arial"/>
        <family val="2"/>
      </rPr>
      <t>f</t>
    </r>
    <r>
      <rPr>
        <sz val="11"/>
        <rFont val="Arial"/>
        <family val="2"/>
      </rPr>
      <t xml:space="preserve"> </t>
    </r>
  </si>
  <si>
    <t xml:space="preserve">Radishes </t>
  </si>
  <si>
    <t xml:space="preserve">Rhubarb </t>
  </si>
  <si>
    <r>
      <t xml:space="preserve">Rutabagas </t>
    </r>
    <r>
      <rPr>
        <vertAlign val="superscript"/>
        <sz val="11"/>
        <rFont val="Arial"/>
        <family val="2"/>
      </rPr>
      <t>g</t>
    </r>
    <r>
      <rPr>
        <sz val="11"/>
        <rFont val="Arial"/>
        <family val="2"/>
      </rPr>
      <t xml:space="preserve"> </t>
    </r>
  </si>
  <si>
    <t xml:space="preserve">Spinach </t>
  </si>
  <si>
    <t>Sweet potatoes</t>
  </si>
  <si>
    <t xml:space="preserve">Tomatoes, Field </t>
  </si>
  <si>
    <r>
      <t xml:space="preserve">Tomatoes, Greenhouse </t>
    </r>
    <r>
      <rPr>
        <vertAlign val="superscript"/>
        <sz val="11"/>
        <rFont val="Arial"/>
        <family val="2"/>
      </rPr>
      <t>c</t>
    </r>
    <r>
      <rPr>
        <sz val="11"/>
        <rFont val="Arial"/>
        <family val="2"/>
      </rPr>
      <t xml:space="preserve"> </t>
    </r>
  </si>
  <si>
    <t xml:space="preserve">Note: Harvested area, marketed production and farm value figures in the table above are based on the Fall Fruit and Vegetable Survey and other administrative data. </t>
  </si>
  <si>
    <r>
      <t>a</t>
    </r>
    <r>
      <rPr>
        <sz val="10"/>
        <rFont val="Arial"/>
        <family val="2"/>
      </rPr>
      <t xml:space="preserve"> Does not include government subsidy payments</t>
    </r>
  </si>
  <si>
    <r>
      <t>b</t>
    </r>
    <r>
      <rPr>
        <sz val="10"/>
        <rFont val="Arial"/>
        <family val="2"/>
      </rPr>
      <t xml:space="preserve"> Includes Romano beans</t>
    </r>
  </si>
  <si>
    <r>
      <t>c</t>
    </r>
    <r>
      <rPr>
        <sz val="10"/>
        <rFont val="Arial"/>
        <family val="2"/>
      </rPr>
      <t xml:space="preserve"> Does not include commissions, packaging charges or Board fees</t>
    </r>
  </si>
  <si>
    <r>
      <t>d</t>
    </r>
    <r>
      <rPr>
        <sz val="10"/>
        <rFont val="Arial"/>
        <family val="2"/>
      </rPr>
      <t xml:space="preserve"> Includes all other alliaceous vegetables</t>
    </r>
  </si>
  <si>
    <r>
      <t>e</t>
    </r>
    <r>
      <rPr>
        <sz val="10"/>
        <rFont val="Arial"/>
        <family val="2"/>
      </rPr>
      <t xml:space="preserve"> Includes bunching onions and shallots</t>
    </r>
  </si>
  <si>
    <r>
      <t>f</t>
    </r>
    <r>
      <rPr>
        <sz val="10"/>
        <rFont val="Arial"/>
        <family val="2"/>
      </rPr>
      <t xml:space="preserve"> Includes zucchini</t>
    </r>
  </si>
  <si>
    <r>
      <t xml:space="preserve">g </t>
    </r>
    <r>
      <rPr>
        <sz val="10"/>
        <rFont val="Arial"/>
        <family val="2"/>
      </rPr>
      <t>Includes turnips</t>
    </r>
  </si>
  <si>
    <t>.. Figures not available</t>
  </si>
  <si>
    <t>... Figures not appropriate or applicable</t>
  </si>
  <si>
    <t>x Data suppressed due to confidentiality restrictions</t>
  </si>
  <si>
    <t>- Nil or zero</t>
  </si>
  <si>
    <r>
      <t>References:</t>
    </r>
    <r>
      <rPr>
        <sz val="10"/>
        <rFont val="Arial"/>
        <family val="2"/>
      </rPr>
      <t xml:space="preserve"> Fruit and Vegetable Survey, Statistics Canada; Ontario Processing Vegetable Growers</t>
    </r>
  </si>
  <si>
    <t>February 18, 2022</t>
  </si>
  <si>
    <t>page 1 of 4</t>
  </si>
  <si>
    <t>Area, Production, Value and Sales of Specified Commercial Vegetable Crops, Ontario, 2020</t>
  </si>
  <si>
    <t>Carrots - Regular</t>
  </si>
  <si>
    <t>Note: Harvested area, marketed production and farm value figures in the table above were revised in February 2022, following the release of the Fall Fruit and Vegetable Survey data.</t>
  </si>
  <si>
    <t>page 2 of 4</t>
  </si>
  <si>
    <t xml:space="preserve"> </t>
  </si>
  <si>
    <t>page 3 of 4</t>
  </si>
  <si>
    <t>page 4 of 4</t>
  </si>
  <si>
    <t>Area, Production, Value and Sales of Specified Commercial Vegetable Crops, Ontario, 2022</t>
  </si>
  <si>
    <t>February 27, 2023</t>
  </si>
  <si>
    <t>Note: Harvested area, marketed production and farm value figures in the table above were revised in February 2023, following the release of the Fall Fruit and Vegetable Survey data.</t>
  </si>
  <si>
    <t>Area, Production, Value and Sales of Specified Commercial Vegetable Crops, Ontario, 2019</t>
  </si>
  <si>
    <t>July 09, 2020</t>
  </si>
  <si>
    <t>Area, Production, Value and Sales of Specified Commercial Vegetable Crops, Ontario, 2018</t>
  </si>
  <si>
    <t>Note: Harvested area, marketed production and farm value figures in the table above were revised in March 2019, following the release of the Fall Fruit and Vegetable Survey data.</t>
  </si>
  <si>
    <t>March 03, 2020</t>
  </si>
  <si>
    <t>Channel</t>
  </si>
  <si>
    <t>Quantity</t>
  </si>
  <si>
    <t>UnitPrice</t>
  </si>
  <si>
    <t>Distributor</t>
  </si>
  <si>
    <t>Online</t>
  </si>
  <si>
    <t>Retail</t>
  </si>
  <si>
    <t>Crops</t>
  </si>
  <si>
    <t xml:space="preserve">Beans, Green and Wax  </t>
  </si>
  <si>
    <t xml:space="preserve">Leeks </t>
  </si>
  <si>
    <t xml:space="preserve">Pumpkins and Squash </t>
  </si>
  <si>
    <t>Rutabagas</t>
  </si>
  <si>
    <t xml:space="preserve">Carrots_Regular </t>
  </si>
  <si>
    <t xml:space="preserve">Carrots_Baby </t>
  </si>
  <si>
    <t>Cabbage_Kale</t>
  </si>
  <si>
    <t>Cabbage_Bok choy</t>
  </si>
  <si>
    <t>Cabbage_Yu choy</t>
  </si>
  <si>
    <t xml:space="preserve">Cabbage_Chinese </t>
  </si>
  <si>
    <t>Cabbage_Regular</t>
  </si>
  <si>
    <t xml:space="preserve">Lettuce_Head </t>
  </si>
  <si>
    <t>Lettuce_Leaf</t>
  </si>
  <si>
    <t xml:space="preserve">Onions_Green </t>
  </si>
  <si>
    <t xml:space="preserve">Onions_Dry </t>
  </si>
  <si>
    <t xml:space="preserve">Peas_Green </t>
  </si>
  <si>
    <t xml:space="preserve">Tomatoes_Field </t>
  </si>
  <si>
    <t>ProductID</t>
  </si>
  <si>
    <t>Fertilizer</t>
  </si>
  <si>
    <t>Nitrogenous</t>
  </si>
  <si>
    <t>Phosphatic</t>
  </si>
  <si>
    <t>Southern Ontario</t>
  </si>
  <si>
    <t>Central Ontario</t>
  </si>
  <si>
    <t>Eastern Ontario</t>
  </si>
  <si>
    <t>Northern Ontario</t>
  </si>
  <si>
    <t>Region</t>
  </si>
  <si>
    <t>Organic</t>
  </si>
  <si>
    <t>Luvisolic</t>
  </si>
  <si>
    <t>Brunisolic</t>
  </si>
  <si>
    <t>Podzolic</t>
  </si>
  <si>
    <t>Soil Order</t>
  </si>
  <si>
    <t>Seasons</t>
  </si>
  <si>
    <t>Summer</t>
  </si>
  <si>
    <t>Fall</t>
  </si>
  <si>
    <t>Others</t>
  </si>
  <si>
    <t>Area Harvested in acres</t>
  </si>
  <si>
    <t>Area Harvested in hectares</t>
  </si>
  <si>
    <t>Marketed Production in '000lbs</t>
  </si>
  <si>
    <t>Marketed Production in tonnes</t>
  </si>
  <si>
    <t>Farm Value in $'000</t>
  </si>
  <si>
    <t>Average Price in cents/lb</t>
  </si>
  <si>
    <t>Average Price in $/tonne</t>
  </si>
  <si>
    <t>Year</t>
  </si>
  <si>
    <t>2020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</si>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</sst>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#,##0.0"/>
    <numFmt numFmtId="169" formatCode="[$$-409]#,##0.00_ ;\-[$$-409]#,##0.00\ "/>
    <numFmt numFmtId="170" formatCode="[$-F800]dddd\,\ mmmm\ dd\,\ yyyy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5" fillId="0" borderId="12" applyNumberFormat="0" applyFill="0" applyAlignment="0" applyProtection="0"/>
    <xf numFmtId="0" fontId="1" fillId="0" borderId="0"/>
  </cellStyleXfs>
  <cellXfs count="82">
    <xf numFmtId="0" fontId="0" fillId="0" borderId="0" xfId="0"/>
    <xf numFmtId="37" fontId="5" fillId="0" borderId="0" xfId="2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0" fontId="4" fillId="0" borderId="0" xfId="2"/>
    <xf numFmtId="0" fontId="6" fillId="0" borderId="0" xfId="0" applyFont="1"/>
    <xf numFmtId="37" fontId="7" fillId="0" borderId="1" xfId="2" applyNumberFormat="1" applyFont="1" applyBorder="1" applyAlignment="1">
      <alignment horizontal="right"/>
    </xf>
    <xf numFmtId="0" fontId="7" fillId="0" borderId="0" xfId="2" applyFont="1"/>
    <xf numFmtId="165" fontId="7" fillId="0" borderId="0" xfId="2" applyNumberFormat="1" applyFont="1"/>
    <xf numFmtId="0" fontId="7" fillId="0" borderId="0" xfId="1" applyNumberFormat="1" applyFont="1" applyAlignment="1">
      <alignment vertical="center"/>
    </xf>
    <xf numFmtId="166" fontId="7" fillId="0" borderId="0" xfId="1" applyNumberFormat="1" applyFont="1" applyAlignment="1">
      <alignment vertical="center"/>
    </xf>
    <xf numFmtId="37" fontId="7" fillId="0" borderId="2" xfId="2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 wrapText="1"/>
    </xf>
    <xf numFmtId="166" fontId="7" fillId="0" borderId="3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7" fontId="7" fillId="0" borderId="3" xfId="1" applyNumberFormat="1" applyFont="1" applyBorder="1" applyAlignment="1">
      <alignment horizontal="center" vertical="center" wrapText="1"/>
    </xf>
    <xf numFmtId="37" fontId="7" fillId="0" borderId="3" xfId="2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 wrapText="1"/>
    </xf>
    <xf numFmtId="166" fontId="9" fillId="0" borderId="3" xfId="1" applyNumberFormat="1" applyFont="1" applyBorder="1" applyAlignment="1">
      <alignment horizontal="center" vertical="center" wrapText="1"/>
    </xf>
    <xf numFmtId="166" fontId="9" fillId="0" borderId="3" xfId="1" quotePrefix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7" fontId="9" fillId="0" borderId="3" xfId="1" applyNumberFormat="1" applyFont="1" applyBorder="1" applyAlignment="1">
      <alignment horizontal="center" vertical="center" wrapText="1"/>
    </xf>
    <xf numFmtId="167" fontId="9" fillId="0" borderId="4" xfId="1" applyNumberFormat="1" applyFont="1" applyBorder="1" applyAlignment="1">
      <alignment horizontal="center" vertical="center" wrapText="1"/>
    </xf>
    <xf numFmtId="166" fontId="9" fillId="0" borderId="4" xfId="1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2" applyFont="1" applyBorder="1" applyAlignment="1">
      <alignment horizontal="left"/>
    </xf>
    <xf numFmtId="3" fontId="9" fillId="0" borderId="6" xfId="2" applyNumberFormat="1" applyFont="1" applyBorder="1" applyAlignment="1">
      <alignment horizontal="right"/>
    </xf>
    <xf numFmtId="3" fontId="9" fillId="0" borderId="5" xfId="1" applyNumberFormat="1" applyFont="1" applyBorder="1" applyAlignment="1">
      <alignment horizontal="right"/>
    </xf>
    <xf numFmtId="3" fontId="9" fillId="0" borderId="7" xfId="1" applyNumberFormat="1" applyFont="1" applyBorder="1" applyAlignment="1">
      <alignment horizontal="right"/>
    </xf>
    <xf numFmtId="3" fontId="9" fillId="0" borderId="6" xfId="1" applyNumberFormat="1" applyFont="1" applyBorder="1" applyAlignment="1">
      <alignment horizontal="right"/>
    </xf>
    <xf numFmtId="3" fontId="9" fillId="0" borderId="2" xfId="1" applyNumberFormat="1" applyFont="1" applyBorder="1" applyAlignment="1">
      <alignment horizontal="right"/>
    </xf>
    <xf numFmtId="168" fontId="9" fillId="0" borderId="6" xfId="1" applyNumberFormat="1" applyFont="1" applyBorder="1" applyAlignment="1">
      <alignment horizontal="right"/>
    </xf>
    <xf numFmtId="3" fontId="9" fillId="0" borderId="8" xfId="1" applyNumberFormat="1" applyFont="1" applyBorder="1" applyAlignment="1">
      <alignment horizontal="right"/>
    </xf>
    <xf numFmtId="3" fontId="9" fillId="0" borderId="8" xfId="2" applyNumberFormat="1" applyFont="1" applyBorder="1" applyAlignment="1">
      <alignment horizontal="right"/>
    </xf>
    <xf numFmtId="3" fontId="9" fillId="0" borderId="0" xfId="1" applyNumberFormat="1" applyFont="1" applyBorder="1" applyAlignment="1">
      <alignment horizontal="right"/>
    </xf>
    <xf numFmtId="168" fontId="9" fillId="0" borderId="5" xfId="1" applyNumberFormat="1" applyFont="1" applyBorder="1" applyAlignment="1">
      <alignment horizontal="right"/>
    </xf>
    <xf numFmtId="168" fontId="9" fillId="0" borderId="0" xfId="1" applyNumberFormat="1" applyFont="1" applyBorder="1" applyAlignment="1">
      <alignment horizontal="right"/>
    </xf>
    <xf numFmtId="3" fontId="9" fillId="0" borderId="5" xfId="3" applyNumberFormat="1" applyFont="1" applyBorder="1" applyAlignment="1">
      <alignment horizontal="right"/>
    </xf>
    <xf numFmtId="3" fontId="9" fillId="0" borderId="8" xfId="3" applyNumberFormat="1" applyFont="1" applyBorder="1" applyAlignment="1">
      <alignment horizontal="right"/>
    </xf>
    <xf numFmtId="3" fontId="9" fillId="0" borderId="8" xfId="1" quotePrefix="1" applyNumberFormat="1" applyFont="1" applyBorder="1" applyAlignment="1">
      <alignment horizontal="right"/>
    </xf>
    <xf numFmtId="3" fontId="9" fillId="0" borderId="5" xfId="1" quotePrefix="1" applyNumberFormat="1" applyFont="1" applyBorder="1" applyAlignment="1">
      <alignment horizontal="right"/>
    </xf>
    <xf numFmtId="0" fontId="9" fillId="0" borderId="0" xfId="4" applyFont="1" applyAlignment="1">
      <alignment horizontal="left"/>
    </xf>
    <xf numFmtId="3" fontId="9" fillId="0" borderId="5" xfId="2" applyNumberFormat="1" applyFont="1" applyBorder="1" applyAlignment="1">
      <alignment horizontal="right"/>
    </xf>
    <xf numFmtId="3" fontId="9" fillId="0" borderId="0" xfId="4" applyNumberFormat="1" applyFont="1" applyAlignment="1">
      <alignment horizontal="right"/>
    </xf>
    <xf numFmtId="168" fontId="9" fillId="0" borderId="8" xfId="1" applyNumberFormat="1" applyFont="1" applyBorder="1" applyAlignment="1">
      <alignment horizontal="right"/>
    </xf>
    <xf numFmtId="0" fontId="9" fillId="0" borderId="9" xfId="2" applyFont="1" applyBorder="1" applyAlignment="1">
      <alignment horizontal="left"/>
    </xf>
    <xf numFmtId="3" fontId="9" fillId="0" borderId="10" xfId="2" applyNumberFormat="1" applyFont="1" applyBorder="1" applyAlignment="1">
      <alignment horizontal="right"/>
    </xf>
    <xf numFmtId="3" fontId="9" fillId="0" borderId="9" xfId="1" applyNumberFormat="1" applyFont="1" applyBorder="1" applyAlignment="1">
      <alignment horizontal="right"/>
    </xf>
    <xf numFmtId="3" fontId="9" fillId="0" borderId="10" xfId="1" applyNumberFormat="1" applyFont="1" applyBorder="1" applyAlignment="1">
      <alignment horizontal="right"/>
    </xf>
    <xf numFmtId="168" fontId="9" fillId="0" borderId="9" xfId="1" applyNumberFormat="1" applyFont="1" applyBorder="1" applyAlignment="1">
      <alignment horizontal="right"/>
    </xf>
    <xf numFmtId="3" fontId="9" fillId="0" borderId="10" xfId="1" quotePrefix="1" applyNumberFormat="1" applyFont="1" applyBorder="1" applyAlignment="1">
      <alignment horizontal="right"/>
    </xf>
    <xf numFmtId="3" fontId="9" fillId="0" borderId="9" xfId="1" quotePrefix="1" applyNumberFormat="1" applyFont="1" applyBorder="1" applyAlignment="1">
      <alignment horizontal="right"/>
    </xf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15" fontId="6" fillId="0" borderId="0" xfId="0" quotePrefix="1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13" fillId="0" borderId="0" xfId="0" applyFont="1"/>
    <xf numFmtId="37" fontId="5" fillId="0" borderId="0" xfId="4" applyNumberFormat="1" applyFont="1" applyAlignment="1">
      <alignment horizontal="left"/>
    </xf>
    <xf numFmtId="0" fontId="4" fillId="0" borderId="0" xfId="4"/>
    <xf numFmtId="0" fontId="6" fillId="0" borderId="0" xfId="4" applyFont="1" applyAlignment="1">
      <alignment horizontal="left"/>
    </xf>
    <xf numFmtId="168" fontId="9" fillId="0" borderId="11" xfId="1" applyNumberFormat="1" applyFont="1" applyBorder="1" applyAlignment="1">
      <alignment horizontal="right"/>
    </xf>
    <xf numFmtId="0" fontId="3" fillId="0" borderId="0" xfId="5" applyFont="1" applyBorder="1" applyAlignment="1">
      <alignment horizontal="center"/>
    </xf>
    <xf numFmtId="169" fontId="3" fillId="0" borderId="0" xfId="5" applyNumberFormat="1" applyFont="1" applyBorder="1" applyAlignment="1">
      <alignment horizontal="center"/>
    </xf>
    <xf numFmtId="0" fontId="2" fillId="0" borderId="0" xfId="5" applyFont="1" applyBorder="1" applyAlignment="1">
      <alignment horizontal="center"/>
    </xf>
    <xf numFmtId="0" fontId="15" fillId="2" borderId="0" xfId="5" applyFill="1" applyBorder="1" applyAlignment="1">
      <alignment horizontal="center"/>
    </xf>
    <xf numFmtId="169" fontId="15" fillId="2" borderId="0" xfId="5" applyNumberFormat="1" applyFill="1" applyBorder="1" applyAlignment="1">
      <alignment horizontal="center"/>
    </xf>
    <xf numFmtId="2" fontId="3" fillId="0" borderId="0" xfId="5" applyNumberFormat="1" applyFont="1" applyBorder="1" applyAlignment="1">
      <alignment horizontal="center"/>
    </xf>
    <xf numFmtId="2" fontId="3" fillId="0" borderId="0" xfId="5" applyNumberFormat="1" applyFont="1" applyBorder="1" applyAlignment="1">
      <alignment horizontal="center" vertical="center"/>
    </xf>
    <xf numFmtId="3" fontId="9" fillId="3" borderId="5" xfId="1" applyNumberFormat="1" applyFont="1" applyFill="1" applyBorder="1" applyAlignment="1">
      <alignment horizontal="right"/>
    </xf>
    <xf numFmtId="0" fontId="7" fillId="0" borderId="3" xfId="2" applyFont="1" applyBorder="1" applyAlignment="1">
      <alignment horizontal="left" vertical="top"/>
    </xf>
    <xf numFmtId="0" fontId="7" fillId="0" borderId="3" xfId="1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4" fillId="0" borderId="3" xfId="2" applyFont="1" applyBorder="1" applyAlignment="1">
      <alignment horizontal="left"/>
    </xf>
    <xf numFmtId="3" fontId="9" fillId="0" borderId="3" xfId="2" applyNumberFormat="1" applyFont="1" applyBorder="1" applyAlignment="1">
      <alignment horizontal="center" vertical="center"/>
    </xf>
    <xf numFmtId="3" fontId="9" fillId="0" borderId="3" xfId="1" applyNumberFormat="1" applyFont="1" applyBorder="1" applyAlignment="1">
      <alignment horizontal="center" vertical="center"/>
    </xf>
    <xf numFmtId="0" fontId="14" fillId="0" borderId="3" xfId="4" applyFont="1" applyBorder="1" applyAlignment="1">
      <alignment horizontal="left"/>
    </xf>
    <xf numFmtId="0" fontId="12" fillId="0" borderId="3" xfId="0" applyFont="1" applyBorder="1"/>
    <xf numFmtId="0" fontId="0" fillId="0" borderId="3" xfId="0" applyBorder="1"/>
    <xf numFmtId="170" fontId="0" fillId="0" borderId="3" xfId="0" applyNumberFormat="1" applyBorder="1" applyAlignment="1">
      <alignment horizontal="left"/>
    </xf>
    <xf numFmtId="170" fontId="0" fillId="0" borderId="0" xfId="0" applyNumberFormat="1"/>
  </cellXfs>
  <cellStyles count="7">
    <cellStyle name="Comma" xfId="1" builtinId="3"/>
    <cellStyle name="Normal" xfId="0" builtinId="0"/>
    <cellStyle name="Normal 2" xfId="6" xr:uid="{E1DBC45B-787C-4595-AA0D-891A5FF0694C}"/>
    <cellStyle name="Normal_Sheet1" xfId="4" xr:uid="{44D8FFD3-48E2-4D32-AD8A-146D3DC404CA}"/>
    <cellStyle name="Normal_veg_i08" xfId="2" xr:uid="{A8FF773B-8194-4180-8EB5-9C2C2BB1A592}"/>
    <cellStyle name="Normal_veg_sale08" xfId="3" xr:uid="{9CA86EE5-FD39-4B62-B2CD-22B7A22466E7}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Harvested Area of  Field Vegetable Crops, Ontario, 1990-2021</a:t>
            </a:r>
          </a:p>
        </c:rich>
      </c:tx>
      <c:layout>
        <c:manualLayout>
          <c:xMode val="edge"/>
          <c:yMode val="edge"/>
          <c:x val="0.18996441780262024"/>
          <c:y val="2.20891941698777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076735079975257E-2"/>
          <c:y val="0.11163908434981391"/>
          <c:w val="0.88153385093458303"/>
          <c:h val="0.63895561042765836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[1]veg_english!$Z$18:$Z$49</c:f>
              <c:numCache>
                <c:formatCode>General</c:formatCode>
                <c:ptCount val="32"/>
                <c:pt idx="0">
                  <c:v>32330</c:v>
                </c:pt>
                <c:pt idx="1">
                  <c:v>26277</c:v>
                </c:pt>
                <c:pt idx="2">
                  <c:v>24740</c:v>
                </c:pt>
                <c:pt idx="3">
                  <c:v>24615</c:v>
                </c:pt>
                <c:pt idx="4">
                  <c:v>25165</c:v>
                </c:pt>
                <c:pt idx="5">
                  <c:v>23795</c:v>
                </c:pt>
                <c:pt idx="6">
                  <c:v>21655</c:v>
                </c:pt>
                <c:pt idx="7">
                  <c:v>20300</c:v>
                </c:pt>
                <c:pt idx="8">
                  <c:v>17385</c:v>
                </c:pt>
                <c:pt idx="9">
                  <c:v>19066</c:v>
                </c:pt>
                <c:pt idx="10">
                  <c:v>18048</c:v>
                </c:pt>
                <c:pt idx="11">
                  <c:v>19381</c:v>
                </c:pt>
                <c:pt idx="12">
                  <c:v>19726</c:v>
                </c:pt>
                <c:pt idx="13">
                  <c:v>17363</c:v>
                </c:pt>
                <c:pt idx="14">
                  <c:v>18264</c:v>
                </c:pt>
                <c:pt idx="15">
                  <c:v>18929</c:v>
                </c:pt>
                <c:pt idx="16">
                  <c:v>18126</c:v>
                </c:pt>
                <c:pt idx="17">
                  <c:v>17897</c:v>
                </c:pt>
                <c:pt idx="18">
                  <c:v>17208</c:v>
                </c:pt>
                <c:pt idx="19">
                  <c:v>14956</c:v>
                </c:pt>
                <c:pt idx="20">
                  <c:v>15035</c:v>
                </c:pt>
                <c:pt idx="21">
                  <c:v>15467</c:v>
                </c:pt>
                <c:pt idx="22">
                  <c:v>14551</c:v>
                </c:pt>
                <c:pt idx="23">
                  <c:v>13361</c:v>
                </c:pt>
                <c:pt idx="24">
                  <c:v>11755</c:v>
                </c:pt>
                <c:pt idx="25">
                  <c:v>14201</c:v>
                </c:pt>
                <c:pt idx="26">
                  <c:v>15343</c:v>
                </c:pt>
                <c:pt idx="27">
                  <c:v>13408</c:v>
                </c:pt>
                <c:pt idx="28">
                  <c:v>13802</c:v>
                </c:pt>
                <c:pt idx="29">
                  <c:v>13138</c:v>
                </c:pt>
                <c:pt idx="30">
                  <c:v>13199</c:v>
                </c:pt>
                <c:pt idx="31">
                  <c:v>14189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A-414F-92EB-59E025DDBFE7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[1]veg_english!$T$18:$T$49</c:f>
              <c:numCache>
                <c:formatCode>General</c:formatCode>
                <c:ptCount val="32"/>
                <c:pt idx="0">
                  <c:v>50260</c:v>
                </c:pt>
                <c:pt idx="1">
                  <c:v>48241</c:v>
                </c:pt>
                <c:pt idx="2">
                  <c:v>50110</c:v>
                </c:pt>
                <c:pt idx="3">
                  <c:v>40655</c:v>
                </c:pt>
                <c:pt idx="4">
                  <c:v>43343</c:v>
                </c:pt>
                <c:pt idx="5">
                  <c:v>44405</c:v>
                </c:pt>
                <c:pt idx="6">
                  <c:v>48100</c:v>
                </c:pt>
                <c:pt idx="7">
                  <c:v>46880</c:v>
                </c:pt>
                <c:pt idx="8">
                  <c:v>44830</c:v>
                </c:pt>
                <c:pt idx="9">
                  <c:v>46100</c:v>
                </c:pt>
                <c:pt idx="10">
                  <c:v>43120</c:v>
                </c:pt>
                <c:pt idx="11">
                  <c:v>46065</c:v>
                </c:pt>
                <c:pt idx="12">
                  <c:v>42000</c:v>
                </c:pt>
                <c:pt idx="13">
                  <c:v>43140</c:v>
                </c:pt>
                <c:pt idx="14">
                  <c:v>36490</c:v>
                </c:pt>
                <c:pt idx="15">
                  <c:v>34160</c:v>
                </c:pt>
                <c:pt idx="16">
                  <c:v>35126</c:v>
                </c:pt>
                <c:pt idx="17">
                  <c:v>33400</c:v>
                </c:pt>
                <c:pt idx="18">
                  <c:v>26000</c:v>
                </c:pt>
                <c:pt idx="19">
                  <c:v>22230</c:v>
                </c:pt>
                <c:pt idx="20">
                  <c:v>22105</c:v>
                </c:pt>
                <c:pt idx="21">
                  <c:v>25505</c:v>
                </c:pt>
                <c:pt idx="22">
                  <c:v>23829</c:v>
                </c:pt>
                <c:pt idx="23">
                  <c:v>23204</c:v>
                </c:pt>
                <c:pt idx="24">
                  <c:v>22186</c:v>
                </c:pt>
                <c:pt idx="25">
                  <c:v>22661</c:v>
                </c:pt>
                <c:pt idx="26">
                  <c:v>22270</c:v>
                </c:pt>
                <c:pt idx="27">
                  <c:v>19003</c:v>
                </c:pt>
                <c:pt idx="28">
                  <c:v>19022</c:v>
                </c:pt>
                <c:pt idx="29">
                  <c:v>18374</c:v>
                </c:pt>
                <c:pt idx="30">
                  <c:v>19281</c:v>
                </c:pt>
                <c:pt idx="31">
                  <c:v>19937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A-414F-92EB-59E025DDBFE7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[1]veg_english!$S$18:$S$49</c:f>
              <c:numCache>
                <c:formatCode>General</c:formatCode>
                <c:ptCount val="32"/>
                <c:pt idx="0">
                  <c:v>5675</c:v>
                </c:pt>
                <c:pt idx="1">
                  <c:v>5650</c:v>
                </c:pt>
                <c:pt idx="2">
                  <c:v>5775</c:v>
                </c:pt>
                <c:pt idx="3">
                  <c:v>6040</c:v>
                </c:pt>
                <c:pt idx="4">
                  <c:v>5997</c:v>
                </c:pt>
                <c:pt idx="5">
                  <c:v>6800</c:v>
                </c:pt>
                <c:pt idx="6">
                  <c:v>7100</c:v>
                </c:pt>
                <c:pt idx="7">
                  <c:v>7400</c:v>
                </c:pt>
                <c:pt idx="8">
                  <c:v>7490</c:v>
                </c:pt>
                <c:pt idx="9">
                  <c:v>7450</c:v>
                </c:pt>
                <c:pt idx="10">
                  <c:v>8145</c:v>
                </c:pt>
                <c:pt idx="11">
                  <c:v>8870</c:v>
                </c:pt>
                <c:pt idx="12">
                  <c:v>8550</c:v>
                </c:pt>
                <c:pt idx="13">
                  <c:v>9630</c:v>
                </c:pt>
                <c:pt idx="14">
                  <c:v>9030</c:v>
                </c:pt>
                <c:pt idx="15">
                  <c:v>9500</c:v>
                </c:pt>
                <c:pt idx="16">
                  <c:v>9740</c:v>
                </c:pt>
                <c:pt idx="17">
                  <c:v>10130</c:v>
                </c:pt>
                <c:pt idx="18">
                  <c:v>8250</c:v>
                </c:pt>
                <c:pt idx="19">
                  <c:v>7775</c:v>
                </c:pt>
                <c:pt idx="20">
                  <c:v>8400</c:v>
                </c:pt>
                <c:pt idx="21">
                  <c:v>9774</c:v>
                </c:pt>
                <c:pt idx="22">
                  <c:v>9817</c:v>
                </c:pt>
                <c:pt idx="23">
                  <c:v>9152</c:v>
                </c:pt>
                <c:pt idx="24">
                  <c:v>8971</c:v>
                </c:pt>
                <c:pt idx="25">
                  <c:v>9619</c:v>
                </c:pt>
                <c:pt idx="26">
                  <c:v>9201</c:v>
                </c:pt>
                <c:pt idx="27">
                  <c:v>8805</c:v>
                </c:pt>
                <c:pt idx="28">
                  <c:v>8498</c:v>
                </c:pt>
                <c:pt idx="29">
                  <c:v>8417</c:v>
                </c:pt>
                <c:pt idx="30">
                  <c:v>9194</c:v>
                </c:pt>
                <c:pt idx="31">
                  <c:v>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FA-414F-92EB-59E025DDBFE7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[1]veg_english!$V$18:$V$49</c:f>
              <c:numCache>
                <c:formatCode>General</c:formatCode>
                <c:ptCount val="32"/>
                <c:pt idx="0">
                  <c:v>6075</c:v>
                </c:pt>
                <c:pt idx="1">
                  <c:v>5935</c:v>
                </c:pt>
                <c:pt idx="2">
                  <c:v>5880</c:v>
                </c:pt>
                <c:pt idx="3">
                  <c:v>5645</c:v>
                </c:pt>
                <c:pt idx="4">
                  <c:v>5800</c:v>
                </c:pt>
                <c:pt idx="5">
                  <c:v>6190</c:v>
                </c:pt>
                <c:pt idx="6">
                  <c:v>5985</c:v>
                </c:pt>
                <c:pt idx="7">
                  <c:v>5600</c:v>
                </c:pt>
                <c:pt idx="8">
                  <c:v>5370</c:v>
                </c:pt>
                <c:pt idx="9">
                  <c:v>5575</c:v>
                </c:pt>
                <c:pt idx="10">
                  <c:v>6150</c:v>
                </c:pt>
                <c:pt idx="11">
                  <c:v>6620</c:v>
                </c:pt>
                <c:pt idx="12">
                  <c:v>5700</c:v>
                </c:pt>
                <c:pt idx="13">
                  <c:v>5800</c:v>
                </c:pt>
                <c:pt idx="14">
                  <c:v>5400</c:v>
                </c:pt>
                <c:pt idx="15">
                  <c:v>5200</c:v>
                </c:pt>
                <c:pt idx="16">
                  <c:v>6700</c:v>
                </c:pt>
                <c:pt idx="17">
                  <c:v>6500</c:v>
                </c:pt>
                <c:pt idx="18">
                  <c:v>5490</c:v>
                </c:pt>
                <c:pt idx="19">
                  <c:v>6495</c:v>
                </c:pt>
                <c:pt idx="20">
                  <c:v>6077</c:v>
                </c:pt>
                <c:pt idx="21">
                  <c:v>6173</c:v>
                </c:pt>
                <c:pt idx="22">
                  <c:v>6237</c:v>
                </c:pt>
                <c:pt idx="23">
                  <c:v>6036</c:v>
                </c:pt>
                <c:pt idx="24">
                  <c:v>5947</c:v>
                </c:pt>
                <c:pt idx="25">
                  <c:v>5795</c:v>
                </c:pt>
                <c:pt idx="26">
                  <c:v>5742</c:v>
                </c:pt>
                <c:pt idx="27">
                  <c:v>5639</c:v>
                </c:pt>
                <c:pt idx="28">
                  <c:v>5660</c:v>
                </c:pt>
                <c:pt idx="29">
                  <c:v>5529</c:v>
                </c:pt>
                <c:pt idx="30">
                  <c:v>5568</c:v>
                </c:pt>
                <c:pt idx="31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FA-414F-92EB-59E025DDBFE7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[1]veg_english!$R$18:$R$49</c:f>
              <c:numCache>
                <c:formatCode>General</c:formatCode>
                <c:ptCount val="32"/>
                <c:pt idx="0">
                  <c:v>4040</c:v>
                </c:pt>
                <c:pt idx="1">
                  <c:v>4555</c:v>
                </c:pt>
                <c:pt idx="2">
                  <c:v>4565</c:v>
                </c:pt>
                <c:pt idx="3">
                  <c:v>4405</c:v>
                </c:pt>
                <c:pt idx="4">
                  <c:v>4525</c:v>
                </c:pt>
                <c:pt idx="5">
                  <c:v>4725</c:v>
                </c:pt>
                <c:pt idx="6">
                  <c:v>4775</c:v>
                </c:pt>
                <c:pt idx="7">
                  <c:v>4375</c:v>
                </c:pt>
                <c:pt idx="8">
                  <c:v>4450</c:v>
                </c:pt>
                <c:pt idx="9">
                  <c:v>5080</c:v>
                </c:pt>
                <c:pt idx="10">
                  <c:v>4705</c:v>
                </c:pt>
                <c:pt idx="11">
                  <c:v>5900</c:v>
                </c:pt>
                <c:pt idx="12">
                  <c:v>5300</c:v>
                </c:pt>
                <c:pt idx="13">
                  <c:v>4600</c:v>
                </c:pt>
                <c:pt idx="14">
                  <c:v>4500</c:v>
                </c:pt>
                <c:pt idx="15">
                  <c:v>4050</c:v>
                </c:pt>
                <c:pt idx="16">
                  <c:v>4600</c:v>
                </c:pt>
                <c:pt idx="17">
                  <c:v>3750</c:v>
                </c:pt>
                <c:pt idx="18">
                  <c:v>3785</c:v>
                </c:pt>
                <c:pt idx="19">
                  <c:v>4705</c:v>
                </c:pt>
                <c:pt idx="20">
                  <c:v>4886</c:v>
                </c:pt>
                <c:pt idx="21">
                  <c:v>5849</c:v>
                </c:pt>
                <c:pt idx="22">
                  <c:v>6394</c:v>
                </c:pt>
                <c:pt idx="23">
                  <c:v>6594</c:v>
                </c:pt>
                <c:pt idx="24">
                  <c:v>6492</c:v>
                </c:pt>
                <c:pt idx="25">
                  <c:v>6206</c:v>
                </c:pt>
                <c:pt idx="26">
                  <c:v>5231</c:v>
                </c:pt>
                <c:pt idx="27">
                  <c:v>5069</c:v>
                </c:pt>
                <c:pt idx="28">
                  <c:v>5904</c:v>
                </c:pt>
                <c:pt idx="29">
                  <c:v>5275</c:v>
                </c:pt>
                <c:pt idx="30">
                  <c:v>5964</c:v>
                </c:pt>
                <c:pt idx="31">
                  <c:v>6380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FA-414F-92EB-59E025DDBFE7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[1]veg_english!$W$18:$W$49</c:f>
              <c:numCache>
                <c:formatCode>General</c:formatCode>
                <c:ptCount val="32"/>
                <c:pt idx="0">
                  <c:v>21840</c:v>
                </c:pt>
                <c:pt idx="1">
                  <c:v>21210</c:v>
                </c:pt>
                <c:pt idx="2">
                  <c:v>21350</c:v>
                </c:pt>
                <c:pt idx="3">
                  <c:v>14705</c:v>
                </c:pt>
                <c:pt idx="4">
                  <c:v>18791</c:v>
                </c:pt>
                <c:pt idx="5">
                  <c:v>22490</c:v>
                </c:pt>
                <c:pt idx="6">
                  <c:v>20635</c:v>
                </c:pt>
                <c:pt idx="7">
                  <c:v>23940</c:v>
                </c:pt>
                <c:pt idx="8">
                  <c:v>19840</c:v>
                </c:pt>
                <c:pt idx="9">
                  <c:v>23260</c:v>
                </c:pt>
                <c:pt idx="10">
                  <c:v>23515</c:v>
                </c:pt>
                <c:pt idx="11">
                  <c:v>23730</c:v>
                </c:pt>
                <c:pt idx="12">
                  <c:v>25360</c:v>
                </c:pt>
                <c:pt idx="13">
                  <c:v>23945</c:v>
                </c:pt>
                <c:pt idx="14">
                  <c:v>23680</c:v>
                </c:pt>
                <c:pt idx="15">
                  <c:v>20710</c:v>
                </c:pt>
                <c:pt idx="16">
                  <c:v>20900</c:v>
                </c:pt>
                <c:pt idx="17">
                  <c:v>21533</c:v>
                </c:pt>
                <c:pt idx="18">
                  <c:v>19463</c:v>
                </c:pt>
                <c:pt idx="19">
                  <c:v>16000</c:v>
                </c:pt>
                <c:pt idx="20">
                  <c:v>15716</c:v>
                </c:pt>
                <c:pt idx="21">
                  <c:v>16012</c:v>
                </c:pt>
                <c:pt idx="22">
                  <c:v>16284</c:v>
                </c:pt>
                <c:pt idx="23">
                  <c:v>16696</c:v>
                </c:pt>
                <c:pt idx="24">
                  <c:v>16273</c:v>
                </c:pt>
                <c:pt idx="25">
                  <c:v>16550</c:v>
                </c:pt>
                <c:pt idx="26">
                  <c:v>15529</c:v>
                </c:pt>
                <c:pt idx="27">
                  <c:v>14450</c:v>
                </c:pt>
                <c:pt idx="28">
                  <c:v>13950</c:v>
                </c:pt>
                <c:pt idx="29">
                  <c:v>12984</c:v>
                </c:pt>
                <c:pt idx="30">
                  <c:v>15336</c:v>
                </c:pt>
                <c:pt idx="31">
                  <c:v>13903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FA-414F-92EB-59E025DDBFE7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[1]veg_english!$Q$18:$Q$49</c:f>
              <c:numCache>
                <c:formatCode>General</c:formatCode>
                <c:ptCount val="32"/>
                <c:pt idx="0">
                  <c:v>6705</c:v>
                </c:pt>
                <c:pt idx="1">
                  <c:v>7324</c:v>
                </c:pt>
                <c:pt idx="2">
                  <c:v>7715</c:v>
                </c:pt>
                <c:pt idx="3">
                  <c:v>7110</c:v>
                </c:pt>
                <c:pt idx="4">
                  <c:v>7950</c:v>
                </c:pt>
                <c:pt idx="5">
                  <c:v>8010</c:v>
                </c:pt>
                <c:pt idx="6">
                  <c:v>8805</c:v>
                </c:pt>
                <c:pt idx="7">
                  <c:v>9400</c:v>
                </c:pt>
                <c:pt idx="8">
                  <c:v>9765</c:v>
                </c:pt>
                <c:pt idx="9">
                  <c:v>11020</c:v>
                </c:pt>
                <c:pt idx="10">
                  <c:v>11705</c:v>
                </c:pt>
                <c:pt idx="11">
                  <c:v>10805</c:v>
                </c:pt>
                <c:pt idx="12">
                  <c:v>10510</c:v>
                </c:pt>
                <c:pt idx="13">
                  <c:v>9890</c:v>
                </c:pt>
                <c:pt idx="14">
                  <c:v>8900</c:v>
                </c:pt>
                <c:pt idx="15">
                  <c:v>8300</c:v>
                </c:pt>
                <c:pt idx="16">
                  <c:v>9400</c:v>
                </c:pt>
                <c:pt idx="17">
                  <c:v>9300</c:v>
                </c:pt>
                <c:pt idx="18">
                  <c:v>8000</c:v>
                </c:pt>
                <c:pt idx="19">
                  <c:v>8255</c:v>
                </c:pt>
                <c:pt idx="20">
                  <c:v>10750</c:v>
                </c:pt>
                <c:pt idx="21">
                  <c:v>10007</c:v>
                </c:pt>
                <c:pt idx="22">
                  <c:v>10599</c:v>
                </c:pt>
                <c:pt idx="23">
                  <c:v>8343</c:v>
                </c:pt>
                <c:pt idx="24">
                  <c:v>9528</c:v>
                </c:pt>
                <c:pt idx="25">
                  <c:v>11182</c:v>
                </c:pt>
                <c:pt idx="26">
                  <c:v>10338</c:v>
                </c:pt>
                <c:pt idx="27">
                  <c:v>10325</c:v>
                </c:pt>
                <c:pt idx="28">
                  <c:v>9689</c:v>
                </c:pt>
                <c:pt idx="29">
                  <c:v>9220</c:v>
                </c:pt>
                <c:pt idx="30">
                  <c:v>9982</c:v>
                </c:pt>
                <c:pt idx="31">
                  <c:v>9119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FA-414F-92EB-59E025DDBFE7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[1]veg_english!$U$18:$U$49</c:f>
              <c:numCache>
                <c:formatCode>General</c:formatCode>
                <c:ptCount val="32"/>
                <c:pt idx="0">
                  <c:v>4405</c:v>
                </c:pt>
                <c:pt idx="1">
                  <c:v>3462</c:v>
                </c:pt>
                <c:pt idx="2">
                  <c:v>3360</c:v>
                </c:pt>
                <c:pt idx="3">
                  <c:v>3325</c:v>
                </c:pt>
                <c:pt idx="4">
                  <c:v>3305</c:v>
                </c:pt>
                <c:pt idx="5">
                  <c:v>3540</c:v>
                </c:pt>
                <c:pt idx="6">
                  <c:v>3020</c:v>
                </c:pt>
                <c:pt idx="7">
                  <c:v>3500</c:v>
                </c:pt>
                <c:pt idx="8">
                  <c:v>3865</c:v>
                </c:pt>
                <c:pt idx="9">
                  <c:v>5630</c:v>
                </c:pt>
                <c:pt idx="10">
                  <c:v>7600</c:v>
                </c:pt>
                <c:pt idx="11">
                  <c:v>8350</c:v>
                </c:pt>
                <c:pt idx="12">
                  <c:v>7600</c:v>
                </c:pt>
                <c:pt idx="13">
                  <c:v>6875</c:v>
                </c:pt>
                <c:pt idx="14">
                  <c:v>6600</c:v>
                </c:pt>
                <c:pt idx="15">
                  <c:v>4900</c:v>
                </c:pt>
                <c:pt idx="16">
                  <c:v>3520</c:v>
                </c:pt>
                <c:pt idx="17">
                  <c:v>2750</c:v>
                </c:pt>
                <c:pt idx="18">
                  <c:v>2290</c:v>
                </c:pt>
                <c:pt idx="19">
                  <c:v>3830</c:v>
                </c:pt>
                <c:pt idx="20">
                  <c:v>3156</c:v>
                </c:pt>
                <c:pt idx="21">
                  <c:v>2965</c:v>
                </c:pt>
                <c:pt idx="22">
                  <c:v>3690</c:v>
                </c:pt>
                <c:pt idx="23">
                  <c:v>3803</c:v>
                </c:pt>
                <c:pt idx="24">
                  <c:v>3882</c:v>
                </c:pt>
                <c:pt idx="25">
                  <c:v>4308</c:v>
                </c:pt>
                <c:pt idx="26">
                  <c:v>4514</c:v>
                </c:pt>
                <c:pt idx="27">
                  <c:v>3775</c:v>
                </c:pt>
                <c:pt idx="28">
                  <c:v>3731</c:v>
                </c:pt>
                <c:pt idx="29">
                  <c:v>3943</c:v>
                </c:pt>
                <c:pt idx="30">
                  <c:v>3880</c:v>
                </c:pt>
                <c:pt idx="31">
                  <c:v>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FA-414F-92EB-59E025DDBFE7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[1]veg_english!$X$18:$X$49</c:f>
              <c:numCache>
                <c:formatCode>General</c:formatCode>
                <c:ptCount val="32"/>
                <c:pt idx="0">
                  <c:v>3810</c:v>
                </c:pt>
                <c:pt idx="1">
                  <c:v>3732</c:v>
                </c:pt>
                <c:pt idx="2">
                  <c:v>3680</c:v>
                </c:pt>
                <c:pt idx="3">
                  <c:v>3260</c:v>
                </c:pt>
                <c:pt idx="4">
                  <c:v>3252</c:v>
                </c:pt>
                <c:pt idx="5">
                  <c:v>3290</c:v>
                </c:pt>
                <c:pt idx="6">
                  <c:v>3500</c:v>
                </c:pt>
                <c:pt idx="7">
                  <c:v>3150</c:v>
                </c:pt>
                <c:pt idx="8">
                  <c:v>2665</c:v>
                </c:pt>
                <c:pt idx="9">
                  <c:v>2625</c:v>
                </c:pt>
                <c:pt idx="10">
                  <c:v>3200</c:v>
                </c:pt>
                <c:pt idx="11">
                  <c:v>4100</c:v>
                </c:pt>
                <c:pt idx="12">
                  <c:v>3000</c:v>
                </c:pt>
                <c:pt idx="13">
                  <c:v>2950</c:v>
                </c:pt>
                <c:pt idx="14">
                  <c:v>2500</c:v>
                </c:pt>
                <c:pt idx="15">
                  <c:v>2900</c:v>
                </c:pt>
                <c:pt idx="16">
                  <c:v>4000</c:v>
                </c:pt>
                <c:pt idx="17">
                  <c:v>3800</c:v>
                </c:pt>
                <c:pt idx="18">
                  <c:v>2880</c:v>
                </c:pt>
                <c:pt idx="19">
                  <c:v>2810</c:v>
                </c:pt>
                <c:pt idx="20">
                  <c:v>3103</c:v>
                </c:pt>
                <c:pt idx="21">
                  <c:v>3799</c:v>
                </c:pt>
                <c:pt idx="22">
                  <c:v>4099</c:v>
                </c:pt>
                <c:pt idx="23">
                  <c:v>4131</c:v>
                </c:pt>
                <c:pt idx="24">
                  <c:v>4469</c:v>
                </c:pt>
                <c:pt idx="25">
                  <c:v>4607</c:v>
                </c:pt>
                <c:pt idx="26">
                  <c:v>4699</c:v>
                </c:pt>
                <c:pt idx="27">
                  <c:v>4180</c:v>
                </c:pt>
                <c:pt idx="28">
                  <c:v>4070</c:v>
                </c:pt>
                <c:pt idx="29">
                  <c:v>3507</c:v>
                </c:pt>
                <c:pt idx="30">
                  <c:v>3941</c:v>
                </c:pt>
                <c:pt idx="31">
                  <c:v>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FA-414F-92EB-59E025DDBFE7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[1]veg_english!$P$18:$P$48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[1]veg_english!$Y$18:$Y$49</c:f>
              <c:numCache>
                <c:formatCode>General</c:formatCode>
                <c:ptCount val="32"/>
                <c:pt idx="0">
                  <c:v>4540</c:v>
                </c:pt>
                <c:pt idx="1">
                  <c:v>3883</c:v>
                </c:pt>
                <c:pt idx="2">
                  <c:v>3180</c:v>
                </c:pt>
                <c:pt idx="3">
                  <c:v>3380</c:v>
                </c:pt>
                <c:pt idx="4">
                  <c:v>3222</c:v>
                </c:pt>
                <c:pt idx="5">
                  <c:v>3635</c:v>
                </c:pt>
                <c:pt idx="6">
                  <c:v>5415</c:v>
                </c:pt>
                <c:pt idx="7">
                  <c:v>3840</c:v>
                </c:pt>
                <c:pt idx="8">
                  <c:v>3395</c:v>
                </c:pt>
                <c:pt idx="9">
                  <c:v>4535</c:v>
                </c:pt>
                <c:pt idx="10">
                  <c:v>5415</c:v>
                </c:pt>
                <c:pt idx="11">
                  <c:v>7025</c:v>
                </c:pt>
                <c:pt idx="12">
                  <c:v>6472</c:v>
                </c:pt>
                <c:pt idx="13">
                  <c:v>6100</c:v>
                </c:pt>
                <c:pt idx="14">
                  <c:v>6225</c:v>
                </c:pt>
                <c:pt idx="15">
                  <c:v>6100</c:v>
                </c:pt>
                <c:pt idx="16">
                  <c:v>7520</c:v>
                </c:pt>
                <c:pt idx="17">
                  <c:v>6650</c:v>
                </c:pt>
                <c:pt idx="18">
                  <c:v>6690</c:v>
                </c:pt>
                <c:pt idx="19">
                  <c:v>6745</c:v>
                </c:pt>
                <c:pt idx="20">
                  <c:v>7677</c:v>
                </c:pt>
                <c:pt idx="21">
                  <c:v>7878</c:v>
                </c:pt>
                <c:pt idx="22">
                  <c:v>8207</c:v>
                </c:pt>
                <c:pt idx="23">
                  <c:v>8935</c:v>
                </c:pt>
                <c:pt idx="24">
                  <c:v>8938</c:v>
                </c:pt>
                <c:pt idx="25">
                  <c:v>8423</c:v>
                </c:pt>
                <c:pt idx="26">
                  <c:v>9585</c:v>
                </c:pt>
                <c:pt idx="27">
                  <c:v>8435</c:v>
                </c:pt>
                <c:pt idx="28">
                  <c:v>8176</c:v>
                </c:pt>
                <c:pt idx="29">
                  <c:v>8093</c:v>
                </c:pt>
                <c:pt idx="30">
                  <c:v>9332</c:v>
                </c:pt>
                <c:pt idx="31">
                  <c:v>9954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FA-414F-92EB-59E025DDB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683288808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[1]veg_english!$P$18:$P$49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cat>
          <c:val>
            <c:numRef>
              <c:f>[1]veg_english!$AB$18:$AB$49</c:f>
              <c:numCache>
                <c:formatCode>General</c:formatCode>
                <c:ptCount val="32"/>
                <c:pt idx="0">
                  <c:v>157405</c:v>
                </c:pt>
                <c:pt idx="1">
                  <c:v>147449</c:v>
                </c:pt>
                <c:pt idx="2">
                  <c:v>147445</c:v>
                </c:pt>
                <c:pt idx="3">
                  <c:v>129185</c:v>
                </c:pt>
                <c:pt idx="4">
                  <c:v>137934</c:v>
                </c:pt>
                <c:pt idx="5">
                  <c:v>143540</c:v>
                </c:pt>
                <c:pt idx="6">
                  <c:v>144345</c:v>
                </c:pt>
                <c:pt idx="7">
                  <c:v>143885</c:v>
                </c:pt>
                <c:pt idx="8">
                  <c:v>134025</c:v>
                </c:pt>
                <c:pt idx="9">
                  <c:v>145271</c:v>
                </c:pt>
                <c:pt idx="10">
                  <c:v>146598</c:v>
                </c:pt>
                <c:pt idx="11">
                  <c:v>157023</c:v>
                </c:pt>
                <c:pt idx="12">
                  <c:v>148431</c:v>
                </c:pt>
                <c:pt idx="13">
                  <c:v>145098</c:v>
                </c:pt>
                <c:pt idx="14">
                  <c:v>136784</c:v>
                </c:pt>
                <c:pt idx="15">
                  <c:v>127989</c:v>
                </c:pt>
                <c:pt idx="16">
                  <c:v>135157</c:v>
                </c:pt>
                <c:pt idx="17">
                  <c:v>132400</c:v>
                </c:pt>
                <c:pt idx="18">
                  <c:v>115941</c:v>
                </c:pt>
                <c:pt idx="19">
                  <c:v>110501</c:v>
                </c:pt>
                <c:pt idx="20">
                  <c:v>112652</c:v>
                </c:pt>
                <c:pt idx="21">
                  <c:v>118690</c:v>
                </c:pt>
                <c:pt idx="22">
                  <c:v>119307</c:v>
                </c:pt>
                <c:pt idx="23">
                  <c:v>115618</c:v>
                </c:pt>
                <c:pt idx="24">
                  <c:v>114184</c:v>
                </c:pt>
                <c:pt idx="25">
                  <c:v>119662</c:v>
                </c:pt>
                <c:pt idx="26">
                  <c:v>118922</c:v>
                </c:pt>
                <c:pt idx="27">
                  <c:v>109534</c:v>
                </c:pt>
                <c:pt idx="28">
                  <c:v>110714</c:v>
                </c:pt>
                <c:pt idx="29">
                  <c:v>107287</c:v>
                </c:pt>
                <c:pt idx="30">
                  <c:v>113817</c:v>
                </c:pt>
                <c:pt idx="31">
                  <c:v>114467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9FA-414F-92EB-59E025DDB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288808"/>
        <c:axId val="1"/>
      </c:lineChart>
      <c:catAx>
        <c:axId val="683288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(acres)</a:t>
                </a:r>
              </a:p>
            </c:rich>
          </c:tx>
          <c:layout>
            <c:manualLayout>
              <c:xMode val="edge"/>
              <c:yMode val="edge"/>
              <c:x val="2.0837106230242358E-2"/>
              <c:y val="6.3536672809515846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32888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170731707317069E-2"/>
          <c:y val="0.84085610438837655"/>
          <c:w val="0.90243975600610893"/>
          <c:h val="0.142518064101844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Farm Value of  Field Vegetable Crops, Ontario, 1990-2021
</a:t>
            </a:r>
          </a:p>
        </c:rich>
      </c:tx>
      <c:layout>
        <c:manualLayout>
          <c:xMode val="edge"/>
          <c:yMode val="edge"/>
          <c:x val="0.18015833444548246"/>
          <c:y val="2.03703286179322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336924862505559E-2"/>
          <c:y val="0.12085308056872038"/>
          <c:w val="0.9179771316964096"/>
          <c:h val="0.6492890995260663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[1]veg_english!$Z$114:$Z$145</c:f>
              <c:numCache>
                <c:formatCode>General</c:formatCode>
                <c:ptCount val="32"/>
                <c:pt idx="0">
                  <c:v>87.2</c:v>
                </c:pt>
                <c:pt idx="1">
                  <c:v>75.716999999999999</c:v>
                </c:pt>
                <c:pt idx="2">
                  <c:v>75.546999999999997</c:v>
                </c:pt>
                <c:pt idx="3">
                  <c:v>96.960999999999999</c:v>
                </c:pt>
                <c:pt idx="4">
                  <c:v>96.040999999999997</c:v>
                </c:pt>
                <c:pt idx="5">
                  <c:v>87.075000000000003</c:v>
                </c:pt>
                <c:pt idx="6">
                  <c:v>75.08</c:v>
                </c:pt>
                <c:pt idx="7">
                  <c:v>70.11</c:v>
                </c:pt>
                <c:pt idx="8">
                  <c:v>69.807000000000002</c:v>
                </c:pt>
                <c:pt idx="9">
                  <c:v>68.686000000000007</c:v>
                </c:pt>
                <c:pt idx="10">
                  <c:v>56.722999999999999</c:v>
                </c:pt>
                <c:pt idx="11">
                  <c:v>65.346000000000004</c:v>
                </c:pt>
                <c:pt idx="12">
                  <c:v>72.015000000000001</c:v>
                </c:pt>
                <c:pt idx="13">
                  <c:v>64.049000000000007</c:v>
                </c:pt>
                <c:pt idx="14">
                  <c:v>72.117999999999995</c:v>
                </c:pt>
                <c:pt idx="15">
                  <c:v>77.521000000000001</c:v>
                </c:pt>
                <c:pt idx="16">
                  <c:v>77.423000000000002</c:v>
                </c:pt>
                <c:pt idx="17">
                  <c:v>74.27</c:v>
                </c:pt>
                <c:pt idx="18">
                  <c:v>69.713999999999999</c:v>
                </c:pt>
                <c:pt idx="19">
                  <c:v>81.510999999999996</c:v>
                </c:pt>
                <c:pt idx="20">
                  <c:v>67.537999999999997</c:v>
                </c:pt>
                <c:pt idx="21">
                  <c:v>66.754999999999995</c:v>
                </c:pt>
                <c:pt idx="22">
                  <c:v>74.331999999999994</c:v>
                </c:pt>
                <c:pt idx="23">
                  <c:v>53.042000000000002</c:v>
                </c:pt>
                <c:pt idx="24">
                  <c:v>66.474000000000004</c:v>
                </c:pt>
                <c:pt idx="25">
                  <c:v>73.909000000000006</c:v>
                </c:pt>
                <c:pt idx="26">
                  <c:v>92.650999999999996</c:v>
                </c:pt>
                <c:pt idx="27">
                  <c:v>93.293000000000006</c:v>
                </c:pt>
                <c:pt idx="28">
                  <c:v>89.463999999999999</c:v>
                </c:pt>
                <c:pt idx="29">
                  <c:v>91.234999999999999</c:v>
                </c:pt>
                <c:pt idx="30">
                  <c:v>98.777000000000001</c:v>
                </c:pt>
                <c:pt idx="31">
                  <c:v>92.754000000000005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0-49A4-A68D-69E18F0A0D8C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[1]veg_english!$T$114:$T$145</c:f>
              <c:numCache>
                <c:formatCode>General</c:formatCode>
                <c:ptCount val="32"/>
                <c:pt idx="0">
                  <c:v>41.491999999999997</c:v>
                </c:pt>
                <c:pt idx="1">
                  <c:v>38.435000000000002</c:v>
                </c:pt>
                <c:pt idx="2">
                  <c:v>33.063000000000002</c:v>
                </c:pt>
                <c:pt idx="3">
                  <c:v>24.966000000000001</c:v>
                </c:pt>
                <c:pt idx="4">
                  <c:v>29.21</c:v>
                </c:pt>
                <c:pt idx="5">
                  <c:v>28.355</c:v>
                </c:pt>
                <c:pt idx="6">
                  <c:v>34.450000000000003</c:v>
                </c:pt>
                <c:pt idx="7">
                  <c:v>24.53</c:v>
                </c:pt>
                <c:pt idx="8">
                  <c:v>24.92</c:v>
                </c:pt>
                <c:pt idx="9">
                  <c:v>24.89</c:v>
                </c:pt>
                <c:pt idx="10">
                  <c:v>18.195</c:v>
                </c:pt>
                <c:pt idx="11">
                  <c:v>21.155999999999999</c:v>
                </c:pt>
                <c:pt idx="12">
                  <c:v>22.244</c:v>
                </c:pt>
                <c:pt idx="13">
                  <c:v>25.065000000000001</c:v>
                </c:pt>
                <c:pt idx="14">
                  <c:v>23.242000000000001</c:v>
                </c:pt>
                <c:pt idx="15">
                  <c:v>22.766999999999999</c:v>
                </c:pt>
                <c:pt idx="16">
                  <c:v>33.993000000000002</c:v>
                </c:pt>
                <c:pt idx="17">
                  <c:v>25.5</c:v>
                </c:pt>
                <c:pt idx="18">
                  <c:v>28</c:v>
                </c:pt>
                <c:pt idx="19">
                  <c:v>35.988999999999997</c:v>
                </c:pt>
                <c:pt idx="20">
                  <c:v>28.843</c:v>
                </c:pt>
                <c:pt idx="21">
                  <c:v>34.96</c:v>
                </c:pt>
                <c:pt idx="22">
                  <c:v>33.707999999999998</c:v>
                </c:pt>
                <c:pt idx="23">
                  <c:v>37.130000000000003</c:v>
                </c:pt>
                <c:pt idx="24">
                  <c:v>37.76</c:v>
                </c:pt>
                <c:pt idx="25">
                  <c:v>40.246000000000002</c:v>
                </c:pt>
                <c:pt idx="26">
                  <c:v>34.408000000000001</c:v>
                </c:pt>
                <c:pt idx="27">
                  <c:v>37.853999999999999</c:v>
                </c:pt>
                <c:pt idx="28">
                  <c:v>36.776000000000003</c:v>
                </c:pt>
                <c:pt idx="29">
                  <c:v>36.122</c:v>
                </c:pt>
                <c:pt idx="30">
                  <c:v>42.622999999999998</c:v>
                </c:pt>
                <c:pt idx="31">
                  <c:v>42.512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0-49A4-A68D-69E18F0A0D8C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[1]veg_english!$S$114:$S$145</c:f>
              <c:numCache>
                <c:formatCode>General</c:formatCode>
                <c:ptCount val="32"/>
                <c:pt idx="0">
                  <c:v>14.487</c:v>
                </c:pt>
                <c:pt idx="1">
                  <c:v>18.302</c:v>
                </c:pt>
                <c:pt idx="2">
                  <c:v>18.95</c:v>
                </c:pt>
                <c:pt idx="3">
                  <c:v>18.901</c:v>
                </c:pt>
                <c:pt idx="4">
                  <c:v>15.068</c:v>
                </c:pt>
                <c:pt idx="5">
                  <c:v>15.855</c:v>
                </c:pt>
                <c:pt idx="6">
                  <c:v>15.26</c:v>
                </c:pt>
                <c:pt idx="7">
                  <c:v>15.28</c:v>
                </c:pt>
                <c:pt idx="8">
                  <c:v>21.475000000000001</c:v>
                </c:pt>
                <c:pt idx="9">
                  <c:v>20.02</c:v>
                </c:pt>
                <c:pt idx="10">
                  <c:v>15.715</c:v>
                </c:pt>
                <c:pt idx="11">
                  <c:v>20.11</c:v>
                </c:pt>
                <c:pt idx="12">
                  <c:v>24.870999999999999</c:v>
                </c:pt>
                <c:pt idx="13">
                  <c:v>20.001000000000001</c:v>
                </c:pt>
                <c:pt idx="14">
                  <c:v>21.446999999999999</c:v>
                </c:pt>
                <c:pt idx="15">
                  <c:v>26.864999999999998</c:v>
                </c:pt>
                <c:pt idx="16">
                  <c:v>28.417000000000002</c:v>
                </c:pt>
                <c:pt idx="17">
                  <c:v>21.106000000000002</c:v>
                </c:pt>
                <c:pt idx="18">
                  <c:v>18.763999999999999</c:v>
                </c:pt>
                <c:pt idx="19">
                  <c:v>36.366999999999997</c:v>
                </c:pt>
                <c:pt idx="20">
                  <c:v>42.835999999999999</c:v>
                </c:pt>
                <c:pt idx="21">
                  <c:v>37.408999999999999</c:v>
                </c:pt>
                <c:pt idx="22">
                  <c:v>35.200000000000003</c:v>
                </c:pt>
                <c:pt idx="23">
                  <c:v>33.898000000000003</c:v>
                </c:pt>
                <c:pt idx="24">
                  <c:v>35.728999999999999</c:v>
                </c:pt>
                <c:pt idx="25">
                  <c:v>45.597999999999999</c:v>
                </c:pt>
                <c:pt idx="26">
                  <c:v>43.155999999999999</c:v>
                </c:pt>
                <c:pt idx="27">
                  <c:v>43.811</c:v>
                </c:pt>
                <c:pt idx="28">
                  <c:v>43.835000000000001</c:v>
                </c:pt>
                <c:pt idx="29">
                  <c:v>59.734000000000002</c:v>
                </c:pt>
                <c:pt idx="30">
                  <c:v>55.423000000000002</c:v>
                </c:pt>
                <c:pt idx="31">
                  <c:v>50.366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0-49A4-A68D-69E18F0A0D8C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[1]veg_english!$V$114:$V$145</c:f>
              <c:numCache>
                <c:formatCode>General</c:formatCode>
                <c:ptCount val="32"/>
                <c:pt idx="0">
                  <c:v>13.551</c:v>
                </c:pt>
                <c:pt idx="1">
                  <c:v>19.786999999999999</c:v>
                </c:pt>
                <c:pt idx="2">
                  <c:v>16.448</c:v>
                </c:pt>
                <c:pt idx="3">
                  <c:v>26.221</c:v>
                </c:pt>
                <c:pt idx="4">
                  <c:v>11.901</c:v>
                </c:pt>
                <c:pt idx="5">
                  <c:v>15.734999999999999</c:v>
                </c:pt>
                <c:pt idx="6">
                  <c:v>18.23</c:v>
                </c:pt>
                <c:pt idx="7">
                  <c:v>20.395</c:v>
                </c:pt>
                <c:pt idx="8">
                  <c:v>22.4</c:v>
                </c:pt>
                <c:pt idx="9">
                  <c:v>20.765000000000001</c:v>
                </c:pt>
                <c:pt idx="10">
                  <c:v>20.22</c:v>
                </c:pt>
                <c:pt idx="11">
                  <c:v>24.454999999999998</c:v>
                </c:pt>
                <c:pt idx="12">
                  <c:v>15.6</c:v>
                </c:pt>
                <c:pt idx="13">
                  <c:v>19.8</c:v>
                </c:pt>
                <c:pt idx="14">
                  <c:v>18.55</c:v>
                </c:pt>
                <c:pt idx="15">
                  <c:v>16.3</c:v>
                </c:pt>
                <c:pt idx="16">
                  <c:v>21.6</c:v>
                </c:pt>
                <c:pt idx="17">
                  <c:v>21.4</c:v>
                </c:pt>
                <c:pt idx="18">
                  <c:v>21.3</c:v>
                </c:pt>
                <c:pt idx="19">
                  <c:v>28.012</c:v>
                </c:pt>
                <c:pt idx="20">
                  <c:v>31.132999999999999</c:v>
                </c:pt>
                <c:pt idx="21">
                  <c:v>30.312000000000001</c:v>
                </c:pt>
                <c:pt idx="22">
                  <c:v>31.821999999999999</c:v>
                </c:pt>
                <c:pt idx="23">
                  <c:v>33.514000000000003</c:v>
                </c:pt>
                <c:pt idx="24">
                  <c:v>38.624000000000002</c:v>
                </c:pt>
                <c:pt idx="25">
                  <c:v>35.915999999999997</c:v>
                </c:pt>
                <c:pt idx="26">
                  <c:v>34.526000000000003</c:v>
                </c:pt>
                <c:pt idx="27">
                  <c:v>33.008000000000003</c:v>
                </c:pt>
                <c:pt idx="28">
                  <c:v>34.770000000000003</c:v>
                </c:pt>
                <c:pt idx="29">
                  <c:v>39.344000000000001</c:v>
                </c:pt>
                <c:pt idx="30">
                  <c:v>35.512999999999998</c:v>
                </c:pt>
                <c:pt idx="31">
                  <c:v>38.363999999999997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60-49A4-A68D-69E18F0A0D8C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[1]veg_english!$R$114:$R$145</c:f>
              <c:numCache>
                <c:formatCode>General</c:formatCode>
                <c:ptCount val="32"/>
                <c:pt idx="0">
                  <c:v>10.772</c:v>
                </c:pt>
                <c:pt idx="1">
                  <c:v>8.7439999999999998</c:v>
                </c:pt>
                <c:pt idx="2">
                  <c:v>10.271000000000001</c:v>
                </c:pt>
                <c:pt idx="3">
                  <c:v>8.5619999999999994</c:v>
                </c:pt>
                <c:pt idx="4">
                  <c:v>11.548999999999999</c:v>
                </c:pt>
                <c:pt idx="5">
                  <c:v>12.525</c:v>
                </c:pt>
                <c:pt idx="6">
                  <c:v>9.1999999999999993</c:v>
                </c:pt>
                <c:pt idx="7">
                  <c:v>8.27</c:v>
                </c:pt>
                <c:pt idx="8">
                  <c:v>12.67</c:v>
                </c:pt>
                <c:pt idx="9">
                  <c:v>13.81</c:v>
                </c:pt>
                <c:pt idx="10">
                  <c:v>10.199999999999999</c:v>
                </c:pt>
                <c:pt idx="11">
                  <c:v>14.52</c:v>
                </c:pt>
                <c:pt idx="12">
                  <c:v>14.9</c:v>
                </c:pt>
                <c:pt idx="13">
                  <c:v>12.2</c:v>
                </c:pt>
                <c:pt idx="14">
                  <c:v>11.8</c:v>
                </c:pt>
                <c:pt idx="15">
                  <c:v>11.6</c:v>
                </c:pt>
                <c:pt idx="16">
                  <c:v>16.649999999999999</c:v>
                </c:pt>
                <c:pt idx="17">
                  <c:v>14.8</c:v>
                </c:pt>
                <c:pt idx="18">
                  <c:v>14.75</c:v>
                </c:pt>
                <c:pt idx="19">
                  <c:v>16.641999999999999</c:v>
                </c:pt>
                <c:pt idx="20">
                  <c:v>17.873999999999999</c:v>
                </c:pt>
                <c:pt idx="21">
                  <c:v>26.584</c:v>
                </c:pt>
                <c:pt idx="22">
                  <c:v>29.748999999999999</c:v>
                </c:pt>
                <c:pt idx="23">
                  <c:v>38.944000000000003</c:v>
                </c:pt>
                <c:pt idx="24">
                  <c:v>42.334000000000003</c:v>
                </c:pt>
                <c:pt idx="25">
                  <c:v>38.366</c:v>
                </c:pt>
                <c:pt idx="26">
                  <c:v>32.128</c:v>
                </c:pt>
                <c:pt idx="27">
                  <c:v>23.042999999999999</c:v>
                </c:pt>
                <c:pt idx="28">
                  <c:v>36.493000000000002</c:v>
                </c:pt>
                <c:pt idx="29">
                  <c:v>33.238</c:v>
                </c:pt>
                <c:pt idx="30">
                  <c:v>35.847999999999999</c:v>
                </c:pt>
                <c:pt idx="31">
                  <c:v>37.546999999999997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60-49A4-A68D-69E18F0A0D8C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[1]veg_english!$W$114:$W$145</c:f>
              <c:numCache>
                <c:formatCode>General</c:formatCode>
                <c:ptCount val="32"/>
                <c:pt idx="0">
                  <c:v>15.714</c:v>
                </c:pt>
                <c:pt idx="1">
                  <c:v>8.1780000000000008</c:v>
                </c:pt>
                <c:pt idx="2">
                  <c:v>11.938000000000001</c:v>
                </c:pt>
                <c:pt idx="3">
                  <c:v>7.2130000000000001</c:v>
                </c:pt>
                <c:pt idx="4">
                  <c:v>7.6130000000000004</c:v>
                </c:pt>
                <c:pt idx="5">
                  <c:v>9.4949999999999992</c:v>
                </c:pt>
                <c:pt idx="6">
                  <c:v>8.5850000000000009</c:v>
                </c:pt>
                <c:pt idx="7">
                  <c:v>10.645</c:v>
                </c:pt>
                <c:pt idx="8">
                  <c:v>8.7650000000000006</c:v>
                </c:pt>
                <c:pt idx="9">
                  <c:v>9.8800000000000008</c:v>
                </c:pt>
                <c:pt idx="10">
                  <c:v>10.49</c:v>
                </c:pt>
                <c:pt idx="11">
                  <c:v>11.685</c:v>
                </c:pt>
                <c:pt idx="12">
                  <c:v>9.2959999999999994</c:v>
                </c:pt>
                <c:pt idx="13">
                  <c:v>13.442</c:v>
                </c:pt>
                <c:pt idx="14">
                  <c:v>12.542</c:v>
                </c:pt>
                <c:pt idx="15">
                  <c:v>8.5109999999999992</c:v>
                </c:pt>
                <c:pt idx="16">
                  <c:v>11.189</c:v>
                </c:pt>
                <c:pt idx="17">
                  <c:v>9.0690000000000008</c:v>
                </c:pt>
                <c:pt idx="18">
                  <c:v>12.346</c:v>
                </c:pt>
                <c:pt idx="19">
                  <c:v>10.997</c:v>
                </c:pt>
                <c:pt idx="20">
                  <c:v>9.5069999999999997</c:v>
                </c:pt>
                <c:pt idx="21">
                  <c:v>9.2390000000000008</c:v>
                </c:pt>
                <c:pt idx="22">
                  <c:v>13.276</c:v>
                </c:pt>
                <c:pt idx="23">
                  <c:v>13.183</c:v>
                </c:pt>
                <c:pt idx="24">
                  <c:v>13.246</c:v>
                </c:pt>
                <c:pt idx="25">
                  <c:v>13.154</c:v>
                </c:pt>
                <c:pt idx="26">
                  <c:v>12.52</c:v>
                </c:pt>
                <c:pt idx="27">
                  <c:v>13.342000000000001</c:v>
                </c:pt>
                <c:pt idx="28">
                  <c:v>10.433999999999999</c:v>
                </c:pt>
                <c:pt idx="29">
                  <c:v>11.384</c:v>
                </c:pt>
                <c:pt idx="30">
                  <c:v>12.217000000000001</c:v>
                </c:pt>
                <c:pt idx="31">
                  <c:v>13.722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60-49A4-A68D-69E18F0A0D8C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[1]veg_english!$Q$114:$Q$145</c:f>
              <c:numCache>
                <c:formatCode>General</c:formatCode>
                <c:ptCount val="32"/>
                <c:pt idx="0">
                  <c:v>5.415</c:v>
                </c:pt>
                <c:pt idx="1">
                  <c:v>6.391</c:v>
                </c:pt>
                <c:pt idx="2">
                  <c:v>8.6059999999999999</c:v>
                </c:pt>
                <c:pt idx="3">
                  <c:v>6.78</c:v>
                </c:pt>
                <c:pt idx="4">
                  <c:v>10.891</c:v>
                </c:pt>
                <c:pt idx="5">
                  <c:v>9.3249999999999993</c:v>
                </c:pt>
                <c:pt idx="6">
                  <c:v>5.43</c:v>
                </c:pt>
                <c:pt idx="7">
                  <c:v>6.7</c:v>
                </c:pt>
                <c:pt idx="8">
                  <c:v>8.3699999999999992</c:v>
                </c:pt>
                <c:pt idx="9">
                  <c:v>9.09</c:v>
                </c:pt>
                <c:pt idx="10">
                  <c:v>7.7549999999999999</c:v>
                </c:pt>
                <c:pt idx="11">
                  <c:v>5.38</c:v>
                </c:pt>
                <c:pt idx="12">
                  <c:v>9.6189999999999998</c:v>
                </c:pt>
                <c:pt idx="13">
                  <c:v>8.4469999999999992</c:v>
                </c:pt>
                <c:pt idx="14">
                  <c:v>10.4</c:v>
                </c:pt>
                <c:pt idx="15">
                  <c:v>8.5</c:v>
                </c:pt>
                <c:pt idx="16">
                  <c:v>11.4</c:v>
                </c:pt>
                <c:pt idx="17">
                  <c:v>11.1</c:v>
                </c:pt>
                <c:pt idx="18">
                  <c:v>9.8000000000000007</c:v>
                </c:pt>
                <c:pt idx="19">
                  <c:v>8.9920000000000009</c:v>
                </c:pt>
                <c:pt idx="20">
                  <c:v>12.632</c:v>
                </c:pt>
                <c:pt idx="21">
                  <c:v>14.401</c:v>
                </c:pt>
                <c:pt idx="22">
                  <c:v>11.98</c:v>
                </c:pt>
                <c:pt idx="23">
                  <c:v>13.141999999999999</c:v>
                </c:pt>
                <c:pt idx="24">
                  <c:v>15.922000000000001</c:v>
                </c:pt>
                <c:pt idx="25">
                  <c:v>17.013000000000002</c:v>
                </c:pt>
                <c:pt idx="26">
                  <c:v>15.444000000000001</c:v>
                </c:pt>
                <c:pt idx="27">
                  <c:v>16.888999999999999</c:v>
                </c:pt>
                <c:pt idx="28">
                  <c:v>17.411000000000001</c:v>
                </c:pt>
                <c:pt idx="29">
                  <c:v>19.401</c:v>
                </c:pt>
                <c:pt idx="30">
                  <c:v>19.268000000000001</c:v>
                </c:pt>
                <c:pt idx="31">
                  <c:v>17.23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60-49A4-A68D-69E18F0A0D8C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[1]veg_english!$U$114:$U$145</c:f>
              <c:numCache>
                <c:formatCode>General</c:formatCode>
                <c:ptCount val="32"/>
                <c:pt idx="0">
                  <c:v>11.923</c:v>
                </c:pt>
                <c:pt idx="1">
                  <c:v>7.8949999999999996</c:v>
                </c:pt>
                <c:pt idx="2">
                  <c:v>7.4640000000000004</c:v>
                </c:pt>
                <c:pt idx="3">
                  <c:v>6.6929999999999996</c:v>
                </c:pt>
                <c:pt idx="4">
                  <c:v>7.5449999999999999</c:v>
                </c:pt>
                <c:pt idx="5">
                  <c:v>11.545</c:v>
                </c:pt>
                <c:pt idx="6">
                  <c:v>8.6649999999999991</c:v>
                </c:pt>
                <c:pt idx="7">
                  <c:v>9.4770000000000003</c:v>
                </c:pt>
                <c:pt idx="8">
                  <c:v>11.5</c:v>
                </c:pt>
                <c:pt idx="9">
                  <c:v>13.555</c:v>
                </c:pt>
                <c:pt idx="10">
                  <c:v>14.205</c:v>
                </c:pt>
                <c:pt idx="11">
                  <c:v>13.24</c:v>
                </c:pt>
                <c:pt idx="12">
                  <c:v>15.89</c:v>
                </c:pt>
                <c:pt idx="13">
                  <c:v>18.170000000000002</c:v>
                </c:pt>
                <c:pt idx="14">
                  <c:v>18.349</c:v>
                </c:pt>
                <c:pt idx="15">
                  <c:v>10.66</c:v>
                </c:pt>
                <c:pt idx="16">
                  <c:v>7.3070000000000004</c:v>
                </c:pt>
                <c:pt idx="17">
                  <c:v>9.7040000000000006</c:v>
                </c:pt>
                <c:pt idx="18">
                  <c:v>9.3049999999999997</c:v>
                </c:pt>
                <c:pt idx="19">
                  <c:v>21.92</c:v>
                </c:pt>
                <c:pt idx="20">
                  <c:v>15.763999999999999</c:v>
                </c:pt>
                <c:pt idx="21">
                  <c:v>13.663</c:v>
                </c:pt>
                <c:pt idx="22">
                  <c:v>15.085000000000001</c:v>
                </c:pt>
                <c:pt idx="23">
                  <c:v>18.091999999999999</c:v>
                </c:pt>
                <c:pt idx="24">
                  <c:v>19.998000000000001</c:v>
                </c:pt>
                <c:pt idx="25">
                  <c:v>16.808</c:v>
                </c:pt>
                <c:pt idx="26">
                  <c:v>18.911000000000001</c:v>
                </c:pt>
                <c:pt idx="27">
                  <c:v>20.439</c:v>
                </c:pt>
                <c:pt idx="28">
                  <c:v>18.294</c:v>
                </c:pt>
                <c:pt idx="29">
                  <c:v>18.911000000000001</c:v>
                </c:pt>
                <c:pt idx="30">
                  <c:v>22.456</c:v>
                </c:pt>
                <c:pt idx="31">
                  <c:v>27.856000000000002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60-49A4-A68D-69E18F0A0D8C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[1]veg_english!$X$114:$X$145</c:f>
              <c:numCache>
                <c:formatCode>General</c:formatCode>
                <c:ptCount val="32"/>
                <c:pt idx="0">
                  <c:v>12.599</c:v>
                </c:pt>
                <c:pt idx="1">
                  <c:v>14.779</c:v>
                </c:pt>
                <c:pt idx="2">
                  <c:v>10.59</c:v>
                </c:pt>
                <c:pt idx="3">
                  <c:v>10.702</c:v>
                </c:pt>
                <c:pt idx="4">
                  <c:v>12.612</c:v>
                </c:pt>
                <c:pt idx="5">
                  <c:v>12.055</c:v>
                </c:pt>
                <c:pt idx="6">
                  <c:v>9.36</c:v>
                </c:pt>
                <c:pt idx="7">
                  <c:v>9.5</c:v>
                </c:pt>
                <c:pt idx="8">
                  <c:v>8.33</c:v>
                </c:pt>
                <c:pt idx="9">
                  <c:v>11.074999999999999</c:v>
                </c:pt>
                <c:pt idx="10">
                  <c:v>8.77</c:v>
                </c:pt>
                <c:pt idx="11">
                  <c:v>9.8049999999999997</c:v>
                </c:pt>
                <c:pt idx="12">
                  <c:v>10.074</c:v>
                </c:pt>
                <c:pt idx="13">
                  <c:v>11.185</c:v>
                </c:pt>
                <c:pt idx="14">
                  <c:v>12.574999999999999</c:v>
                </c:pt>
                <c:pt idx="15">
                  <c:v>13.02</c:v>
                </c:pt>
                <c:pt idx="16">
                  <c:v>18.297999999999998</c:v>
                </c:pt>
                <c:pt idx="17">
                  <c:v>16.573</c:v>
                </c:pt>
                <c:pt idx="18">
                  <c:v>12.705</c:v>
                </c:pt>
                <c:pt idx="19">
                  <c:v>14.711</c:v>
                </c:pt>
                <c:pt idx="20">
                  <c:v>16.721</c:v>
                </c:pt>
                <c:pt idx="21">
                  <c:v>20.994</c:v>
                </c:pt>
                <c:pt idx="22">
                  <c:v>25.097999999999999</c:v>
                </c:pt>
                <c:pt idx="23">
                  <c:v>25.013000000000002</c:v>
                </c:pt>
                <c:pt idx="24">
                  <c:v>25.965</c:v>
                </c:pt>
                <c:pt idx="25">
                  <c:v>29.257000000000001</c:v>
                </c:pt>
                <c:pt idx="26">
                  <c:v>31.212</c:v>
                </c:pt>
                <c:pt idx="27">
                  <c:v>40.741</c:v>
                </c:pt>
                <c:pt idx="28">
                  <c:v>39.75</c:v>
                </c:pt>
                <c:pt idx="29">
                  <c:v>41.261000000000003</c:v>
                </c:pt>
                <c:pt idx="30">
                  <c:v>44.316000000000003</c:v>
                </c:pt>
                <c:pt idx="31">
                  <c:v>51.154000000000003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60-49A4-A68D-69E18F0A0D8C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[1]veg_english!$P$114:$P$144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[1]veg_english!$Y$114:$Y$145</c:f>
              <c:numCache>
                <c:formatCode>General</c:formatCode>
                <c:ptCount val="32"/>
                <c:pt idx="0">
                  <c:v>8.9849999999999994</c:v>
                </c:pt>
                <c:pt idx="1">
                  <c:v>6.8410000000000002</c:v>
                </c:pt>
                <c:pt idx="2">
                  <c:v>6.8010000000000002</c:v>
                </c:pt>
                <c:pt idx="3">
                  <c:v>10.188000000000001</c:v>
                </c:pt>
                <c:pt idx="4">
                  <c:v>6.7830000000000004</c:v>
                </c:pt>
                <c:pt idx="5">
                  <c:v>7.54</c:v>
                </c:pt>
                <c:pt idx="6">
                  <c:v>5.5049999999999999</c:v>
                </c:pt>
                <c:pt idx="7">
                  <c:v>5.04</c:v>
                </c:pt>
                <c:pt idx="8">
                  <c:v>4.34</c:v>
                </c:pt>
                <c:pt idx="9">
                  <c:v>8.0250000000000004</c:v>
                </c:pt>
                <c:pt idx="10">
                  <c:v>7.3049999999999997</c:v>
                </c:pt>
                <c:pt idx="11">
                  <c:v>9.2650000000000006</c:v>
                </c:pt>
                <c:pt idx="12">
                  <c:v>10.497999999999999</c:v>
                </c:pt>
                <c:pt idx="13">
                  <c:v>11.561</c:v>
                </c:pt>
                <c:pt idx="14">
                  <c:v>12.826000000000001</c:v>
                </c:pt>
                <c:pt idx="15">
                  <c:v>11.167999999999999</c:v>
                </c:pt>
                <c:pt idx="16">
                  <c:v>11.884</c:v>
                </c:pt>
                <c:pt idx="17">
                  <c:v>12.356</c:v>
                </c:pt>
                <c:pt idx="18">
                  <c:v>14.39</c:v>
                </c:pt>
                <c:pt idx="19">
                  <c:v>17.731999999999999</c:v>
                </c:pt>
                <c:pt idx="20">
                  <c:v>17.469000000000001</c:v>
                </c:pt>
                <c:pt idx="21">
                  <c:v>21.937999999999999</c:v>
                </c:pt>
                <c:pt idx="22">
                  <c:v>25.457000000000001</c:v>
                </c:pt>
                <c:pt idx="23">
                  <c:v>23.321999999999999</c:v>
                </c:pt>
                <c:pt idx="24">
                  <c:v>26.652000000000001</c:v>
                </c:pt>
                <c:pt idx="25">
                  <c:v>26.012</c:v>
                </c:pt>
                <c:pt idx="26">
                  <c:v>27.489000000000001</c:v>
                </c:pt>
                <c:pt idx="27">
                  <c:v>27.190999999999999</c:v>
                </c:pt>
                <c:pt idx="28">
                  <c:v>29.192</c:v>
                </c:pt>
                <c:pt idx="29">
                  <c:v>34.067999999999998</c:v>
                </c:pt>
                <c:pt idx="30">
                  <c:v>41.215000000000003</c:v>
                </c:pt>
                <c:pt idx="31">
                  <c:v>38.536000000000001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60-49A4-A68D-69E18F0A0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936344912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[1]veg_english!$P$114:$P$145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cat>
          <c:val>
            <c:numRef>
              <c:f>[1]veg_english!$AB$114:$AB$145</c:f>
              <c:numCache>
                <c:formatCode>General</c:formatCode>
                <c:ptCount val="32"/>
                <c:pt idx="0">
                  <c:v>268.69600000000003</c:v>
                </c:pt>
                <c:pt idx="1">
                  <c:v>239.46199999999999</c:v>
                </c:pt>
                <c:pt idx="2">
                  <c:v>247.41900000000001</c:v>
                </c:pt>
                <c:pt idx="3">
                  <c:v>254.352</c:v>
                </c:pt>
                <c:pt idx="4">
                  <c:v>253.58699999999999</c:v>
                </c:pt>
                <c:pt idx="5">
                  <c:v>261.387</c:v>
                </c:pt>
                <c:pt idx="6">
                  <c:v>235.51499999999999</c:v>
                </c:pt>
                <c:pt idx="7">
                  <c:v>229.03200000000001</c:v>
                </c:pt>
                <c:pt idx="8">
                  <c:v>242.792</c:v>
                </c:pt>
                <c:pt idx="9">
                  <c:v>243.89500000000001</c:v>
                </c:pt>
                <c:pt idx="10">
                  <c:v>216.14500000000001</c:v>
                </c:pt>
                <c:pt idx="11">
                  <c:v>253.755</c:v>
                </c:pt>
                <c:pt idx="12">
                  <c:v>252.88399999999999</c:v>
                </c:pt>
                <c:pt idx="13">
                  <c:v>253.214</c:v>
                </c:pt>
                <c:pt idx="14">
                  <c:v>263.20600000000002</c:v>
                </c:pt>
                <c:pt idx="15">
                  <c:v>254.19399999999999</c:v>
                </c:pt>
                <c:pt idx="16">
                  <c:v>291.26100000000002</c:v>
                </c:pt>
                <c:pt idx="17">
                  <c:v>274.50299999999999</c:v>
                </c:pt>
                <c:pt idx="18">
                  <c:v>268.12200000000001</c:v>
                </c:pt>
                <c:pt idx="19">
                  <c:v>357.33199999999999</c:v>
                </c:pt>
                <c:pt idx="20">
                  <c:v>330.70499999999998</c:v>
                </c:pt>
                <c:pt idx="21">
                  <c:v>352.11500000000001</c:v>
                </c:pt>
                <c:pt idx="22">
                  <c:v>376.44200000000001</c:v>
                </c:pt>
                <c:pt idx="23">
                  <c:v>377.78699999999998</c:v>
                </c:pt>
                <c:pt idx="24">
                  <c:v>414.26900000000001</c:v>
                </c:pt>
                <c:pt idx="25">
                  <c:v>445.36399999999998</c:v>
                </c:pt>
                <c:pt idx="26">
                  <c:v>453.66899999999998</c:v>
                </c:pt>
                <c:pt idx="27">
                  <c:v>473.74299999999999</c:v>
                </c:pt>
                <c:pt idx="28">
                  <c:v>495.71199999999999</c:v>
                </c:pt>
                <c:pt idx="29">
                  <c:v>534.39</c:v>
                </c:pt>
                <c:pt idx="30">
                  <c:v>553.19000000000005</c:v>
                </c:pt>
                <c:pt idx="31">
                  <c:v>560.63599999999997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60-49A4-A68D-69E18F0A0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344912"/>
        <c:axId val="1"/>
      </c:lineChart>
      <c:catAx>
        <c:axId val="93634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dollars)</a:t>
                </a:r>
              </a:p>
            </c:rich>
          </c:tx>
          <c:layout>
            <c:manualLayout>
              <c:xMode val="edge"/>
              <c:yMode val="edge"/>
              <c:x val="9.8851728279727748E-3"/>
              <c:y val="7.4040627388835933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63449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572587748565322E-2"/>
          <c:y val="0.83707575347642726"/>
          <c:w val="0.90401542739094776"/>
          <c:h val="0.142180094786729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Marketed Production of  Field Vegetable Crops, Ontario, 1990-2021
</a:t>
            </a:r>
          </a:p>
        </c:rich>
      </c:tx>
      <c:layout>
        <c:manualLayout>
          <c:xMode val="edge"/>
          <c:yMode val="edge"/>
          <c:x val="0.14285732576110913"/>
          <c:y val="1.18203309692671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912955711832152E-2"/>
          <c:y val="0.12056765423605163"/>
          <c:w val="0.90243979206346636"/>
          <c:h val="0.6501197042140038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[1]veg_english!$Z$66:$Z$97</c:f>
              <c:numCache>
                <c:formatCode>General</c:formatCode>
                <c:ptCount val="32"/>
                <c:pt idx="0">
                  <c:v>1324.0440000000001</c:v>
                </c:pt>
                <c:pt idx="1">
                  <c:v>996.65</c:v>
                </c:pt>
                <c:pt idx="2">
                  <c:v>945.52599999999995</c:v>
                </c:pt>
                <c:pt idx="3">
                  <c:v>1161.895</c:v>
                </c:pt>
                <c:pt idx="4">
                  <c:v>1297.364</c:v>
                </c:pt>
                <c:pt idx="5">
                  <c:v>1291.75</c:v>
                </c:pt>
                <c:pt idx="6">
                  <c:v>1224.4349999999999</c:v>
                </c:pt>
                <c:pt idx="7">
                  <c:v>1088.8599999999999</c:v>
                </c:pt>
                <c:pt idx="8">
                  <c:v>1123.5999999999999</c:v>
                </c:pt>
                <c:pt idx="9">
                  <c:v>1089.8800000000001</c:v>
                </c:pt>
                <c:pt idx="10">
                  <c:v>900.98</c:v>
                </c:pt>
                <c:pt idx="11">
                  <c:v>1066.8800000000001</c:v>
                </c:pt>
                <c:pt idx="12">
                  <c:v>1237.6600000000001</c:v>
                </c:pt>
                <c:pt idx="13">
                  <c:v>1082.06</c:v>
                </c:pt>
                <c:pt idx="14">
                  <c:v>1303.78</c:v>
                </c:pt>
                <c:pt idx="15">
                  <c:v>1301.22</c:v>
                </c:pt>
                <c:pt idx="16">
                  <c:v>1251.48</c:v>
                </c:pt>
                <c:pt idx="17">
                  <c:v>1241.954</c:v>
                </c:pt>
                <c:pt idx="18">
                  <c:v>1227.7360000000001</c:v>
                </c:pt>
                <c:pt idx="19">
                  <c:v>1089.664</c:v>
                </c:pt>
                <c:pt idx="20">
                  <c:v>1027.4480000000001</c:v>
                </c:pt>
                <c:pt idx="21">
                  <c:v>954.83</c:v>
                </c:pt>
                <c:pt idx="22">
                  <c:v>1162.1759999999999</c:v>
                </c:pt>
                <c:pt idx="23">
                  <c:v>757.94399999999996</c:v>
                </c:pt>
                <c:pt idx="24">
                  <c:v>802.46600000000001</c:v>
                </c:pt>
                <c:pt idx="25">
                  <c:v>912.81299999999999</c:v>
                </c:pt>
                <c:pt idx="26">
                  <c:v>1073.2760000000001</c:v>
                </c:pt>
                <c:pt idx="27">
                  <c:v>1029.5999999999999</c:v>
                </c:pt>
                <c:pt idx="28">
                  <c:v>1080.4639999999999</c:v>
                </c:pt>
                <c:pt idx="29">
                  <c:v>1035.1089999999999</c:v>
                </c:pt>
                <c:pt idx="30">
                  <c:v>1057.442</c:v>
                </c:pt>
                <c:pt idx="31">
                  <c:v>953.22900000000004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C-4520-92D1-CC8908ABB406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[1]veg_english!$T$66:$T$97</c:f>
              <c:numCache>
                <c:formatCode>General</c:formatCode>
                <c:ptCount val="32"/>
                <c:pt idx="0">
                  <c:v>440.8</c:v>
                </c:pt>
                <c:pt idx="1">
                  <c:v>385.88</c:v>
                </c:pt>
                <c:pt idx="2">
                  <c:v>427.79399999999998</c:v>
                </c:pt>
                <c:pt idx="3">
                  <c:v>329.12599999999998</c:v>
                </c:pt>
                <c:pt idx="4">
                  <c:v>434.86500000000001</c:v>
                </c:pt>
                <c:pt idx="5">
                  <c:v>420.935</c:v>
                </c:pt>
                <c:pt idx="6">
                  <c:v>478.03</c:v>
                </c:pt>
                <c:pt idx="7">
                  <c:v>474</c:v>
                </c:pt>
                <c:pt idx="8">
                  <c:v>462.875</c:v>
                </c:pt>
                <c:pt idx="9">
                  <c:v>426.01499999999999</c:v>
                </c:pt>
                <c:pt idx="10">
                  <c:v>329.32600000000002</c:v>
                </c:pt>
                <c:pt idx="11">
                  <c:v>399.80500000000001</c:v>
                </c:pt>
                <c:pt idx="12">
                  <c:v>365.2</c:v>
                </c:pt>
                <c:pt idx="13">
                  <c:v>463.34</c:v>
                </c:pt>
                <c:pt idx="14">
                  <c:v>391.82</c:v>
                </c:pt>
                <c:pt idx="15">
                  <c:v>373.68</c:v>
                </c:pt>
                <c:pt idx="16">
                  <c:v>392.80799999999999</c:v>
                </c:pt>
                <c:pt idx="17">
                  <c:v>360</c:v>
                </c:pt>
                <c:pt idx="18">
                  <c:v>260</c:v>
                </c:pt>
                <c:pt idx="19">
                  <c:v>247.83</c:v>
                </c:pt>
                <c:pt idx="20">
                  <c:v>245.28800000000001</c:v>
                </c:pt>
                <c:pt idx="21">
                  <c:v>265.80599999999998</c:v>
                </c:pt>
                <c:pt idx="22">
                  <c:v>249.27600000000001</c:v>
                </c:pt>
                <c:pt idx="23">
                  <c:v>240.42599999999999</c:v>
                </c:pt>
                <c:pt idx="24">
                  <c:v>265.46300000000002</c:v>
                </c:pt>
                <c:pt idx="25">
                  <c:v>259.35199999999998</c:v>
                </c:pt>
                <c:pt idx="26">
                  <c:v>219.52199999999999</c:v>
                </c:pt>
                <c:pt idx="27">
                  <c:v>226.99199999999999</c:v>
                </c:pt>
                <c:pt idx="28">
                  <c:v>222.834</c:v>
                </c:pt>
                <c:pt idx="29">
                  <c:v>220.89500000000001</c:v>
                </c:pt>
                <c:pt idx="30">
                  <c:v>245.77799999999999</c:v>
                </c:pt>
                <c:pt idx="31">
                  <c:v>238.92599999999999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C-4520-92D1-CC8908ABB406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[1]veg_english!$S$66:$S$97</c:f>
              <c:numCache>
                <c:formatCode>General</c:formatCode>
                <c:ptCount val="32"/>
                <c:pt idx="0">
                  <c:v>303.07</c:v>
                </c:pt>
                <c:pt idx="1">
                  <c:v>251.149</c:v>
                </c:pt>
                <c:pt idx="2">
                  <c:v>266.81</c:v>
                </c:pt>
                <c:pt idx="3">
                  <c:v>302.57400000000001</c:v>
                </c:pt>
                <c:pt idx="4">
                  <c:v>297.27300000000002</c:v>
                </c:pt>
                <c:pt idx="5">
                  <c:v>247.37</c:v>
                </c:pt>
                <c:pt idx="6">
                  <c:v>266.32</c:v>
                </c:pt>
                <c:pt idx="7">
                  <c:v>253.88</c:v>
                </c:pt>
                <c:pt idx="8">
                  <c:v>335.55</c:v>
                </c:pt>
                <c:pt idx="9">
                  <c:v>286.18</c:v>
                </c:pt>
                <c:pt idx="10">
                  <c:v>249.4</c:v>
                </c:pt>
                <c:pt idx="11">
                  <c:v>311.08</c:v>
                </c:pt>
                <c:pt idx="12">
                  <c:v>298.892</c:v>
                </c:pt>
                <c:pt idx="13">
                  <c:v>336.89</c:v>
                </c:pt>
                <c:pt idx="14">
                  <c:v>325.14</c:v>
                </c:pt>
                <c:pt idx="15">
                  <c:v>354.56</c:v>
                </c:pt>
                <c:pt idx="16">
                  <c:v>387.2</c:v>
                </c:pt>
                <c:pt idx="17">
                  <c:v>270.34800000000001</c:v>
                </c:pt>
                <c:pt idx="18">
                  <c:v>262.44400000000002</c:v>
                </c:pt>
                <c:pt idx="19">
                  <c:v>366.822</c:v>
                </c:pt>
                <c:pt idx="20">
                  <c:v>503.733</c:v>
                </c:pt>
                <c:pt idx="21">
                  <c:v>501.93200000000002</c:v>
                </c:pt>
                <c:pt idx="22">
                  <c:v>504.10199999999998</c:v>
                </c:pt>
                <c:pt idx="23">
                  <c:v>372.14699999999999</c:v>
                </c:pt>
                <c:pt idx="24">
                  <c:v>363.70100000000002</c:v>
                </c:pt>
                <c:pt idx="25">
                  <c:v>434.03300000000002</c:v>
                </c:pt>
                <c:pt idx="26">
                  <c:v>417.09399999999999</c:v>
                </c:pt>
                <c:pt idx="27">
                  <c:v>434.60199999999998</c:v>
                </c:pt>
                <c:pt idx="28">
                  <c:v>412.31700000000001</c:v>
                </c:pt>
                <c:pt idx="29">
                  <c:v>412.14299999999997</c:v>
                </c:pt>
                <c:pt idx="30">
                  <c:v>386.76499999999999</c:v>
                </c:pt>
                <c:pt idx="31">
                  <c:v>351.34100000000001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C-4520-92D1-CC8908ABB406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[1]veg_english!$V$66:$V$97</c:f>
              <c:numCache>
                <c:formatCode>General</c:formatCode>
                <c:ptCount val="32"/>
                <c:pt idx="0">
                  <c:v>180.36199999999999</c:v>
                </c:pt>
                <c:pt idx="1">
                  <c:v>155.88499999999999</c:v>
                </c:pt>
                <c:pt idx="2">
                  <c:v>144.36000000000001</c:v>
                </c:pt>
                <c:pt idx="3">
                  <c:v>188.43899999999999</c:v>
                </c:pt>
                <c:pt idx="4">
                  <c:v>108.643</c:v>
                </c:pt>
                <c:pt idx="5">
                  <c:v>182.315</c:v>
                </c:pt>
                <c:pt idx="6">
                  <c:v>190.59</c:v>
                </c:pt>
                <c:pt idx="7">
                  <c:v>183.846</c:v>
                </c:pt>
                <c:pt idx="8">
                  <c:v>173.886</c:v>
                </c:pt>
                <c:pt idx="9">
                  <c:v>162.876</c:v>
                </c:pt>
                <c:pt idx="10">
                  <c:v>196.68600000000001</c:v>
                </c:pt>
                <c:pt idx="11">
                  <c:v>230.626</c:v>
                </c:pt>
                <c:pt idx="12">
                  <c:v>136</c:v>
                </c:pt>
                <c:pt idx="13">
                  <c:v>155.19999999999999</c:v>
                </c:pt>
                <c:pt idx="14">
                  <c:v>168.5</c:v>
                </c:pt>
                <c:pt idx="15">
                  <c:v>125.2</c:v>
                </c:pt>
                <c:pt idx="16">
                  <c:v>221</c:v>
                </c:pt>
                <c:pt idx="17">
                  <c:v>212</c:v>
                </c:pt>
                <c:pt idx="18">
                  <c:v>185</c:v>
                </c:pt>
                <c:pt idx="19">
                  <c:v>237.54</c:v>
                </c:pt>
                <c:pt idx="20">
                  <c:v>185</c:v>
                </c:pt>
                <c:pt idx="21">
                  <c:v>227.27</c:v>
                </c:pt>
                <c:pt idx="22">
                  <c:v>213.63</c:v>
                </c:pt>
                <c:pt idx="23">
                  <c:v>215.17599999999999</c:v>
                </c:pt>
                <c:pt idx="24">
                  <c:v>260.00599999999997</c:v>
                </c:pt>
                <c:pt idx="25">
                  <c:v>222.28200000000001</c:v>
                </c:pt>
                <c:pt idx="26">
                  <c:v>199.00399999999999</c:v>
                </c:pt>
                <c:pt idx="27">
                  <c:v>202.29</c:v>
                </c:pt>
                <c:pt idx="28">
                  <c:v>203.76900000000001</c:v>
                </c:pt>
                <c:pt idx="29">
                  <c:v>212.755</c:v>
                </c:pt>
                <c:pt idx="30">
                  <c:v>190.065</c:v>
                </c:pt>
                <c:pt idx="31">
                  <c:v>181.053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C-4520-92D1-CC8908ABB406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[1]veg_english!$R$66:$R$97</c:f>
              <c:numCache>
                <c:formatCode>General</c:formatCode>
                <c:ptCount val="32"/>
                <c:pt idx="0">
                  <c:v>104.99</c:v>
                </c:pt>
                <c:pt idx="1">
                  <c:v>82.042000000000002</c:v>
                </c:pt>
                <c:pt idx="2">
                  <c:v>96.049000000000007</c:v>
                </c:pt>
                <c:pt idx="3">
                  <c:v>101.38</c:v>
                </c:pt>
                <c:pt idx="4">
                  <c:v>117.16</c:v>
                </c:pt>
                <c:pt idx="5">
                  <c:v>121.08499999999999</c:v>
                </c:pt>
                <c:pt idx="6">
                  <c:v>104.5</c:v>
                </c:pt>
                <c:pt idx="7">
                  <c:v>84.9</c:v>
                </c:pt>
                <c:pt idx="8">
                  <c:v>131.61600000000001</c:v>
                </c:pt>
                <c:pt idx="9">
                  <c:v>123.98</c:v>
                </c:pt>
                <c:pt idx="10">
                  <c:v>98.146000000000001</c:v>
                </c:pt>
                <c:pt idx="11">
                  <c:v>102.956</c:v>
                </c:pt>
                <c:pt idx="12">
                  <c:v>91.5</c:v>
                </c:pt>
                <c:pt idx="13">
                  <c:v>95.2</c:v>
                </c:pt>
                <c:pt idx="14">
                  <c:v>110.2</c:v>
                </c:pt>
                <c:pt idx="15">
                  <c:v>89.2</c:v>
                </c:pt>
                <c:pt idx="16">
                  <c:v>104</c:v>
                </c:pt>
                <c:pt idx="17">
                  <c:v>93.5</c:v>
                </c:pt>
                <c:pt idx="18">
                  <c:v>103.7</c:v>
                </c:pt>
                <c:pt idx="19">
                  <c:v>126.544</c:v>
                </c:pt>
                <c:pt idx="20">
                  <c:v>120.858</c:v>
                </c:pt>
                <c:pt idx="21">
                  <c:v>145.798</c:v>
                </c:pt>
                <c:pt idx="22">
                  <c:v>166.11600000000001</c:v>
                </c:pt>
                <c:pt idx="23">
                  <c:v>158.26599999999999</c:v>
                </c:pt>
                <c:pt idx="24">
                  <c:v>151.72999999999999</c:v>
                </c:pt>
                <c:pt idx="25">
                  <c:v>152.49799999999999</c:v>
                </c:pt>
                <c:pt idx="26">
                  <c:v>137.94800000000001</c:v>
                </c:pt>
                <c:pt idx="27">
                  <c:v>93.891999999999996</c:v>
                </c:pt>
                <c:pt idx="28">
                  <c:v>128.96100000000001</c:v>
                </c:pt>
                <c:pt idx="29">
                  <c:v>122.379</c:v>
                </c:pt>
                <c:pt idx="30">
                  <c:v>125.154</c:v>
                </c:pt>
                <c:pt idx="31">
                  <c:v>122.572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DC-4520-92D1-CC8908ABB406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[1]veg_english!$W$66:$W$97</c:f>
              <c:numCache>
                <c:formatCode>General</c:formatCode>
                <c:ptCount val="32"/>
                <c:pt idx="0">
                  <c:v>84.465000000000003</c:v>
                </c:pt>
                <c:pt idx="1">
                  <c:v>59.216000000000001</c:v>
                </c:pt>
                <c:pt idx="2">
                  <c:v>89.494</c:v>
                </c:pt>
                <c:pt idx="3">
                  <c:v>56.564999999999998</c:v>
                </c:pt>
                <c:pt idx="4">
                  <c:v>60.231999999999999</c:v>
                </c:pt>
                <c:pt idx="5">
                  <c:v>71.265000000000001</c:v>
                </c:pt>
                <c:pt idx="6">
                  <c:v>73.77</c:v>
                </c:pt>
                <c:pt idx="7">
                  <c:v>87.7</c:v>
                </c:pt>
                <c:pt idx="8">
                  <c:v>72.114999999999995</c:v>
                </c:pt>
                <c:pt idx="9">
                  <c:v>84.734999999999999</c:v>
                </c:pt>
                <c:pt idx="10">
                  <c:v>91.86</c:v>
                </c:pt>
                <c:pt idx="11">
                  <c:v>97.64</c:v>
                </c:pt>
                <c:pt idx="12">
                  <c:v>73.42</c:v>
                </c:pt>
                <c:pt idx="13">
                  <c:v>108.68</c:v>
                </c:pt>
                <c:pt idx="14">
                  <c:v>101.28</c:v>
                </c:pt>
                <c:pt idx="15">
                  <c:v>71.819999999999993</c:v>
                </c:pt>
                <c:pt idx="16">
                  <c:v>96.61</c:v>
                </c:pt>
                <c:pt idx="17">
                  <c:v>75.573999999999998</c:v>
                </c:pt>
                <c:pt idx="18">
                  <c:v>88.126000000000005</c:v>
                </c:pt>
                <c:pt idx="19">
                  <c:v>64.001999999999995</c:v>
                </c:pt>
                <c:pt idx="20">
                  <c:v>72.534999999999997</c:v>
                </c:pt>
                <c:pt idx="21">
                  <c:v>52.578000000000003</c:v>
                </c:pt>
                <c:pt idx="22">
                  <c:v>69.100999999999999</c:v>
                </c:pt>
                <c:pt idx="23">
                  <c:v>57.136000000000003</c:v>
                </c:pt>
                <c:pt idx="24">
                  <c:v>72.905000000000001</c:v>
                </c:pt>
                <c:pt idx="25">
                  <c:v>68.055999999999997</c:v>
                </c:pt>
                <c:pt idx="26">
                  <c:v>65.197999999999993</c:v>
                </c:pt>
                <c:pt idx="27">
                  <c:v>60.581000000000003</c:v>
                </c:pt>
                <c:pt idx="28">
                  <c:v>50.225999999999999</c:v>
                </c:pt>
                <c:pt idx="29">
                  <c:v>54.616999999999997</c:v>
                </c:pt>
                <c:pt idx="30">
                  <c:v>56.031999999999996</c:v>
                </c:pt>
                <c:pt idx="31">
                  <c:v>60.62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DC-4520-92D1-CC8908ABB406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[1]veg_english!$Q$66:$Q$97</c:f>
              <c:numCache>
                <c:formatCode>General</c:formatCode>
                <c:ptCount val="32"/>
                <c:pt idx="0">
                  <c:v>35.345999999999997</c:v>
                </c:pt>
                <c:pt idx="1">
                  <c:v>35.53</c:v>
                </c:pt>
                <c:pt idx="2">
                  <c:v>37.104999999999997</c:v>
                </c:pt>
                <c:pt idx="3">
                  <c:v>27.88</c:v>
                </c:pt>
                <c:pt idx="4">
                  <c:v>37.411000000000001</c:v>
                </c:pt>
                <c:pt idx="5">
                  <c:v>36.229999999999997</c:v>
                </c:pt>
                <c:pt idx="6">
                  <c:v>35.594999999999999</c:v>
                </c:pt>
                <c:pt idx="7">
                  <c:v>35</c:v>
                </c:pt>
                <c:pt idx="8">
                  <c:v>50.206000000000003</c:v>
                </c:pt>
                <c:pt idx="9">
                  <c:v>58.36</c:v>
                </c:pt>
                <c:pt idx="10">
                  <c:v>44.72</c:v>
                </c:pt>
                <c:pt idx="11">
                  <c:v>31.776</c:v>
                </c:pt>
                <c:pt idx="12">
                  <c:v>46.52</c:v>
                </c:pt>
                <c:pt idx="13">
                  <c:v>55.46</c:v>
                </c:pt>
                <c:pt idx="14">
                  <c:v>53.8</c:v>
                </c:pt>
                <c:pt idx="15">
                  <c:v>34.4</c:v>
                </c:pt>
                <c:pt idx="16">
                  <c:v>48.5</c:v>
                </c:pt>
                <c:pt idx="17">
                  <c:v>46</c:v>
                </c:pt>
                <c:pt idx="18">
                  <c:v>43</c:v>
                </c:pt>
                <c:pt idx="19">
                  <c:v>46.816000000000003</c:v>
                </c:pt>
                <c:pt idx="20">
                  <c:v>66.944999999999993</c:v>
                </c:pt>
                <c:pt idx="21">
                  <c:v>68.704999999999998</c:v>
                </c:pt>
                <c:pt idx="22">
                  <c:v>67.058999999999997</c:v>
                </c:pt>
                <c:pt idx="23">
                  <c:v>49.35</c:v>
                </c:pt>
                <c:pt idx="24">
                  <c:v>69.912999999999997</c:v>
                </c:pt>
                <c:pt idx="25">
                  <c:v>69.188000000000002</c:v>
                </c:pt>
                <c:pt idx="26">
                  <c:v>66.040000000000006</c:v>
                </c:pt>
                <c:pt idx="27">
                  <c:v>72.131</c:v>
                </c:pt>
                <c:pt idx="28">
                  <c:v>68.832999999999998</c:v>
                </c:pt>
                <c:pt idx="29">
                  <c:v>74.751999999999995</c:v>
                </c:pt>
                <c:pt idx="30">
                  <c:v>63.61</c:v>
                </c:pt>
                <c:pt idx="31">
                  <c:v>62.787999999999997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DC-4520-92D1-CC8908ABB406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[1]veg_english!$U$66:$U$97</c:f>
              <c:numCache>
                <c:formatCode>General</c:formatCode>
                <c:ptCount val="32"/>
                <c:pt idx="0">
                  <c:v>81.426000000000002</c:v>
                </c:pt>
                <c:pt idx="1">
                  <c:v>57.902000000000001</c:v>
                </c:pt>
                <c:pt idx="2">
                  <c:v>56.933999999999997</c:v>
                </c:pt>
                <c:pt idx="3">
                  <c:v>63.502000000000002</c:v>
                </c:pt>
                <c:pt idx="4">
                  <c:v>69.483999999999995</c:v>
                </c:pt>
                <c:pt idx="5">
                  <c:v>74.834999999999994</c:v>
                </c:pt>
                <c:pt idx="6">
                  <c:v>66.760000000000005</c:v>
                </c:pt>
                <c:pt idx="7">
                  <c:v>66.48</c:v>
                </c:pt>
                <c:pt idx="8">
                  <c:v>77.72</c:v>
                </c:pt>
                <c:pt idx="9">
                  <c:v>98.344999999999999</c:v>
                </c:pt>
                <c:pt idx="10">
                  <c:v>103.24</c:v>
                </c:pt>
                <c:pt idx="11">
                  <c:v>86.57</c:v>
                </c:pt>
                <c:pt idx="12">
                  <c:v>107.1</c:v>
                </c:pt>
                <c:pt idx="13">
                  <c:v>117.36</c:v>
                </c:pt>
                <c:pt idx="14">
                  <c:v>109.58</c:v>
                </c:pt>
                <c:pt idx="15">
                  <c:v>70.040000000000006</c:v>
                </c:pt>
                <c:pt idx="16">
                  <c:v>41.48</c:v>
                </c:pt>
                <c:pt idx="17">
                  <c:v>49.17</c:v>
                </c:pt>
                <c:pt idx="18">
                  <c:v>42.872999999999998</c:v>
                </c:pt>
                <c:pt idx="19">
                  <c:v>90.986000000000004</c:v>
                </c:pt>
                <c:pt idx="20">
                  <c:v>73.055999999999997</c:v>
                </c:pt>
                <c:pt idx="21">
                  <c:v>74.033000000000001</c:v>
                </c:pt>
                <c:pt idx="22">
                  <c:v>74.006</c:v>
                </c:pt>
                <c:pt idx="23">
                  <c:v>75.463999999999999</c:v>
                </c:pt>
                <c:pt idx="24">
                  <c:v>97.665000000000006</c:v>
                </c:pt>
                <c:pt idx="25">
                  <c:v>70.097999999999999</c:v>
                </c:pt>
                <c:pt idx="26">
                  <c:v>92.721999999999994</c:v>
                </c:pt>
                <c:pt idx="27">
                  <c:v>88.793999999999997</c:v>
                </c:pt>
                <c:pt idx="28">
                  <c:v>72.882000000000005</c:v>
                </c:pt>
                <c:pt idx="29">
                  <c:v>88.228999999999999</c:v>
                </c:pt>
                <c:pt idx="30">
                  <c:v>88.462000000000003</c:v>
                </c:pt>
                <c:pt idx="31">
                  <c:v>80.555999999999997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DC-4520-92D1-CC8908ABB406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[1]veg_english!$X$66:$X$97</c:f>
              <c:numCache>
                <c:formatCode>General</c:formatCode>
                <c:ptCount val="32"/>
                <c:pt idx="0">
                  <c:v>35.381</c:v>
                </c:pt>
                <c:pt idx="1">
                  <c:v>41.469000000000001</c:v>
                </c:pt>
                <c:pt idx="2">
                  <c:v>31.257000000000001</c:v>
                </c:pt>
                <c:pt idx="3">
                  <c:v>38.567999999999998</c:v>
                </c:pt>
                <c:pt idx="4">
                  <c:v>47.786999999999999</c:v>
                </c:pt>
                <c:pt idx="5">
                  <c:v>45.63</c:v>
                </c:pt>
                <c:pt idx="6">
                  <c:v>41.215000000000003</c:v>
                </c:pt>
                <c:pt idx="7">
                  <c:v>41.8</c:v>
                </c:pt>
                <c:pt idx="8">
                  <c:v>45.34</c:v>
                </c:pt>
                <c:pt idx="9">
                  <c:v>42.28</c:v>
                </c:pt>
                <c:pt idx="10">
                  <c:v>40.76</c:v>
                </c:pt>
                <c:pt idx="11">
                  <c:v>38.35</c:v>
                </c:pt>
                <c:pt idx="12">
                  <c:v>50.9</c:v>
                </c:pt>
                <c:pt idx="13">
                  <c:v>40.799999999999997</c:v>
                </c:pt>
                <c:pt idx="14">
                  <c:v>42.28</c:v>
                </c:pt>
                <c:pt idx="15">
                  <c:v>50.64</c:v>
                </c:pt>
                <c:pt idx="16">
                  <c:v>67.16</c:v>
                </c:pt>
                <c:pt idx="17">
                  <c:v>60.764000000000003</c:v>
                </c:pt>
                <c:pt idx="18">
                  <c:v>45.692</c:v>
                </c:pt>
                <c:pt idx="19">
                  <c:v>49.472000000000001</c:v>
                </c:pt>
                <c:pt idx="20">
                  <c:v>54.628999999999998</c:v>
                </c:pt>
                <c:pt idx="21">
                  <c:v>73.38</c:v>
                </c:pt>
                <c:pt idx="22">
                  <c:v>78.585999999999999</c:v>
                </c:pt>
                <c:pt idx="23">
                  <c:v>81.75</c:v>
                </c:pt>
                <c:pt idx="24">
                  <c:v>88.406000000000006</c:v>
                </c:pt>
                <c:pt idx="25">
                  <c:v>87.212000000000003</c:v>
                </c:pt>
                <c:pt idx="26">
                  <c:v>92.1</c:v>
                </c:pt>
                <c:pt idx="27">
                  <c:v>98.948999999999998</c:v>
                </c:pt>
                <c:pt idx="28">
                  <c:v>90.18</c:v>
                </c:pt>
                <c:pt idx="29">
                  <c:v>87.954999999999998</c:v>
                </c:pt>
                <c:pt idx="30">
                  <c:v>94.61</c:v>
                </c:pt>
                <c:pt idx="31">
                  <c:v>102.223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DC-4520-92D1-CC8908ABB406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[1]veg_english!$P$66:$P$96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[1]veg_english!$Y$66:$Y$97</c:f>
              <c:numCache>
                <c:formatCode>General</c:formatCode>
                <c:ptCount val="32"/>
                <c:pt idx="0">
                  <c:v>79.825999999999993</c:v>
                </c:pt>
                <c:pt idx="1">
                  <c:v>39.1</c:v>
                </c:pt>
                <c:pt idx="2">
                  <c:v>44.837000000000003</c:v>
                </c:pt>
                <c:pt idx="3">
                  <c:v>79.376000000000005</c:v>
                </c:pt>
                <c:pt idx="4">
                  <c:v>49.814</c:v>
                </c:pt>
                <c:pt idx="5">
                  <c:v>48.725000000000001</c:v>
                </c:pt>
                <c:pt idx="6">
                  <c:v>52.81</c:v>
                </c:pt>
                <c:pt idx="7">
                  <c:v>42.3</c:v>
                </c:pt>
                <c:pt idx="8">
                  <c:v>33.625</c:v>
                </c:pt>
                <c:pt idx="9">
                  <c:v>51.034999999999997</c:v>
                </c:pt>
                <c:pt idx="10">
                  <c:v>44.095999999999997</c:v>
                </c:pt>
                <c:pt idx="11">
                  <c:v>61.552</c:v>
                </c:pt>
                <c:pt idx="12">
                  <c:v>59.2</c:v>
                </c:pt>
                <c:pt idx="13">
                  <c:v>62.74</c:v>
                </c:pt>
                <c:pt idx="14">
                  <c:v>72.92</c:v>
                </c:pt>
                <c:pt idx="15">
                  <c:v>88.6</c:v>
                </c:pt>
                <c:pt idx="16">
                  <c:v>92.04</c:v>
                </c:pt>
                <c:pt idx="17">
                  <c:v>94.058000000000007</c:v>
                </c:pt>
                <c:pt idx="18">
                  <c:v>81.75</c:v>
                </c:pt>
                <c:pt idx="19">
                  <c:v>90.947999999999993</c:v>
                </c:pt>
                <c:pt idx="20">
                  <c:v>82.552000000000007</c:v>
                </c:pt>
                <c:pt idx="21">
                  <c:v>116.752</c:v>
                </c:pt>
                <c:pt idx="22">
                  <c:v>131.57</c:v>
                </c:pt>
                <c:pt idx="23">
                  <c:v>108.836</c:v>
                </c:pt>
                <c:pt idx="24">
                  <c:v>156.51</c:v>
                </c:pt>
                <c:pt idx="25">
                  <c:v>153.39599999999999</c:v>
                </c:pt>
                <c:pt idx="26">
                  <c:v>161.08799999999999</c:v>
                </c:pt>
                <c:pt idx="27">
                  <c:v>157.322</c:v>
                </c:pt>
                <c:pt idx="28">
                  <c:v>153.35599999999999</c:v>
                </c:pt>
                <c:pt idx="29">
                  <c:v>170.821</c:v>
                </c:pt>
                <c:pt idx="30">
                  <c:v>216.13499999999999</c:v>
                </c:pt>
                <c:pt idx="31">
                  <c:v>150.11199999999999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ADC-4520-92D1-CC8908ABB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936346552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[1]veg_english!$P$66:$P$97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cat>
          <c:val>
            <c:numRef>
              <c:f>[1]veg_english!$AB$66:$AB$97</c:f>
              <c:numCache>
                <c:formatCode>General</c:formatCode>
                <c:ptCount val="32"/>
                <c:pt idx="0">
                  <c:v>2926.8809999999999</c:v>
                </c:pt>
                <c:pt idx="1">
                  <c:v>2295.09</c:v>
                </c:pt>
                <c:pt idx="2">
                  <c:v>2379.5320000000002</c:v>
                </c:pt>
                <c:pt idx="3">
                  <c:v>2542.8760000000002</c:v>
                </c:pt>
                <c:pt idx="4">
                  <c:v>2759.386</c:v>
                </c:pt>
                <c:pt idx="5">
                  <c:v>2751.47</c:v>
                </c:pt>
                <c:pt idx="6">
                  <c:v>2732.0650000000001</c:v>
                </c:pt>
                <c:pt idx="7">
                  <c:v>2569.192</c:v>
                </c:pt>
                <c:pt idx="8">
                  <c:v>2703.0549999999998</c:v>
                </c:pt>
                <c:pt idx="9">
                  <c:v>2635.377</c:v>
                </c:pt>
                <c:pt idx="10">
                  <c:v>2279.2150000000001</c:v>
                </c:pt>
                <c:pt idx="11">
                  <c:v>2648.6909999999998</c:v>
                </c:pt>
                <c:pt idx="12">
                  <c:v>2664.4029999999998</c:v>
                </c:pt>
                <c:pt idx="13">
                  <c:v>2707.625</c:v>
                </c:pt>
                <c:pt idx="14">
                  <c:v>2852.1869999999999</c:v>
                </c:pt>
                <c:pt idx="15">
                  <c:v>2730.6909999999998</c:v>
                </c:pt>
                <c:pt idx="16">
                  <c:v>2873.52</c:v>
                </c:pt>
                <c:pt idx="17">
                  <c:v>2675.9229999999998</c:v>
                </c:pt>
                <c:pt idx="18">
                  <c:v>2508.951</c:v>
                </c:pt>
                <c:pt idx="19">
                  <c:v>2604.087</c:v>
                </c:pt>
                <c:pt idx="20">
                  <c:v>2622.6750000000002</c:v>
                </c:pt>
                <c:pt idx="21">
                  <c:v>2665.4459999999999</c:v>
                </c:pt>
                <c:pt idx="22">
                  <c:v>2900.0309999999999</c:v>
                </c:pt>
                <c:pt idx="23">
                  <c:v>2323.357</c:v>
                </c:pt>
                <c:pt idx="24">
                  <c:v>2535.875</c:v>
                </c:pt>
                <c:pt idx="25">
                  <c:v>2646.6390000000001</c:v>
                </c:pt>
                <c:pt idx="26">
                  <c:v>2722.067</c:v>
                </c:pt>
                <c:pt idx="27">
                  <c:v>2671.848</c:v>
                </c:pt>
                <c:pt idx="28">
                  <c:v>2727.5709999999999</c:v>
                </c:pt>
                <c:pt idx="29">
                  <c:v>2732.0909999999999</c:v>
                </c:pt>
                <c:pt idx="30">
                  <c:v>2752.1260000000002</c:v>
                </c:pt>
                <c:pt idx="31">
                  <c:v>2525.826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DC-4520-92D1-CC8908ABB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346552"/>
        <c:axId val="1"/>
      </c:lineChart>
      <c:catAx>
        <c:axId val="936346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lbs)</a:t>
                </a:r>
              </a:p>
            </c:rich>
          </c:tx>
          <c:layout>
            <c:manualLayout>
              <c:xMode val="edge"/>
              <c:yMode val="edge"/>
              <c:x val="6.9329674951644771E-3"/>
              <c:y val="7.0354833305411285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63465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170731707317069E-2"/>
          <c:y val="0.85106581535464088"/>
          <c:w val="0.90243975600610893"/>
          <c:h val="0.141844219827131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600"/>
              <a:t>Harvested Area of  Field Vegetable Crops, Ontario, 1989-2019</a:t>
            </a:r>
          </a:p>
        </c:rich>
      </c:tx>
      <c:layout>
        <c:manualLayout>
          <c:xMode val="edge"/>
          <c:yMode val="edge"/>
          <c:x val="0.20891442817344866"/>
          <c:y val="1.68827832691126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076735079975257E-2"/>
          <c:y val="0.11163908434981391"/>
          <c:w val="0.88153385093458303"/>
          <c:h val="0.63895561042765836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[2]veg_english!$Z$17:$Z$47</c:f>
              <c:numCache>
                <c:formatCode>General</c:formatCode>
                <c:ptCount val="31"/>
                <c:pt idx="0">
                  <c:v>34302</c:v>
                </c:pt>
                <c:pt idx="1">
                  <c:v>32330</c:v>
                </c:pt>
                <c:pt idx="2">
                  <c:v>26277</c:v>
                </c:pt>
                <c:pt idx="3">
                  <c:v>24740</c:v>
                </c:pt>
                <c:pt idx="4">
                  <c:v>24615</c:v>
                </c:pt>
                <c:pt idx="5">
                  <c:v>25165</c:v>
                </c:pt>
                <c:pt idx="6">
                  <c:v>23795</c:v>
                </c:pt>
                <c:pt idx="7">
                  <c:v>21655</c:v>
                </c:pt>
                <c:pt idx="8">
                  <c:v>20300</c:v>
                </c:pt>
                <c:pt idx="9">
                  <c:v>17385</c:v>
                </c:pt>
                <c:pt idx="10">
                  <c:v>19066</c:v>
                </c:pt>
                <c:pt idx="11">
                  <c:v>18048</c:v>
                </c:pt>
                <c:pt idx="12">
                  <c:v>19381</c:v>
                </c:pt>
                <c:pt idx="13">
                  <c:v>19726</c:v>
                </c:pt>
                <c:pt idx="14">
                  <c:v>17363</c:v>
                </c:pt>
                <c:pt idx="15">
                  <c:v>18264</c:v>
                </c:pt>
                <c:pt idx="16">
                  <c:v>18929</c:v>
                </c:pt>
                <c:pt idx="17">
                  <c:v>18126</c:v>
                </c:pt>
                <c:pt idx="18">
                  <c:v>17897</c:v>
                </c:pt>
                <c:pt idx="19">
                  <c:v>17208</c:v>
                </c:pt>
                <c:pt idx="20">
                  <c:v>14956</c:v>
                </c:pt>
                <c:pt idx="21">
                  <c:v>15035</c:v>
                </c:pt>
                <c:pt idx="22">
                  <c:v>15467</c:v>
                </c:pt>
                <c:pt idx="23">
                  <c:v>14551</c:v>
                </c:pt>
                <c:pt idx="24">
                  <c:v>13361</c:v>
                </c:pt>
                <c:pt idx="25">
                  <c:v>11755</c:v>
                </c:pt>
                <c:pt idx="26">
                  <c:v>14201</c:v>
                </c:pt>
                <c:pt idx="27">
                  <c:v>15343</c:v>
                </c:pt>
                <c:pt idx="28">
                  <c:v>13408</c:v>
                </c:pt>
                <c:pt idx="29">
                  <c:v>13802</c:v>
                </c:pt>
                <c:pt idx="30">
                  <c:v>13138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D-4AD4-A811-3C8CCEA6B058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[2]veg_english!$T$17:$T$47</c:f>
              <c:numCache>
                <c:formatCode>General</c:formatCode>
                <c:ptCount val="31"/>
                <c:pt idx="0">
                  <c:v>54727</c:v>
                </c:pt>
                <c:pt idx="1">
                  <c:v>50260</c:v>
                </c:pt>
                <c:pt idx="2">
                  <c:v>48241</c:v>
                </c:pt>
                <c:pt idx="3">
                  <c:v>50110</c:v>
                </c:pt>
                <c:pt idx="4">
                  <c:v>40655</c:v>
                </c:pt>
                <c:pt idx="5">
                  <c:v>43343</c:v>
                </c:pt>
                <c:pt idx="6">
                  <c:v>44405</c:v>
                </c:pt>
                <c:pt idx="7">
                  <c:v>48100</c:v>
                </c:pt>
                <c:pt idx="8">
                  <c:v>46880</c:v>
                </c:pt>
                <c:pt idx="9">
                  <c:v>44830</c:v>
                </c:pt>
                <c:pt idx="10">
                  <c:v>46100</c:v>
                </c:pt>
                <c:pt idx="11">
                  <c:v>43120</c:v>
                </c:pt>
                <c:pt idx="12">
                  <c:v>46065</c:v>
                </c:pt>
                <c:pt idx="13">
                  <c:v>42000</c:v>
                </c:pt>
                <c:pt idx="14">
                  <c:v>43140</c:v>
                </c:pt>
                <c:pt idx="15">
                  <c:v>36490</c:v>
                </c:pt>
                <c:pt idx="16">
                  <c:v>34160</c:v>
                </c:pt>
                <c:pt idx="17">
                  <c:v>35126</c:v>
                </c:pt>
                <c:pt idx="18">
                  <c:v>33400</c:v>
                </c:pt>
                <c:pt idx="19">
                  <c:v>26000</c:v>
                </c:pt>
                <c:pt idx="20">
                  <c:v>22230</c:v>
                </c:pt>
                <c:pt idx="21">
                  <c:v>22105</c:v>
                </c:pt>
                <c:pt idx="22">
                  <c:v>25505</c:v>
                </c:pt>
                <c:pt idx="23">
                  <c:v>23829</c:v>
                </c:pt>
                <c:pt idx="24">
                  <c:v>23204</c:v>
                </c:pt>
                <c:pt idx="25">
                  <c:v>22186</c:v>
                </c:pt>
                <c:pt idx="26">
                  <c:v>22661</c:v>
                </c:pt>
                <c:pt idx="27">
                  <c:v>22270</c:v>
                </c:pt>
                <c:pt idx="28">
                  <c:v>19003</c:v>
                </c:pt>
                <c:pt idx="29">
                  <c:v>19022</c:v>
                </c:pt>
                <c:pt idx="30">
                  <c:v>18374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D-4AD4-A811-3C8CCEA6B058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[2]veg_english!$S$17:$S$47</c:f>
              <c:numCache>
                <c:formatCode>General</c:formatCode>
                <c:ptCount val="31"/>
                <c:pt idx="0">
                  <c:v>6040</c:v>
                </c:pt>
                <c:pt idx="1">
                  <c:v>5675</c:v>
                </c:pt>
                <c:pt idx="2">
                  <c:v>5650</c:v>
                </c:pt>
                <c:pt idx="3">
                  <c:v>5775</c:v>
                </c:pt>
                <c:pt idx="4">
                  <c:v>6040</c:v>
                </c:pt>
                <c:pt idx="5">
                  <c:v>5997</c:v>
                </c:pt>
                <c:pt idx="6">
                  <c:v>6800</c:v>
                </c:pt>
                <c:pt idx="7">
                  <c:v>7100</c:v>
                </c:pt>
                <c:pt idx="8">
                  <c:v>7400</c:v>
                </c:pt>
                <c:pt idx="9">
                  <c:v>7490</c:v>
                </c:pt>
                <c:pt idx="10">
                  <c:v>7450</c:v>
                </c:pt>
                <c:pt idx="11">
                  <c:v>8145</c:v>
                </c:pt>
                <c:pt idx="12">
                  <c:v>8870</c:v>
                </c:pt>
                <c:pt idx="13">
                  <c:v>8550</c:v>
                </c:pt>
                <c:pt idx="14">
                  <c:v>9630</c:v>
                </c:pt>
                <c:pt idx="15">
                  <c:v>9030</c:v>
                </c:pt>
                <c:pt idx="16">
                  <c:v>9500</c:v>
                </c:pt>
                <c:pt idx="17">
                  <c:v>9740</c:v>
                </c:pt>
                <c:pt idx="18">
                  <c:v>10130</c:v>
                </c:pt>
                <c:pt idx="19">
                  <c:v>8250</c:v>
                </c:pt>
                <c:pt idx="20">
                  <c:v>7775</c:v>
                </c:pt>
                <c:pt idx="21">
                  <c:v>8400</c:v>
                </c:pt>
                <c:pt idx="22">
                  <c:v>9774</c:v>
                </c:pt>
                <c:pt idx="23">
                  <c:v>9817</c:v>
                </c:pt>
                <c:pt idx="24">
                  <c:v>9152</c:v>
                </c:pt>
                <c:pt idx="25">
                  <c:v>8971</c:v>
                </c:pt>
                <c:pt idx="26">
                  <c:v>9619</c:v>
                </c:pt>
                <c:pt idx="27">
                  <c:v>9201</c:v>
                </c:pt>
                <c:pt idx="28">
                  <c:v>8805</c:v>
                </c:pt>
                <c:pt idx="29">
                  <c:v>8498</c:v>
                </c:pt>
                <c:pt idx="30">
                  <c:v>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D-4AD4-A811-3C8CCEA6B058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[2]veg_english!$V$17:$V$47</c:f>
              <c:numCache>
                <c:formatCode>General</c:formatCode>
                <c:ptCount val="31"/>
                <c:pt idx="0">
                  <c:v>6180</c:v>
                </c:pt>
                <c:pt idx="1">
                  <c:v>6075</c:v>
                </c:pt>
                <c:pt idx="2">
                  <c:v>5935</c:v>
                </c:pt>
                <c:pt idx="3">
                  <c:v>5880</c:v>
                </c:pt>
                <c:pt idx="4">
                  <c:v>5645</c:v>
                </c:pt>
                <c:pt idx="5">
                  <c:v>5800</c:v>
                </c:pt>
                <c:pt idx="6">
                  <c:v>6190</c:v>
                </c:pt>
                <c:pt idx="7">
                  <c:v>5985</c:v>
                </c:pt>
                <c:pt idx="8">
                  <c:v>5600</c:v>
                </c:pt>
                <c:pt idx="9">
                  <c:v>5370</c:v>
                </c:pt>
                <c:pt idx="10">
                  <c:v>5575</c:v>
                </c:pt>
                <c:pt idx="11">
                  <c:v>6150</c:v>
                </c:pt>
                <c:pt idx="12">
                  <c:v>6620</c:v>
                </c:pt>
                <c:pt idx="13">
                  <c:v>5700</c:v>
                </c:pt>
                <c:pt idx="14">
                  <c:v>5800</c:v>
                </c:pt>
                <c:pt idx="15">
                  <c:v>5400</c:v>
                </c:pt>
                <c:pt idx="16">
                  <c:v>5200</c:v>
                </c:pt>
                <c:pt idx="17">
                  <c:v>6700</c:v>
                </c:pt>
                <c:pt idx="18">
                  <c:v>6500</c:v>
                </c:pt>
                <c:pt idx="19">
                  <c:v>5490</c:v>
                </c:pt>
                <c:pt idx="20">
                  <c:v>6495</c:v>
                </c:pt>
                <c:pt idx="21">
                  <c:v>6077</c:v>
                </c:pt>
                <c:pt idx="22">
                  <c:v>6173</c:v>
                </c:pt>
                <c:pt idx="23">
                  <c:v>6237</c:v>
                </c:pt>
                <c:pt idx="24">
                  <c:v>6036</c:v>
                </c:pt>
                <c:pt idx="25">
                  <c:v>5947</c:v>
                </c:pt>
                <c:pt idx="26">
                  <c:v>5795</c:v>
                </c:pt>
                <c:pt idx="27">
                  <c:v>5742</c:v>
                </c:pt>
                <c:pt idx="28">
                  <c:v>5639</c:v>
                </c:pt>
                <c:pt idx="29">
                  <c:v>5660</c:v>
                </c:pt>
                <c:pt idx="30">
                  <c:v>5529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D-4AD4-A811-3C8CCEA6B058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[2]veg_english!$R$17:$R$47</c:f>
              <c:numCache>
                <c:formatCode>General</c:formatCode>
                <c:ptCount val="31"/>
                <c:pt idx="0">
                  <c:v>4080</c:v>
                </c:pt>
                <c:pt idx="1">
                  <c:v>4040</c:v>
                </c:pt>
                <c:pt idx="2">
                  <c:v>4555</c:v>
                </c:pt>
                <c:pt idx="3">
                  <c:v>4565</c:v>
                </c:pt>
                <c:pt idx="4">
                  <c:v>4405</c:v>
                </c:pt>
                <c:pt idx="5">
                  <c:v>4525</c:v>
                </c:pt>
                <c:pt idx="6">
                  <c:v>4725</c:v>
                </c:pt>
                <c:pt idx="7">
                  <c:v>4775</c:v>
                </c:pt>
                <c:pt idx="8">
                  <c:v>4375</c:v>
                </c:pt>
                <c:pt idx="9">
                  <c:v>4450</c:v>
                </c:pt>
                <c:pt idx="10">
                  <c:v>5080</c:v>
                </c:pt>
                <c:pt idx="11">
                  <c:v>4705</c:v>
                </c:pt>
                <c:pt idx="12">
                  <c:v>5900</c:v>
                </c:pt>
                <c:pt idx="13">
                  <c:v>5300</c:v>
                </c:pt>
                <c:pt idx="14">
                  <c:v>4600</c:v>
                </c:pt>
                <c:pt idx="15">
                  <c:v>4500</c:v>
                </c:pt>
                <c:pt idx="16">
                  <c:v>4050</c:v>
                </c:pt>
                <c:pt idx="17">
                  <c:v>4600</c:v>
                </c:pt>
                <c:pt idx="18">
                  <c:v>3750</c:v>
                </c:pt>
                <c:pt idx="19">
                  <c:v>3785</c:v>
                </c:pt>
                <c:pt idx="20">
                  <c:v>4705</c:v>
                </c:pt>
                <c:pt idx="21">
                  <c:v>4886</c:v>
                </c:pt>
                <c:pt idx="22">
                  <c:v>5849</c:v>
                </c:pt>
                <c:pt idx="23">
                  <c:v>6394</c:v>
                </c:pt>
                <c:pt idx="24">
                  <c:v>6594</c:v>
                </c:pt>
                <c:pt idx="25">
                  <c:v>6492</c:v>
                </c:pt>
                <c:pt idx="26">
                  <c:v>6206</c:v>
                </c:pt>
                <c:pt idx="27">
                  <c:v>5231</c:v>
                </c:pt>
                <c:pt idx="28">
                  <c:v>5069</c:v>
                </c:pt>
                <c:pt idx="29">
                  <c:v>5904</c:v>
                </c:pt>
                <c:pt idx="30">
                  <c:v>5275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8D-4AD4-A811-3C8CCEA6B058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[2]veg_english!$W$17:$W$47</c:f>
              <c:numCache>
                <c:formatCode>General</c:formatCode>
                <c:ptCount val="31"/>
                <c:pt idx="0">
                  <c:v>18226</c:v>
                </c:pt>
                <c:pt idx="1">
                  <c:v>21840</c:v>
                </c:pt>
                <c:pt idx="2">
                  <c:v>21210</c:v>
                </c:pt>
                <c:pt idx="3">
                  <c:v>21350</c:v>
                </c:pt>
                <c:pt idx="4">
                  <c:v>14705</c:v>
                </c:pt>
                <c:pt idx="5">
                  <c:v>18791</c:v>
                </c:pt>
                <c:pt idx="6">
                  <c:v>22490</c:v>
                </c:pt>
                <c:pt idx="7">
                  <c:v>20635</c:v>
                </c:pt>
                <c:pt idx="8">
                  <c:v>23940</c:v>
                </c:pt>
                <c:pt idx="9">
                  <c:v>19840</c:v>
                </c:pt>
                <c:pt idx="10">
                  <c:v>23260</c:v>
                </c:pt>
                <c:pt idx="11">
                  <c:v>23515</c:v>
                </c:pt>
                <c:pt idx="12">
                  <c:v>23730</c:v>
                </c:pt>
                <c:pt idx="13">
                  <c:v>25360</c:v>
                </c:pt>
                <c:pt idx="14">
                  <c:v>23945</c:v>
                </c:pt>
                <c:pt idx="15">
                  <c:v>23680</c:v>
                </c:pt>
                <c:pt idx="16">
                  <c:v>20710</c:v>
                </c:pt>
                <c:pt idx="17">
                  <c:v>20900</c:v>
                </c:pt>
                <c:pt idx="18">
                  <c:v>21533</c:v>
                </c:pt>
                <c:pt idx="19">
                  <c:v>19463</c:v>
                </c:pt>
                <c:pt idx="20">
                  <c:v>16000</c:v>
                </c:pt>
                <c:pt idx="21">
                  <c:v>15716</c:v>
                </c:pt>
                <c:pt idx="22">
                  <c:v>16012</c:v>
                </c:pt>
                <c:pt idx="23">
                  <c:v>16284</c:v>
                </c:pt>
                <c:pt idx="24">
                  <c:v>16696</c:v>
                </c:pt>
                <c:pt idx="25">
                  <c:v>16273</c:v>
                </c:pt>
                <c:pt idx="26">
                  <c:v>16550</c:v>
                </c:pt>
                <c:pt idx="27">
                  <c:v>15529</c:v>
                </c:pt>
                <c:pt idx="28">
                  <c:v>14450</c:v>
                </c:pt>
                <c:pt idx="29">
                  <c:v>13950</c:v>
                </c:pt>
                <c:pt idx="30">
                  <c:v>12984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8D-4AD4-A811-3C8CCEA6B058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[2]veg_english!$Q$17:$Q$47</c:f>
              <c:numCache>
                <c:formatCode>General</c:formatCode>
                <c:ptCount val="31"/>
                <c:pt idx="0">
                  <c:v>6948</c:v>
                </c:pt>
                <c:pt idx="1">
                  <c:v>6705</c:v>
                </c:pt>
                <c:pt idx="2">
                  <c:v>7324</c:v>
                </c:pt>
                <c:pt idx="3">
                  <c:v>7715</c:v>
                </c:pt>
                <c:pt idx="4">
                  <c:v>7110</c:v>
                </c:pt>
                <c:pt idx="5">
                  <c:v>7950</c:v>
                </c:pt>
                <c:pt idx="6">
                  <c:v>8010</c:v>
                </c:pt>
                <c:pt idx="7">
                  <c:v>8805</c:v>
                </c:pt>
                <c:pt idx="8">
                  <c:v>9400</c:v>
                </c:pt>
                <c:pt idx="9">
                  <c:v>9765</c:v>
                </c:pt>
                <c:pt idx="10">
                  <c:v>11020</c:v>
                </c:pt>
                <c:pt idx="11">
                  <c:v>11705</c:v>
                </c:pt>
                <c:pt idx="12">
                  <c:v>10805</c:v>
                </c:pt>
                <c:pt idx="13">
                  <c:v>10510</c:v>
                </c:pt>
                <c:pt idx="14">
                  <c:v>9890</c:v>
                </c:pt>
                <c:pt idx="15">
                  <c:v>8900</c:v>
                </c:pt>
                <c:pt idx="16">
                  <c:v>8300</c:v>
                </c:pt>
                <c:pt idx="17">
                  <c:v>9400</c:v>
                </c:pt>
                <c:pt idx="18">
                  <c:v>9300</c:v>
                </c:pt>
                <c:pt idx="19">
                  <c:v>8000</c:v>
                </c:pt>
                <c:pt idx="20">
                  <c:v>8255</c:v>
                </c:pt>
                <c:pt idx="21">
                  <c:v>10750</c:v>
                </c:pt>
                <c:pt idx="22">
                  <c:v>10007</c:v>
                </c:pt>
                <c:pt idx="23">
                  <c:v>10599</c:v>
                </c:pt>
                <c:pt idx="24">
                  <c:v>8343</c:v>
                </c:pt>
                <c:pt idx="25">
                  <c:v>9528</c:v>
                </c:pt>
                <c:pt idx="26">
                  <c:v>11182</c:v>
                </c:pt>
                <c:pt idx="27">
                  <c:v>10338</c:v>
                </c:pt>
                <c:pt idx="28">
                  <c:v>10325</c:v>
                </c:pt>
                <c:pt idx="29">
                  <c:v>9689</c:v>
                </c:pt>
                <c:pt idx="30">
                  <c:v>9590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8D-4AD4-A811-3C8CCEA6B058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[2]veg_english!$U$17:$U$47</c:f>
              <c:numCache>
                <c:formatCode>General</c:formatCode>
                <c:ptCount val="31"/>
                <c:pt idx="0">
                  <c:v>4725</c:v>
                </c:pt>
                <c:pt idx="1">
                  <c:v>4405</c:v>
                </c:pt>
                <c:pt idx="2">
                  <c:v>3462</c:v>
                </c:pt>
                <c:pt idx="3">
                  <c:v>3360</c:v>
                </c:pt>
                <c:pt idx="4">
                  <c:v>3325</c:v>
                </c:pt>
                <c:pt idx="5">
                  <c:v>3305</c:v>
                </c:pt>
                <c:pt idx="6">
                  <c:v>3540</c:v>
                </c:pt>
                <c:pt idx="7">
                  <c:v>3020</c:v>
                </c:pt>
                <c:pt idx="8">
                  <c:v>3500</c:v>
                </c:pt>
                <c:pt idx="9">
                  <c:v>3865</c:v>
                </c:pt>
                <c:pt idx="10">
                  <c:v>5630</c:v>
                </c:pt>
                <c:pt idx="11">
                  <c:v>7600</c:v>
                </c:pt>
                <c:pt idx="12">
                  <c:v>8350</c:v>
                </c:pt>
                <c:pt idx="13">
                  <c:v>7600</c:v>
                </c:pt>
                <c:pt idx="14">
                  <c:v>6875</c:v>
                </c:pt>
                <c:pt idx="15">
                  <c:v>6600</c:v>
                </c:pt>
                <c:pt idx="16">
                  <c:v>4900</c:v>
                </c:pt>
                <c:pt idx="17">
                  <c:v>3520</c:v>
                </c:pt>
                <c:pt idx="18">
                  <c:v>2750</c:v>
                </c:pt>
                <c:pt idx="19">
                  <c:v>2290</c:v>
                </c:pt>
                <c:pt idx="20">
                  <c:v>3830</c:v>
                </c:pt>
                <c:pt idx="21">
                  <c:v>3156</c:v>
                </c:pt>
                <c:pt idx="22">
                  <c:v>2965</c:v>
                </c:pt>
                <c:pt idx="23">
                  <c:v>3690</c:v>
                </c:pt>
                <c:pt idx="24">
                  <c:v>3803</c:v>
                </c:pt>
                <c:pt idx="25">
                  <c:v>3882</c:v>
                </c:pt>
                <c:pt idx="26">
                  <c:v>4308</c:v>
                </c:pt>
                <c:pt idx="27">
                  <c:v>4514</c:v>
                </c:pt>
                <c:pt idx="28">
                  <c:v>3775</c:v>
                </c:pt>
                <c:pt idx="29">
                  <c:v>3731</c:v>
                </c:pt>
                <c:pt idx="30">
                  <c:v>3943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8D-4AD4-A811-3C8CCEA6B058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[2]veg_english!$X$17:$X$47</c:f>
              <c:numCache>
                <c:formatCode>General</c:formatCode>
                <c:ptCount val="31"/>
                <c:pt idx="0">
                  <c:v>4400</c:v>
                </c:pt>
                <c:pt idx="1">
                  <c:v>3810</c:v>
                </c:pt>
                <c:pt idx="2">
                  <c:v>3732</c:v>
                </c:pt>
                <c:pt idx="3">
                  <c:v>3680</c:v>
                </c:pt>
                <c:pt idx="4">
                  <c:v>3260</c:v>
                </c:pt>
                <c:pt idx="5">
                  <c:v>3252</c:v>
                </c:pt>
                <c:pt idx="6">
                  <c:v>3290</c:v>
                </c:pt>
                <c:pt idx="7">
                  <c:v>3500</c:v>
                </c:pt>
                <c:pt idx="8">
                  <c:v>3150</c:v>
                </c:pt>
                <c:pt idx="9">
                  <c:v>2665</c:v>
                </c:pt>
                <c:pt idx="10">
                  <c:v>2625</c:v>
                </c:pt>
                <c:pt idx="11">
                  <c:v>3200</c:v>
                </c:pt>
                <c:pt idx="12">
                  <c:v>4100</c:v>
                </c:pt>
                <c:pt idx="13">
                  <c:v>3000</c:v>
                </c:pt>
                <c:pt idx="14">
                  <c:v>2950</c:v>
                </c:pt>
                <c:pt idx="15">
                  <c:v>2500</c:v>
                </c:pt>
                <c:pt idx="16">
                  <c:v>2900</c:v>
                </c:pt>
                <c:pt idx="17">
                  <c:v>4000</c:v>
                </c:pt>
                <c:pt idx="18">
                  <c:v>3800</c:v>
                </c:pt>
                <c:pt idx="19">
                  <c:v>2880</c:v>
                </c:pt>
                <c:pt idx="20">
                  <c:v>2810</c:v>
                </c:pt>
                <c:pt idx="21">
                  <c:v>3103</c:v>
                </c:pt>
                <c:pt idx="22">
                  <c:v>3799</c:v>
                </c:pt>
                <c:pt idx="23">
                  <c:v>4099</c:v>
                </c:pt>
                <c:pt idx="24">
                  <c:v>4131</c:v>
                </c:pt>
                <c:pt idx="25">
                  <c:v>4469</c:v>
                </c:pt>
                <c:pt idx="26">
                  <c:v>4607</c:v>
                </c:pt>
                <c:pt idx="27">
                  <c:v>4699</c:v>
                </c:pt>
                <c:pt idx="28">
                  <c:v>4180</c:v>
                </c:pt>
                <c:pt idx="29">
                  <c:v>4070</c:v>
                </c:pt>
                <c:pt idx="30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8D-4AD4-A811-3C8CCEA6B058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[2]veg_english!$P$17:$P$47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[2]veg_english!$Y$17:$Y$47</c:f>
              <c:numCache>
                <c:formatCode>General</c:formatCode>
                <c:ptCount val="31"/>
                <c:pt idx="0">
                  <c:v>1236</c:v>
                </c:pt>
                <c:pt idx="1">
                  <c:v>4540</c:v>
                </c:pt>
                <c:pt idx="2">
                  <c:v>3883</c:v>
                </c:pt>
                <c:pt idx="3">
                  <c:v>3180</c:v>
                </c:pt>
                <c:pt idx="4">
                  <c:v>3380</c:v>
                </c:pt>
                <c:pt idx="5">
                  <c:v>3222</c:v>
                </c:pt>
                <c:pt idx="6">
                  <c:v>3635</c:v>
                </c:pt>
                <c:pt idx="7">
                  <c:v>5415</c:v>
                </c:pt>
                <c:pt idx="8">
                  <c:v>3840</c:v>
                </c:pt>
                <c:pt idx="9">
                  <c:v>3395</c:v>
                </c:pt>
                <c:pt idx="10">
                  <c:v>4535</c:v>
                </c:pt>
                <c:pt idx="11">
                  <c:v>5415</c:v>
                </c:pt>
                <c:pt idx="12">
                  <c:v>7025</c:v>
                </c:pt>
                <c:pt idx="13">
                  <c:v>6472</c:v>
                </c:pt>
                <c:pt idx="14">
                  <c:v>6100</c:v>
                </c:pt>
                <c:pt idx="15">
                  <c:v>6225</c:v>
                </c:pt>
                <c:pt idx="16">
                  <c:v>6100</c:v>
                </c:pt>
                <c:pt idx="17">
                  <c:v>7520</c:v>
                </c:pt>
                <c:pt idx="18">
                  <c:v>6650</c:v>
                </c:pt>
                <c:pt idx="19">
                  <c:v>6690</c:v>
                </c:pt>
                <c:pt idx="20">
                  <c:v>6745</c:v>
                </c:pt>
                <c:pt idx="21">
                  <c:v>7677</c:v>
                </c:pt>
                <c:pt idx="22">
                  <c:v>7878</c:v>
                </c:pt>
                <c:pt idx="23">
                  <c:v>8207</c:v>
                </c:pt>
                <c:pt idx="24">
                  <c:v>8935</c:v>
                </c:pt>
                <c:pt idx="25">
                  <c:v>8938</c:v>
                </c:pt>
                <c:pt idx="26">
                  <c:v>8423</c:v>
                </c:pt>
                <c:pt idx="27">
                  <c:v>9585</c:v>
                </c:pt>
                <c:pt idx="28">
                  <c:v>8435</c:v>
                </c:pt>
                <c:pt idx="29">
                  <c:v>8176</c:v>
                </c:pt>
                <c:pt idx="30">
                  <c:v>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8D-4AD4-A811-3C8CCEA6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9847551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[2]veg_english!$P$13:$P$47</c:f>
              <c:numCache>
                <c:formatCode>General</c:formatCode>
                <c:ptCount val="35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</c:numCache>
            </c:numRef>
          </c:cat>
          <c:val>
            <c:numRef>
              <c:f>[2]veg_english!$AB$17:$AB$47</c:f>
              <c:numCache>
                <c:formatCode>General</c:formatCode>
                <c:ptCount val="31"/>
                <c:pt idx="0">
                  <c:v>160211</c:v>
                </c:pt>
                <c:pt idx="1">
                  <c:v>157405</c:v>
                </c:pt>
                <c:pt idx="2">
                  <c:v>147449</c:v>
                </c:pt>
                <c:pt idx="3">
                  <c:v>147445</c:v>
                </c:pt>
                <c:pt idx="4">
                  <c:v>129185</c:v>
                </c:pt>
                <c:pt idx="5">
                  <c:v>137934</c:v>
                </c:pt>
                <c:pt idx="6">
                  <c:v>143540</c:v>
                </c:pt>
                <c:pt idx="7">
                  <c:v>144345</c:v>
                </c:pt>
                <c:pt idx="8">
                  <c:v>143885</c:v>
                </c:pt>
                <c:pt idx="9">
                  <c:v>134025</c:v>
                </c:pt>
                <c:pt idx="10">
                  <c:v>145271</c:v>
                </c:pt>
                <c:pt idx="11">
                  <c:v>146598</c:v>
                </c:pt>
                <c:pt idx="12">
                  <c:v>157023</c:v>
                </c:pt>
                <c:pt idx="13">
                  <c:v>148431</c:v>
                </c:pt>
                <c:pt idx="14">
                  <c:v>145098</c:v>
                </c:pt>
                <c:pt idx="15">
                  <c:v>136784</c:v>
                </c:pt>
                <c:pt idx="16">
                  <c:v>127989</c:v>
                </c:pt>
                <c:pt idx="17">
                  <c:v>135157</c:v>
                </c:pt>
                <c:pt idx="18">
                  <c:v>132400</c:v>
                </c:pt>
                <c:pt idx="19">
                  <c:v>115941</c:v>
                </c:pt>
                <c:pt idx="20">
                  <c:v>110501</c:v>
                </c:pt>
                <c:pt idx="21">
                  <c:v>112652</c:v>
                </c:pt>
                <c:pt idx="22">
                  <c:v>118690</c:v>
                </c:pt>
                <c:pt idx="23">
                  <c:v>119307</c:v>
                </c:pt>
                <c:pt idx="24">
                  <c:v>115618</c:v>
                </c:pt>
                <c:pt idx="25">
                  <c:v>114184</c:v>
                </c:pt>
                <c:pt idx="26">
                  <c:v>119662</c:v>
                </c:pt>
                <c:pt idx="27">
                  <c:v>118922</c:v>
                </c:pt>
                <c:pt idx="28">
                  <c:v>109534</c:v>
                </c:pt>
                <c:pt idx="29">
                  <c:v>110714</c:v>
                </c:pt>
                <c:pt idx="30">
                  <c:v>107732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8D-4AD4-A811-3C8CCEA6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7551"/>
        <c:axId val="1"/>
      </c:lineChart>
      <c:catAx>
        <c:axId val="9847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(acres)</a:t>
                </a:r>
              </a:p>
            </c:rich>
          </c:tx>
          <c:layout>
            <c:manualLayout>
              <c:xMode val="edge"/>
              <c:yMode val="edge"/>
              <c:x val="2.5087457721827761E-2"/>
              <c:y val="5.802975504157099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4755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2980775195115162E-2"/>
          <c:y val="0.83832426157862971"/>
          <c:w val="0.85958450914644924"/>
          <c:h val="0.143834314930749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600"/>
              <a:t>Farm Value of  Field Vegetable Crops, Ontario, 1989-2019
</a:t>
            </a:r>
          </a:p>
        </c:rich>
      </c:tx>
      <c:layout>
        <c:manualLayout>
          <c:xMode val="edge"/>
          <c:yMode val="edge"/>
          <c:x val="0.20054126806308883"/>
          <c:y val="1.6860918700951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336924862505559E-2"/>
          <c:y val="0.12085308056872038"/>
          <c:w val="0.9179771316964096"/>
          <c:h val="0.6492890995260663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[2]veg_english!$Z$111:$Z$141</c:f>
              <c:numCache>
                <c:formatCode>General</c:formatCode>
                <c:ptCount val="31"/>
                <c:pt idx="0">
                  <c:v>88.671000000000006</c:v>
                </c:pt>
                <c:pt idx="1">
                  <c:v>87.2</c:v>
                </c:pt>
                <c:pt idx="2">
                  <c:v>75.716999999999999</c:v>
                </c:pt>
                <c:pt idx="3">
                  <c:v>75.546999999999997</c:v>
                </c:pt>
                <c:pt idx="4">
                  <c:v>96.960999999999999</c:v>
                </c:pt>
                <c:pt idx="5">
                  <c:v>96.040999999999997</c:v>
                </c:pt>
                <c:pt idx="6">
                  <c:v>87.075000000000003</c:v>
                </c:pt>
                <c:pt idx="7">
                  <c:v>75.08</c:v>
                </c:pt>
                <c:pt idx="8">
                  <c:v>70.11</c:v>
                </c:pt>
                <c:pt idx="9">
                  <c:v>69.807000000000002</c:v>
                </c:pt>
                <c:pt idx="10">
                  <c:v>68.686000000000007</c:v>
                </c:pt>
                <c:pt idx="11">
                  <c:v>56.722999999999999</c:v>
                </c:pt>
                <c:pt idx="12">
                  <c:v>65.346000000000004</c:v>
                </c:pt>
                <c:pt idx="13">
                  <c:v>72.015000000000001</c:v>
                </c:pt>
                <c:pt idx="14">
                  <c:v>64.049000000000007</c:v>
                </c:pt>
                <c:pt idx="15">
                  <c:v>72.117999999999995</c:v>
                </c:pt>
                <c:pt idx="16">
                  <c:v>77.521000000000001</c:v>
                </c:pt>
                <c:pt idx="17">
                  <c:v>77.423000000000002</c:v>
                </c:pt>
                <c:pt idx="18">
                  <c:v>74.27</c:v>
                </c:pt>
                <c:pt idx="19">
                  <c:v>69.713999999999999</c:v>
                </c:pt>
                <c:pt idx="20">
                  <c:v>81.510999999999996</c:v>
                </c:pt>
                <c:pt idx="21">
                  <c:v>67.537999999999997</c:v>
                </c:pt>
                <c:pt idx="22">
                  <c:v>66.754999999999995</c:v>
                </c:pt>
                <c:pt idx="23">
                  <c:v>74.331999999999994</c:v>
                </c:pt>
                <c:pt idx="24">
                  <c:v>53.042000000000002</c:v>
                </c:pt>
                <c:pt idx="25">
                  <c:v>66.474000000000004</c:v>
                </c:pt>
                <c:pt idx="26">
                  <c:v>73.909000000000006</c:v>
                </c:pt>
                <c:pt idx="27">
                  <c:v>92.650999999999996</c:v>
                </c:pt>
                <c:pt idx="28">
                  <c:v>93.293000000000006</c:v>
                </c:pt>
                <c:pt idx="29">
                  <c:v>89.463999999999999</c:v>
                </c:pt>
                <c:pt idx="30">
                  <c:v>91.234999999999999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8-46F7-82C4-323E267977E9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[2]veg_english!$T$111:$T$141</c:f>
              <c:numCache>
                <c:formatCode>General</c:formatCode>
                <c:ptCount val="31"/>
                <c:pt idx="0">
                  <c:v>41.125</c:v>
                </c:pt>
                <c:pt idx="1">
                  <c:v>41.491999999999997</c:v>
                </c:pt>
                <c:pt idx="2">
                  <c:v>38.435000000000002</c:v>
                </c:pt>
                <c:pt idx="3">
                  <c:v>33.063000000000002</c:v>
                </c:pt>
                <c:pt idx="4">
                  <c:v>24.966000000000001</c:v>
                </c:pt>
                <c:pt idx="5">
                  <c:v>29.21</c:v>
                </c:pt>
                <c:pt idx="6">
                  <c:v>28.355</c:v>
                </c:pt>
                <c:pt idx="7">
                  <c:v>34.450000000000003</c:v>
                </c:pt>
                <c:pt idx="8">
                  <c:v>24.53</c:v>
                </c:pt>
                <c:pt idx="9">
                  <c:v>24.92</c:v>
                </c:pt>
                <c:pt idx="10">
                  <c:v>24.89</c:v>
                </c:pt>
                <c:pt idx="11">
                  <c:v>18.195</c:v>
                </c:pt>
                <c:pt idx="12">
                  <c:v>21.155999999999999</c:v>
                </c:pt>
                <c:pt idx="13">
                  <c:v>22.244</c:v>
                </c:pt>
                <c:pt idx="14">
                  <c:v>25.065000000000001</c:v>
                </c:pt>
                <c:pt idx="15">
                  <c:v>23.242000000000001</c:v>
                </c:pt>
                <c:pt idx="16">
                  <c:v>22.766999999999999</c:v>
                </c:pt>
                <c:pt idx="17">
                  <c:v>33.993000000000002</c:v>
                </c:pt>
                <c:pt idx="18">
                  <c:v>25.5</c:v>
                </c:pt>
                <c:pt idx="19">
                  <c:v>28</c:v>
                </c:pt>
                <c:pt idx="20">
                  <c:v>35.988999999999997</c:v>
                </c:pt>
                <c:pt idx="21">
                  <c:v>28.843</c:v>
                </c:pt>
                <c:pt idx="22">
                  <c:v>34.96</c:v>
                </c:pt>
                <c:pt idx="23">
                  <c:v>33.707999999999998</c:v>
                </c:pt>
                <c:pt idx="24">
                  <c:v>37.130000000000003</c:v>
                </c:pt>
                <c:pt idx="25">
                  <c:v>37.76</c:v>
                </c:pt>
                <c:pt idx="26">
                  <c:v>40.246000000000002</c:v>
                </c:pt>
                <c:pt idx="27">
                  <c:v>34.408000000000001</c:v>
                </c:pt>
                <c:pt idx="28">
                  <c:v>37.853999999999999</c:v>
                </c:pt>
                <c:pt idx="29">
                  <c:v>36.776000000000003</c:v>
                </c:pt>
                <c:pt idx="30">
                  <c:v>36.122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8-46F7-82C4-323E267977E9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[2]veg_english!$S$111:$S$141</c:f>
              <c:numCache>
                <c:formatCode>General</c:formatCode>
                <c:ptCount val="31"/>
                <c:pt idx="0">
                  <c:v>17.045999999999999</c:v>
                </c:pt>
                <c:pt idx="1">
                  <c:v>14.487</c:v>
                </c:pt>
                <c:pt idx="2">
                  <c:v>18.302</c:v>
                </c:pt>
                <c:pt idx="3">
                  <c:v>18.95</c:v>
                </c:pt>
                <c:pt idx="4">
                  <c:v>18.901</c:v>
                </c:pt>
                <c:pt idx="5">
                  <c:v>15.068</c:v>
                </c:pt>
                <c:pt idx="6">
                  <c:v>15.855</c:v>
                </c:pt>
                <c:pt idx="7">
                  <c:v>15.26</c:v>
                </c:pt>
                <c:pt idx="8">
                  <c:v>15.28</c:v>
                </c:pt>
                <c:pt idx="9">
                  <c:v>21.475000000000001</c:v>
                </c:pt>
                <c:pt idx="10">
                  <c:v>20.02</c:v>
                </c:pt>
                <c:pt idx="11">
                  <c:v>15.715</c:v>
                </c:pt>
                <c:pt idx="12">
                  <c:v>20.11</c:v>
                </c:pt>
                <c:pt idx="13">
                  <c:v>24.870999999999999</c:v>
                </c:pt>
                <c:pt idx="14">
                  <c:v>20.001000000000001</c:v>
                </c:pt>
                <c:pt idx="15">
                  <c:v>21.446999999999999</c:v>
                </c:pt>
                <c:pt idx="16">
                  <c:v>26.864999999999998</c:v>
                </c:pt>
                <c:pt idx="17">
                  <c:v>28.417000000000002</c:v>
                </c:pt>
                <c:pt idx="18">
                  <c:v>21.106000000000002</c:v>
                </c:pt>
                <c:pt idx="19">
                  <c:v>18.763999999999999</c:v>
                </c:pt>
                <c:pt idx="20">
                  <c:v>36.366999999999997</c:v>
                </c:pt>
                <c:pt idx="21">
                  <c:v>42.835999999999999</c:v>
                </c:pt>
                <c:pt idx="22">
                  <c:v>37.408999999999999</c:v>
                </c:pt>
                <c:pt idx="23">
                  <c:v>35.200000000000003</c:v>
                </c:pt>
                <c:pt idx="24">
                  <c:v>33.898000000000003</c:v>
                </c:pt>
                <c:pt idx="25">
                  <c:v>35.728999999999999</c:v>
                </c:pt>
                <c:pt idx="26">
                  <c:v>45.597999999999999</c:v>
                </c:pt>
                <c:pt idx="27">
                  <c:v>43.155999999999999</c:v>
                </c:pt>
                <c:pt idx="28">
                  <c:v>43.811</c:v>
                </c:pt>
                <c:pt idx="29">
                  <c:v>43.835000000000001</c:v>
                </c:pt>
                <c:pt idx="30">
                  <c:v>50.351999999999997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8-46F7-82C4-323E267977E9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[2]veg_english!$V$111:$V$141</c:f>
              <c:numCache>
                <c:formatCode>General</c:formatCode>
                <c:ptCount val="31"/>
                <c:pt idx="0">
                  <c:v>19.605</c:v>
                </c:pt>
                <c:pt idx="1">
                  <c:v>13.551</c:v>
                </c:pt>
                <c:pt idx="2">
                  <c:v>19.786999999999999</c:v>
                </c:pt>
                <c:pt idx="3">
                  <c:v>16.448</c:v>
                </c:pt>
                <c:pt idx="4">
                  <c:v>26.221</c:v>
                </c:pt>
                <c:pt idx="5">
                  <c:v>11.901</c:v>
                </c:pt>
                <c:pt idx="6">
                  <c:v>15.734999999999999</c:v>
                </c:pt>
                <c:pt idx="7">
                  <c:v>18.23</c:v>
                </c:pt>
                <c:pt idx="8">
                  <c:v>20.395</c:v>
                </c:pt>
                <c:pt idx="9">
                  <c:v>22.4</c:v>
                </c:pt>
                <c:pt idx="10">
                  <c:v>20.765000000000001</c:v>
                </c:pt>
                <c:pt idx="11">
                  <c:v>20.22</c:v>
                </c:pt>
                <c:pt idx="12">
                  <c:v>24.454999999999998</c:v>
                </c:pt>
                <c:pt idx="13">
                  <c:v>15.6</c:v>
                </c:pt>
                <c:pt idx="14">
                  <c:v>19.8</c:v>
                </c:pt>
                <c:pt idx="15">
                  <c:v>18.55</c:v>
                </c:pt>
                <c:pt idx="16">
                  <c:v>16.3</c:v>
                </c:pt>
                <c:pt idx="17">
                  <c:v>21.6</c:v>
                </c:pt>
                <c:pt idx="18">
                  <c:v>21.4</c:v>
                </c:pt>
                <c:pt idx="19">
                  <c:v>21.3</c:v>
                </c:pt>
                <c:pt idx="20">
                  <c:v>28.012</c:v>
                </c:pt>
                <c:pt idx="21">
                  <c:v>31.132999999999999</c:v>
                </c:pt>
                <c:pt idx="22">
                  <c:v>30.312000000000001</c:v>
                </c:pt>
                <c:pt idx="23">
                  <c:v>31.821999999999999</c:v>
                </c:pt>
                <c:pt idx="24">
                  <c:v>33.514000000000003</c:v>
                </c:pt>
                <c:pt idx="25">
                  <c:v>38.624000000000002</c:v>
                </c:pt>
                <c:pt idx="26">
                  <c:v>35.915999999999997</c:v>
                </c:pt>
                <c:pt idx="27">
                  <c:v>34.526000000000003</c:v>
                </c:pt>
                <c:pt idx="28">
                  <c:v>33.008000000000003</c:v>
                </c:pt>
                <c:pt idx="29">
                  <c:v>34.770000000000003</c:v>
                </c:pt>
                <c:pt idx="30">
                  <c:v>36.994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F8-46F7-82C4-323E267977E9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[2]veg_english!$R$111:$R$141</c:f>
              <c:numCache>
                <c:formatCode>General</c:formatCode>
                <c:ptCount val="31"/>
                <c:pt idx="0">
                  <c:v>10.97</c:v>
                </c:pt>
                <c:pt idx="1">
                  <c:v>10.772</c:v>
                </c:pt>
                <c:pt idx="2">
                  <c:v>8.7439999999999998</c:v>
                </c:pt>
                <c:pt idx="3">
                  <c:v>10.271000000000001</c:v>
                </c:pt>
                <c:pt idx="4">
                  <c:v>8.5619999999999994</c:v>
                </c:pt>
                <c:pt idx="5">
                  <c:v>11.548999999999999</c:v>
                </c:pt>
                <c:pt idx="6">
                  <c:v>12.525</c:v>
                </c:pt>
                <c:pt idx="7">
                  <c:v>9.1999999999999993</c:v>
                </c:pt>
                <c:pt idx="8">
                  <c:v>8.27</c:v>
                </c:pt>
                <c:pt idx="9">
                  <c:v>12.67</c:v>
                </c:pt>
                <c:pt idx="10">
                  <c:v>13.81</c:v>
                </c:pt>
                <c:pt idx="11">
                  <c:v>10.199999999999999</c:v>
                </c:pt>
                <c:pt idx="12">
                  <c:v>14.52</c:v>
                </c:pt>
                <c:pt idx="13">
                  <c:v>14.9</c:v>
                </c:pt>
                <c:pt idx="14">
                  <c:v>12.2</c:v>
                </c:pt>
                <c:pt idx="15">
                  <c:v>11.8</c:v>
                </c:pt>
                <c:pt idx="16">
                  <c:v>11.6</c:v>
                </c:pt>
                <c:pt idx="17">
                  <c:v>16.649999999999999</c:v>
                </c:pt>
                <c:pt idx="18">
                  <c:v>14.8</c:v>
                </c:pt>
                <c:pt idx="19">
                  <c:v>14.75</c:v>
                </c:pt>
                <c:pt idx="20">
                  <c:v>16.641999999999999</c:v>
                </c:pt>
                <c:pt idx="21">
                  <c:v>17.873999999999999</c:v>
                </c:pt>
                <c:pt idx="22">
                  <c:v>26.584</c:v>
                </c:pt>
                <c:pt idx="23">
                  <c:v>29.748999999999999</c:v>
                </c:pt>
                <c:pt idx="24">
                  <c:v>38.944000000000003</c:v>
                </c:pt>
                <c:pt idx="25">
                  <c:v>42.334000000000003</c:v>
                </c:pt>
                <c:pt idx="26">
                  <c:v>38.366</c:v>
                </c:pt>
                <c:pt idx="27">
                  <c:v>32.128</c:v>
                </c:pt>
                <c:pt idx="28">
                  <c:v>23.042999999999999</c:v>
                </c:pt>
                <c:pt idx="29">
                  <c:v>36.493000000000002</c:v>
                </c:pt>
                <c:pt idx="30">
                  <c:v>33.058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F8-46F7-82C4-323E267977E9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[2]veg_english!$W$111:$W$141</c:f>
              <c:numCache>
                <c:formatCode>General</c:formatCode>
                <c:ptCount val="31"/>
                <c:pt idx="0">
                  <c:v>11.574999999999999</c:v>
                </c:pt>
                <c:pt idx="1">
                  <c:v>15.714</c:v>
                </c:pt>
                <c:pt idx="2">
                  <c:v>8.1780000000000008</c:v>
                </c:pt>
                <c:pt idx="3">
                  <c:v>11.938000000000001</c:v>
                </c:pt>
                <c:pt idx="4">
                  <c:v>7.2130000000000001</c:v>
                </c:pt>
                <c:pt idx="5">
                  <c:v>7.6130000000000004</c:v>
                </c:pt>
                <c:pt idx="6">
                  <c:v>9.4949999999999992</c:v>
                </c:pt>
                <c:pt idx="7">
                  <c:v>8.5850000000000009</c:v>
                </c:pt>
                <c:pt idx="8">
                  <c:v>10.645</c:v>
                </c:pt>
                <c:pt idx="9">
                  <c:v>8.7650000000000006</c:v>
                </c:pt>
                <c:pt idx="10">
                  <c:v>9.8800000000000008</c:v>
                </c:pt>
                <c:pt idx="11">
                  <c:v>10.49</c:v>
                </c:pt>
                <c:pt idx="12">
                  <c:v>11.685</c:v>
                </c:pt>
                <c:pt idx="13">
                  <c:v>9.2959999999999994</c:v>
                </c:pt>
                <c:pt idx="14">
                  <c:v>13.442</c:v>
                </c:pt>
                <c:pt idx="15">
                  <c:v>12.542</c:v>
                </c:pt>
                <c:pt idx="16">
                  <c:v>8.5109999999999992</c:v>
                </c:pt>
                <c:pt idx="17">
                  <c:v>11.189</c:v>
                </c:pt>
                <c:pt idx="18">
                  <c:v>9.0690000000000008</c:v>
                </c:pt>
                <c:pt idx="19">
                  <c:v>12.346</c:v>
                </c:pt>
                <c:pt idx="20">
                  <c:v>10.997</c:v>
                </c:pt>
                <c:pt idx="21">
                  <c:v>9.5069999999999997</c:v>
                </c:pt>
                <c:pt idx="22">
                  <c:v>9.2390000000000008</c:v>
                </c:pt>
                <c:pt idx="23">
                  <c:v>13.276</c:v>
                </c:pt>
                <c:pt idx="24">
                  <c:v>13.183</c:v>
                </c:pt>
                <c:pt idx="25">
                  <c:v>13.246</c:v>
                </c:pt>
                <c:pt idx="26">
                  <c:v>13.154</c:v>
                </c:pt>
                <c:pt idx="27">
                  <c:v>12.52</c:v>
                </c:pt>
                <c:pt idx="28">
                  <c:v>13.342000000000001</c:v>
                </c:pt>
                <c:pt idx="29">
                  <c:v>10.433999999999999</c:v>
                </c:pt>
                <c:pt idx="30">
                  <c:v>11.384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F8-46F7-82C4-323E267977E9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[2]veg_english!$Q$111:$Q$141</c:f>
              <c:numCache>
                <c:formatCode>General</c:formatCode>
                <c:ptCount val="31"/>
                <c:pt idx="0">
                  <c:v>6.1449999999999996</c:v>
                </c:pt>
                <c:pt idx="1">
                  <c:v>5.415</c:v>
                </c:pt>
                <c:pt idx="2">
                  <c:v>6.391</c:v>
                </c:pt>
                <c:pt idx="3">
                  <c:v>8.6059999999999999</c:v>
                </c:pt>
                <c:pt idx="4">
                  <c:v>6.78</c:v>
                </c:pt>
                <c:pt idx="5">
                  <c:v>10.891</c:v>
                </c:pt>
                <c:pt idx="6">
                  <c:v>9.3249999999999993</c:v>
                </c:pt>
                <c:pt idx="7">
                  <c:v>5.43</c:v>
                </c:pt>
                <c:pt idx="8">
                  <c:v>6.7</c:v>
                </c:pt>
                <c:pt idx="9">
                  <c:v>8.3699999999999992</c:v>
                </c:pt>
                <c:pt idx="10">
                  <c:v>9.09</c:v>
                </c:pt>
                <c:pt idx="11">
                  <c:v>7.7549999999999999</c:v>
                </c:pt>
                <c:pt idx="12">
                  <c:v>5.38</c:v>
                </c:pt>
                <c:pt idx="13">
                  <c:v>9.6189999999999998</c:v>
                </c:pt>
                <c:pt idx="14">
                  <c:v>8.4469999999999992</c:v>
                </c:pt>
                <c:pt idx="15">
                  <c:v>10.4</c:v>
                </c:pt>
                <c:pt idx="16">
                  <c:v>8.5</c:v>
                </c:pt>
                <c:pt idx="17">
                  <c:v>11.4</c:v>
                </c:pt>
                <c:pt idx="18">
                  <c:v>11.1</c:v>
                </c:pt>
                <c:pt idx="19">
                  <c:v>9.8000000000000007</c:v>
                </c:pt>
                <c:pt idx="20">
                  <c:v>8.9920000000000009</c:v>
                </c:pt>
                <c:pt idx="21">
                  <c:v>12.632</c:v>
                </c:pt>
                <c:pt idx="22">
                  <c:v>14.401</c:v>
                </c:pt>
                <c:pt idx="23">
                  <c:v>11.98</c:v>
                </c:pt>
                <c:pt idx="24">
                  <c:v>13.141999999999999</c:v>
                </c:pt>
                <c:pt idx="25">
                  <c:v>15.922000000000001</c:v>
                </c:pt>
                <c:pt idx="26">
                  <c:v>17.013000000000002</c:v>
                </c:pt>
                <c:pt idx="27">
                  <c:v>15.444000000000001</c:v>
                </c:pt>
                <c:pt idx="28">
                  <c:v>16.888999999999999</c:v>
                </c:pt>
                <c:pt idx="29">
                  <c:v>17.411000000000001</c:v>
                </c:pt>
                <c:pt idx="30">
                  <c:v>19.443999999999999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F8-46F7-82C4-323E267977E9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[2]veg_english!$U$111:$U$141</c:f>
              <c:numCache>
                <c:formatCode>General</c:formatCode>
                <c:ptCount val="31"/>
                <c:pt idx="0">
                  <c:v>11.398</c:v>
                </c:pt>
                <c:pt idx="1">
                  <c:v>11.923</c:v>
                </c:pt>
                <c:pt idx="2">
                  <c:v>7.8949999999999996</c:v>
                </c:pt>
                <c:pt idx="3">
                  <c:v>7.4640000000000004</c:v>
                </c:pt>
                <c:pt idx="4">
                  <c:v>6.6929999999999996</c:v>
                </c:pt>
                <c:pt idx="5">
                  <c:v>7.5449999999999999</c:v>
                </c:pt>
                <c:pt idx="6">
                  <c:v>11.545</c:v>
                </c:pt>
                <c:pt idx="7">
                  <c:v>8.6649999999999991</c:v>
                </c:pt>
                <c:pt idx="8">
                  <c:v>9.4770000000000003</c:v>
                </c:pt>
                <c:pt idx="9">
                  <c:v>11.5</c:v>
                </c:pt>
                <c:pt idx="10">
                  <c:v>13.555</c:v>
                </c:pt>
                <c:pt idx="11">
                  <c:v>14.205</c:v>
                </c:pt>
                <c:pt idx="12">
                  <c:v>13.24</c:v>
                </c:pt>
                <c:pt idx="13">
                  <c:v>15.89</c:v>
                </c:pt>
                <c:pt idx="14">
                  <c:v>18.170000000000002</c:v>
                </c:pt>
                <c:pt idx="15">
                  <c:v>18.349</c:v>
                </c:pt>
                <c:pt idx="16">
                  <c:v>10.66</c:v>
                </c:pt>
                <c:pt idx="17">
                  <c:v>7.3070000000000004</c:v>
                </c:pt>
                <c:pt idx="18">
                  <c:v>9.7040000000000006</c:v>
                </c:pt>
                <c:pt idx="19">
                  <c:v>9.3049999999999997</c:v>
                </c:pt>
                <c:pt idx="20">
                  <c:v>21.92</c:v>
                </c:pt>
                <c:pt idx="21">
                  <c:v>15.763999999999999</c:v>
                </c:pt>
                <c:pt idx="22">
                  <c:v>13.663</c:v>
                </c:pt>
                <c:pt idx="23">
                  <c:v>15.085000000000001</c:v>
                </c:pt>
                <c:pt idx="24">
                  <c:v>18.091999999999999</c:v>
                </c:pt>
                <c:pt idx="25">
                  <c:v>19.998000000000001</c:v>
                </c:pt>
                <c:pt idx="26">
                  <c:v>16.808</c:v>
                </c:pt>
                <c:pt idx="27">
                  <c:v>18.911000000000001</c:v>
                </c:pt>
                <c:pt idx="28">
                  <c:v>20.439</c:v>
                </c:pt>
                <c:pt idx="29">
                  <c:v>18.294</c:v>
                </c:pt>
                <c:pt idx="30">
                  <c:v>18.911000000000001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F8-46F7-82C4-323E267977E9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[2]veg_english!$X$111:$X$141</c:f>
              <c:numCache>
                <c:formatCode>General</c:formatCode>
                <c:ptCount val="31"/>
                <c:pt idx="0">
                  <c:v>7.14</c:v>
                </c:pt>
                <c:pt idx="1">
                  <c:v>12.599</c:v>
                </c:pt>
                <c:pt idx="2">
                  <c:v>14.779</c:v>
                </c:pt>
                <c:pt idx="3">
                  <c:v>10.59</c:v>
                </c:pt>
                <c:pt idx="4">
                  <c:v>10.702</c:v>
                </c:pt>
                <c:pt idx="5">
                  <c:v>12.612</c:v>
                </c:pt>
                <c:pt idx="6">
                  <c:v>12.055</c:v>
                </c:pt>
                <c:pt idx="7">
                  <c:v>9.36</c:v>
                </c:pt>
                <c:pt idx="8">
                  <c:v>9.5</c:v>
                </c:pt>
                <c:pt idx="9">
                  <c:v>8.33</c:v>
                </c:pt>
                <c:pt idx="10">
                  <c:v>11.074999999999999</c:v>
                </c:pt>
                <c:pt idx="11">
                  <c:v>8.77</c:v>
                </c:pt>
                <c:pt idx="12">
                  <c:v>9.8049999999999997</c:v>
                </c:pt>
                <c:pt idx="13">
                  <c:v>10.074</c:v>
                </c:pt>
                <c:pt idx="14">
                  <c:v>11.185</c:v>
                </c:pt>
                <c:pt idx="15">
                  <c:v>12.574999999999999</c:v>
                </c:pt>
                <c:pt idx="16">
                  <c:v>13.02</c:v>
                </c:pt>
                <c:pt idx="17">
                  <c:v>18.297999999999998</c:v>
                </c:pt>
                <c:pt idx="18">
                  <c:v>16.573</c:v>
                </c:pt>
                <c:pt idx="19">
                  <c:v>12.705</c:v>
                </c:pt>
                <c:pt idx="20">
                  <c:v>14.711</c:v>
                </c:pt>
                <c:pt idx="21">
                  <c:v>16.721</c:v>
                </c:pt>
                <c:pt idx="22">
                  <c:v>20.994</c:v>
                </c:pt>
                <c:pt idx="23">
                  <c:v>25.097999999999999</c:v>
                </c:pt>
                <c:pt idx="24">
                  <c:v>25.013000000000002</c:v>
                </c:pt>
                <c:pt idx="25">
                  <c:v>25.965</c:v>
                </c:pt>
                <c:pt idx="26">
                  <c:v>29.257000000000001</c:v>
                </c:pt>
                <c:pt idx="27">
                  <c:v>31.212</c:v>
                </c:pt>
                <c:pt idx="28">
                  <c:v>40.741</c:v>
                </c:pt>
                <c:pt idx="29">
                  <c:v>39.75</c:v>
                </c:pt>
                <c:pt idx="30">
                  <c:v>41.261000000000003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F8-46F7-82C4-323E267977E9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[2]veg_english!$P$111:$P$141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[2]veg_english!$Y$111:$Y$141</c:f>
              <c:numCache>
                <c:formatCode>General</c:formatCode>
                <c:ptCount val="31"/>
                <c:pt idx="0">
                  <c:v>0.621</c:v>
                </c:pt>
                <c:pt idx="1">
                  <c:v>8.9849999999999994</c:v>
                </c:pt>
                <c:pt idx="2">
                  <c:v>6.8410000000000002</c:v>
                </c:pt>
                <c:pt idx="3">
                  <c:v>6.8010000000000002</c:v>
                </c:pt>
                <c:pt idx="4">
                  <c:v>10.188000000000001</c:v>
                </c:pt>
                <c:pt idx="5">
                  <c:v>6.7830000000000004</c:v>
                </c:pt>
                <c:pt idx="6">
                  <c:v>7.54</c:v>
                </c:pt>
                <c:pt idx="7">
                  <c:v>5.5049999999999999</c:v>
                </c:pt>
                <c:pt idx="8">
                  <c:v>5.04</c:v>
                </c:pt>
                <c:pt idx="9">
                  <c:v>4.34</c:v>
                </c:pt>
                <c:pt idx="10">
                  <c:v>8.0250000000000004</c:v>
                </c:pt>
                <c:pt idx="11">
                  <c:v>7.3049999999999997</c:v>
                </c:pt>
                <c:pt idx="12">
                  <c:v>9.2650000000000006</c:v>
                </c:pt>
                <c:pt idx="13">
                  <c:v>10.497999999999999</c:v>
                </c:pt>
                <c:pt idx="14">
                  <c:v>11.561</c:v>
                </c:pt>
                <c:pt idx="15">
                  <c:v>12.826000000000001</c:v>
                </c:pt>
                <c:pt idx="16">
                  <c:v>11.167999999999999</c:v>
                </c:pt>
                <c:pt idx="17">
                  <c:v>11.884</c:v>
                </c:pt>
                <c:pt idx="18">
                  <c:v>12.356</c:v>
                </c:pt>
                <c:pt idx="19">
                  <c:v>14.39</c:v>
                </c:pt>
                <c:pt idx="20">
                  <c:v>17.731999999999999</c:v>
                </c:pt>
                <c:pt idx="21">
                  <c:v>17.469000000000001</c:v>
                </c:pt>
                <c:pt idx="22">
                  <c:v>21.937999999999999</c:v>
                </c:pt>
                <c:pt idx="23">
                  <c:v>25.457000000000001</c:v>
                </c:pt>
                <c:pt idx="24">
                  <c:v>23.321999999999999</c:v>
                </c:pt>
                <c:pt idx="25">
                  <c:v>26.652000000000001</c:v>
                </c:pt>
                <c:pt idx="26">
                  <c:v>26.012</c:v>
                </c:pt>
                <c:pt idx="27">
                  <c:v>27.489000000000001</c:v>
                </c:pt>
                <c:pt idx="28">
                  <c:v>27.190999999999999</c:v>
                </c:pt>
                <c:pt idx="29">
                  <c:v>29.192</c:v>
                </c:pt>
                <c:pt idx="30">
                  <c:v>34.067999999999998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F8-46F7-82C4-323E26797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9846623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[2]veg_english!$P$107:$P$141</c:f>
              <c:numCache>
                <c:formatCode>General</c:formatCode>
                <c:ptCount val="35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</c:numCache>
            </c:numRef>
          </c:cat>
          <c:val>
            <c:numRef>
              <c:f>[2]veg_english!$AB$111:$AB$141</c:f>
              <c:numCache>
                <c:formatCode>General</c:formatCode>
                <c:ptCount val="31"/>
                <c:pt idx="0">
                  <c:v>260.93900000000002</c:v>
                </c:pt>
                <c:pt idx="1">
                  <c:v>268.69600000000003</c:v>
                </c:pt>
                <c:pt idx="2">
                  <c:v>239.46199999999999</c:v>
                </c:pt>
                <c:pt idx="3">
                  <c:v>247.41900000000001</c:v>
                </c:pt>
                <c:pt idx="4">
                  <c:v>254.352</c:v>
                </c:pt>
                <c:pt idx="5">
                  <c:v>253.58699999999999</c:v>
                </c:pt>
                <c:pt idx="6">
                  <c:v>261.387</c:v>
                </c:pt>
                <c:pt idx="7">
                  <c:v>235.51499999999999</c:v>
                </c:pt>
                <c:pt idx="8">
                  <c:v>229.03200000000001</c:v>
                </c:pt>
                <c:pt idx="9">
                  <c:v>242.792</c:v>
                </c:pt>
                <c:pt idx="10">
                  <c:v>243.89500000000001</c:v>
                </c:pt>
                <c:pt idx="11">
                  <c:v>216.14500000000001</c:v>
                </c:pt>
                <c:pt idx="12">
                  <c:v>253.755</c:v>
                </c:pt>
                <c:pt idx="13">
                  <c:v>252.88399999999999</c:v>
                </c:pt>
                <c:pt idx="14">
                  <c:v>253.214</c:v>
                </c:pt>
                <c:pt idx="15">
                  <c:v>263.20600000000002</c:v>
                </c:pt>
                <c:pt idx="16">
                  <c:v>254.19399999999999</c:v>
                </c:pt>
                <c:pt idx="17">
                  <c:v>291.26100000000002</c:v>
                </c:pt>
                <c:pt idx="18">
                  <c:v>274.50299999999999</c:v>
                </c:pt>
                <c:pt idx="19">
                  <c:v>268.12200000000001</c:v>
                </c:pt>
                <c:pt idx="20">
                  <c:v>357.33199999999999</c:v>
                </c:pt>
                <c:pt idx="21">
                  <c:v>330.70499999999998</c:v>
                </c:pt>
                <c:pt idx="22">
                  <c:v>352.11500000000001</c:v>
                </c:pt>
                <c:pt idx="23">
                  <c:v>376.44200000000001</c:v>
                </c:pt>
                <c:pt idx="24">
                  <c:v>377.78699999999998</c:v>
                </c:pt>
                <c:pt idx="25">
                  <c:v>414.26900000000001</c:v>
                </c:pt>
                <c:pt idx="26">
                  <c:v>445.36399999999998</c:v>
                </c:pt>
                <c:pt idx="27">
                  <c:v>453.66899999999998</c:v>
                </c:pt>
                <c:pt idx="28">
                  <c:v>473.74299999999999</c:v>
                </c:pt>
                <c:pt idx="29">
                  <c:v>495.71199999999999</c:v>
                </c:pt>
                <c:pt idx="30">
                  <c:v>524.423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EF8-46F7-82C4-323E26797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6623"/>
        <c:axId val="1"/>
      </c:lineChart>
      <c:catAx>
        <c:axId val="9846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dollars)</a:t>
                </a:r>
              </a:p>
            </c:rich>
          </c:tx>
          <c:layout>
            <c:manualLayout>
              <c:xMode val="edge"/>
              <c:yMode val="edge"/>
              <c:x val="5.8173690417664013E-3"/>
              <c:y val="5.52922989889421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4662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4582959471545538E-2"/>
          <c:y val="0.84840815434412864"/>
          <c:w val="0.86144491031020221"/>
          <c:h val="0.143956805305379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600"/>
              <a:t>Marketed Production of  Field Vegetable Crops, Ontario, 1989-2019
</a:t>
            </a:r>
          </a:p>
        </c:rich>
      </c:tx>
      <c:layout>
        <c:manualLayout>
          <c:xMode val="edge"/>
          <c:yMode val="edge"/>
          <c:x val="0.15653252574197457"/>
          <c:y val="2.01745834402278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912955711832152E-2"/>
          <c:y val="0.12056765423605163"/>
          <c:w val="0.90243979206346636"/>
          <c:h val="0.6501197042140038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[2]veg_english!$Z$64:$Z$94</c:f>
              <c:numCache>
                <c:formatCode>General</c:formatCode>
                <c:ptCount val="31"/>
                <c:pt idx="0">
                  <c:v>1251.3979999999999</c:v>
                </c:pt>
                <c:pt idx="1">
                  <c:v>1324.0440000000001</c:v>
                </c:pt>
                <c:pt idx="2">
                  <c:v>996.65</c:v>
                </c:pt>
                <c:pt idx="3">
                  <c:v>945.52599999999995</c:v>
                </c:pt>
                <c:pt idx="4">
                  <c:v>1161.895</c:v>
                </c:pt>
                <c:pt idx="5">
                  <c:v>1297.364</c:v>
                </c:pt>
                <c:pt idx="6">
                  <c:v>1291.75</c:v>
                </c:pt>
                <c:pt idx="7">
                  <c:v>1224.4349999999999</c:v>
                </c:pt>
                <c:pt idx="8">
                  <c:v>1088.8599999999999</c:v>
                </c:pt>
                <c:pt idx="9">
                  <c:v>1123.5999999999999</c:v>
                </c:pt>
                <c:pt idx="10">
                  <c:v>1089.8800000000001</c:v>
                </c:pt>
                <c:pt idx="11">
                  <c:v>900.98</c:v>
                </c:pt>
                <c:pt idx="12">
                  <c:v>1066.8800000000001</c:v>
                </c:pt>
                <c:pt idx="13">
                  <c:v>1237.6600000000001</c:v>
                </c:pt>
                <c:pt idx="14">
                  <c:v>1082.06</c:v>
                </c:pt>
                <c:pt idx="15">
                  <c:v>1303.78</c:v>
                </c:pt>
                <c:pt idx="16">
                  <c:v>1301.22</c:v>
                </c:pt>
                <c:pt idx="17">
                  <c:v>1251.48</c:v>
                </c:pt>
                <c:pt idx="18">
                  <c:v>1241.954</c:v>
                </c:pt>
                <c:pt idx="19">
                  <c:v>1227.7360000000001</c:v>
                </c:pt>
                <c:pt idx="20">
                  <c:v>1089.664</c:v>
                </c:pt>
                <c:pt idx="21">
                  <c:v>1027.4480000000001</c:v>
                </c:pt>
                <c:pt idx="22">
                  <c:v>954.83</c:v>
                </c:pt>
                <c:pt idx="23">
                  <c:v>1162.1759999999999</c:v>
                </c:pt>
                <c:pt idx="24">
                  <c:v>757.94399999999996</c:v>
                </c:pt>
                <c:pt idx="25">
                  <c:v>802.46600000000001</c:v>
                </c:pt>
                <c:pt idx="26">
                  <c:v>912.81299999999999</c:v>
                </c:pt>
                <c:pt idx="27">
                  <c:v>1073.2760000000001</c:v>
                </c:pt>
                <c:pt idx="28">
                  <c:v>1029.5999999999999</c:v>
                </c:pt>
                <c:pt idx="29">
                  <c:v>1080.4639999999999</c:v>
                </c:pt>
                <c:pt idx="30">
                  <c:v>1035.1089999999999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E-4138-8AC7-EFD0E847327D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[2]veg_english!$T$64:$T$94</c:f>
              <c:numCache>
                <c:formatCode>General</c:formatCode>
                <c:ptCount val="31"/>
                <c:pt idx="0">
                  <c:v>473.31200000000001</c:v>
                </c:pt>
                <c:pt idx="1">
                  <c:v>440.8</c:v>
                </c:pt>
                <c:pt idx="2">
                  <c:v>385.88</c:v>
                </c:pt>
                <c:pt idx="3">
                  <c:v>427.79399999999998</c:v>
                </c:pt>
                <c:pt idx="4">
                  <c:v>329.12599999999998</c:v>
                </c:pt>
                <c:pt idx="5">
                  <c:v>434.86500000000001</c:v>
                </c:pt>
                <c:pt idx="6">
                  <c:v>420.935</c:v>
                </c:pt>
                <c:pt idx="7">
                  <c:v>478.03</c:v>
                </c:pt>
                <c:pt idx="8">
                  <c:v>474</c:v>
                </c:pt>
                <c:pt idx="9">
                  <c:v>462.875</c:v>
                </c:pt>
                <c:pt idx="10">
                  <c:v>426.01499999999999</c:v>
                </c:pt>
                <c:pt idx="11">
                  <c:v>329.32600000000002</c:v>
                </c:pt>
                <c:pt idx="12">
                  <c:v>399.80500000000001</c:v>
                </c:pt>
                <c:pt idx="13">
                  <c:v>365.2</c:v>
                </c:pt>
                <c:pt idx="14">
                  <c:v>463.34</c:v>
                </c:pt>
                <c:pt idx="15">
                  <c:v>391.82</c:v>
                </c:pt>
                <c:pt idx="16">
                  <c:v>373.68</c:v>
                </c:pt>
                <c:pt idx="17">
                  <c:v>392.80799999999999</c:v>
                </c:pt>
                <c:pt idx="18">
                  <c:v>360</c:v>
                </c:pt>
                <c:pt idx="19">
                  <c:v>260</c:v>
                </c:pt>
                <c:pt idx="20">
                  <c:v>247.83</c:v>
                </c:pt>
                <c:pt idx="21">
                  <c:v>245.28800000000001</c:v>
                </c:pt>
                <c:pt idx="22">
                  <c:v>265.80599999999998</c:v>
                </c:pt>
                <c:pt idx="23">
                  <c:v>249.27600000000001</c:v>
                </c:pt>
                <c:pt idx="24">
                  <c:v>240.42599999999999</c:v>
                </c:pt>
                <c:pt idx="25">
                  <c:v>265.46300000000002</c:v>
                </c:pt>
                <c:pt idx="26">
                  <c:v>259.35199999999998</c:v>
                </c:pt>
                <c:pt idx="27">
                  <c:v>219.52199999999999</c:v>
                </c:pt>
                <c:pt idx="28">
                  <c:v>226.99199999999999</c:v>
                </c:pt>
                <c:pt idx="29">
                  <c:v>222.834</c:v>
                </c:pt>
                <c:pt idx="30">
                  <c:v>220.89500000000001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138-8AC7-EFD0E847327D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[2]veg_english!$S$64:$S$94</c:f>
              <c:numCache>
                <c:formatCode>General</c:formatCode>
                <c:ptCount val="31"/>
                <c:pt idx="0">
                  <c:v>272.15800000000002</c:v>
                </c:pt>
                <c:pt idx="1">
                  <c:v>303.07</c:v>
                </c:pt>
                <c:pt idx="2">
                  <c:v>251.149</c:v>
                </c:pt>
                <c:pt idx="3">
                  <c:v>266.81</c:v>
                </c:pt>
                <c:pt idx="4">
                  <c:v>302.57400000000001</c:v>
                </c:pt>
                <c:pt idx="5">
                  <c:v>297.27300000000002</c:v>
                </c:pt>
                <c:pt idx="6">
                  <c:v>247.37</c:v>
                </c:pt>
                <c:pt idx="7">
                  <c:v>266.32</c:v>
                </c:pt>
                <c:pt idx="8">
                  <c:v>253.88</c:v>
                </c:pt>
                <c:pt idx="9">
                  <c:v>335.55</c:v>
                </c:pt>
                <c:pt idx="10">
                  <c:v>286.18</c:v>
                </c:pt>
                <c:pt idx="11">
                  <c:v>249.4</c:v>
                </c:pt>
                <c:pt idx="12">
                  <c:v>311.08</c:v>
                </c:pt>
                <c:pt idx="13">
                  <c:v>298.892</c:v>
                </c:pt>
                <c:pt idx="14">
                  <c:v>336.89</c:v>
                </c:pt>
                <c:pt idx="15">
                  <c:v>325.14</c:v>
                </c:pt>
                <c:pt idx="16">
                  <c:v>354.56</c:v>
                </c:pt>
                <c:pt idx="17">
                  <c:v>387.2</c:v>
                </c:pt>
                <c:pt idx="18">
                  <c:v>270.34800000000001</c:v>
                </c:pt>
                <c:pt idx="19">
                  <c:v>262.44400000000002</c:v>
                </c:pt>
                <c:pt idx="20">
                  <c:v>366.822</c:v>
                </c:pt>
                <c:pt idx="21">
                  <c:v>503.733</c:v>
                </c:pt>
                <c:pt idx="22">
                  <c:v>501.93200000000002</c:v>
                </c:pt>
                <c:pt idx="23">
                  <c:v>504.10199999999998</c:v>
                </c:pt>
                <c:pt idx="24">
                  <c:v>372.14699999999999</c:v>
                </c:pt>
                <c:pt idx="25">
                  <c:v>363.70100000000002</c:v>
                </c:pt>
                <c:pt idx="26">
                  <c:v>434.03300000000002</c:v>
                </c:pt>
                <c:pt idx="27">
                  <c:v>417.09399999999999</c:v>
                </c:pt>
                <c:pt idx="28">
                  <c:v>434.60199999999998</c:v>
                </c:pt>
                <c:pt idx="29">
                  <c:v>412.31700000000001</c:v>
                </c:pt>
                <c:pt idx="30">
                  <c:v>412.14299999999997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E-4138-8AC7-EFD0E847327D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[2]veg_english!$V$64:$V$94</c:f>
              <c:numCache>
                <c:formatCode>General</c:formatCode>
                <c:ptCount val="31"/>
                <c:pt idx="0">
                  <c:v>196.84</c:v>
                </c:pt>
                <c:pt idx="1">
                  <c:v>180.36199999999999</c:v>
                </c:pt>
                <c:pt idx="2">
                  <c:v>155.88499999999999</c:v>
                </c:pt>
                <c:pt idx="3">
                  <c:v>144.36000000000001</c:v>
                </c:pt>
                <c:pt idx="4">
                  <c:v>188.43899999999999</c:v>
                </c:pt>
                <c:pt idx="5">
                  <c:v>108.643</c:v>
                </c:pt>
                <c:pt idx="6">
                  <c:v>182.315</c:v>
                </c:pt>
                <c:pt idx="7">
                  <c:v>190.59</c:v>
                </c:pt>
                <c:pt idx="8">
                  <c:v>183.846</c:v>
                </c:pt>
                <c:pt idx="9">
                  <c:v>173.886</c:v>
                </c:pt>
                <c:pt idx="10">
                  <c:v>162.876</c:v>
                </c:pt>
                <c:pt idx="11">
                  <c:v>196.68600000000001</c:v>
                </c:pt>
                <c:pt idx="12">
                  <c:v>230.626</c:v>
                </c:pt>
                <c:pt idx="13">
                  <c:v>136</c:v>
                </c:pt>
                <c:pt idx="14">
                  <c:v>155.19999999999999</c:v>
                </c:pt>
                <c:pt idx="15">
                  <c:v>168.5</c:v>
                </c:pt>
                <c:pt idx="16">
                  <c:v>125.2</c:v>
                </c:pt>
                <c:pt idx="17">
                  <c:v>221</c:v>
                </c:pt>
                <c:pt idx="18">
                  <c:v>212</c:v>
                </c:pt>
                <c:pt idx="19">
                  <c:v>185</c:v>
                </c:pt>
                <c:pt idx="20">
                  <c:v>237.54</c:v>
                </c:pt>
                <c:pt idx="21">
                  <c:v>185</c:v>
                </c:pt>
                <c:pt idx="22">
                  <c:v>227.27</c:v>
                </c:pt>
                <c:pt idx="23">
                  <c:v>213.63</c:v>
                </c:pt>
                <c:pt idx="24">
                  <c:v>215.17599999999999</c:v>
                </c:pt>
                <c:pt idx="25">
                  <c:v>260.00599999999997</c:v>
                </c:pt>
                <c:pt idx="26">
                  <c:v>222.28200000000001</c:v>
                </c:pt>
                <c:pt idx="27">
                  <c:v>199.00399999999999</c:v>
                </c:pt>
                <c:pt idx="28">
                  <c:v>202.29</c:v>
                </c:pt>
                <c:pt idx="29">
                  <c:v>203.76900000000001</c:v>
                </c:pt>
                <c:pt idx="30">
                  <c:v>212.755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E-4138-8AC7-EFD0E847327D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[2]veg_english!$R$64:$R$94</c:f>
              <c:numCache>
                <c:formatCode>General</c:formatCode>
                <c:ptCount val="31"/>
                <c:pt idx="0">
                  <c:v>85.68</c:v>
                </c:pt>
                <c:pt idx="1">
                  <c:v>104.99</c:v>
                </c:pt>
                <c:pt idx="2">
                  <c:v>82.042000000000002</c:v>
                </c:pt>
                <c:pt idx="3">
                  <c:v>96.049000000000007</c:v>
                </c:pt>
                <c:pt idx="4">
                  <c:v>101.38</c:v>
                </c:pt>
                <c:pt idx="5">
                  <c:v>117.16</c:v>
                </c:pt>
                <c:pt idx="6">
                  <c:v>121.08499999999999</c:v>
                </c:pt>
                <c:pt idx="7">
                  <c:v>104.5</c:v>
                </c:pt>
                <c:pt idx="8">
                  <c:v>84.9</c:v>
                </c:pt>
                <c:pt idx="9">
                  <c:v>131.61600000000001</c:v>
                </c:pt>
                <c:pt idx="10">
                  <c:v>123.98</c:v>
                </c:pt>
                <c:pt idx="11">
                  <c:v>98.146000000000001</c:v>
                </c:pt>
                <c:pt idx="12">
                  <c:v>102.956</c:v>
                </c:pt>
                <c:pt idx="13">
                  <c:v>91.5</c:v>
                </c:pt>
                <c:pt idx="14">
                  <c:v>95.2</c:v>
                </c:pt>
                <c:pt idx="15">
                  <c:v>110.2</c:v>
                </c:pt>
                <c:pt idx="16">
                  <c:v>89.2</c:v>
                </c:pt>
                <c:pt idx="17">
                  <c:v>104</c:v>
                </c:pt>
                <c:pt idx="18">
                  <c:v>93.5</c:v>
                </c:pt>
                <c:pt idx="19">
                  <c:v>103.7</c:v>
                </c:pt>
                <c:pt idx="20">
                  <c:v>126.544</c:v>
                </c:pt>
                <c:pt idx="21">
                  <c:v>120.858</c:v>
                </c:pt>
                <c:pt idx="22">
                  <c:v>145.798</c:v>
                </c:pt>
                <c:pt idx="23">
                  <c:v>166.11600000000001</c:v>
                </c:pt>
                <c:pt idx="24">
                  <c:v>158.26599999999999</c:v>
                </c:pt>
                <c:pt idx="25">
                  <c:v>151.72999999999999</c:v>
                </c:pt>
                <c:pt idx="26">
                  <c:v>152.49799999999999</c:v>
                </c:pt>
                <c:pt idx="27">
                  <c:v>137.94800000000001</c:v>
                </c:pt>
                <c:pt idx="28">
                  <c:v>93.891999999999996</c:v>
                </c:pt>
                <c:pt idx="29">
                  <c:v>128.96100000000001</c:v>
                </c:pt>
                <c:pt idx="30">
                  <c:v>122.379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DE-4138-8AC7-EFD0E847327D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[2]veg_english!$W$64:$W$94</c:f>
              <c:numCache>
                <c:formatCode>General</c:formatCode>
                <c:ptCount val="31"/>
                <c:pt idx="0">
                  <c:v>62.192</c:v>
                </c:pt>
                <c:pt idx="1">
                  <c:v>84.465000000000003</c:v>
                </c:pt>
                <c:pt idx="2">
                  <c:v>59.216000000000001</c:v>
                </c:pt>
                <c:pt idx="3">
                  <c:v>89.494</c:v>
                </c:pt>
                <c:pt idx="4">
                  <c:v>56.564999999999998</c:v>
                </c:pt>
                <c:pt idx="5">
                  <c:v>60.231999999999999</c:v>
                </c:pt>
                <c:pt idx="6">
                  <c:v>71.265000000000001</c:v>
                </c:pt>
                <c:pt idx="7">
                  <c:v>73.77</c:v>
                </c:pt>
                <c:pt idx="8">
                  <c:v>87.7</c:v>
                </c:pt>
                <c:pt idx="9">
                  <c:v>72.114999999999995</c:v>
                </c:pt>
                <c:pt idx="10">
                  <c:v>84.734999999999999</c:v>
                </c:pt>
                <c:pt idx="11">
                  <c:v>91.86</c:v>
                </c:pt>
                <c:pt idx="12">
                  <c:v>97.64</c:v>
                </c:pt>
                <c:pt idx="13">
                  <c:v>73.42</c:v>
                </c:pt>
                <c:pt idx="14">
                  <c:v>108.68</c:v>
                </c:pt>
                <c:pt idx="15">
                  <c:v>101.28</c:v>
                </c:pt>
                <c:pt idx="16">
                  <c:v>71.819999999999993</c:v>
                </c:pt>
                <c:pt idx="17">
                  <c:v>96.61</c:v>
                </c:pt>
                <c:pt idx="18">
                  <c:v>75.573999999999998</c:v>
                </c:pt>
                <c:pt idx="19">
                  <c:v>88.126000000000005</c:v>
                </c:pt>
                <c:pt idx="20">
                  <c:v>64.001999999999995</c:v>
                </c:pt>
                <c:pt idx="21">
                  <c:v>72.534999999999997</c:v>
                </c:pt>
                <c:pt idx="22">
                  <c:v>52.578000000000003</c:v>
                </c:pt>
                <c:pt idx="23">
                  <c:v>69.100999999999999</c:v>
                </c:pt>
                <c:pt idx="24">
                  <c:v>57.136000000000003</c:v>
                </c:pt>
                <c:pt idx="25">
                  <c:v>72.905000000000001</c:v>
                </c:pt>
                <c:pt idx="26">
                  <c:v>68.055999999999997</c:v>
                </c:pt>
                <c:pt idx="27">
                  <c:v>65.197999999999993</c:v>
                </c:pt>
                <c:pt idx="28">
                  <c:v>60.581000000000003</c:v>
                </c:pt>
                <c:pt idx="29">
                  <c:v>50.225999999999999</c:v>
                </c:pt>
                <c:pt idx="30">
                  <c:v>54.616999999999997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DE-4138-8AC7-EFD0E847327D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[2]veg_english!$Q$64:$Q$94</c:f>
              <c:numCache>
                <c:formatCode>General</c:formatCode>
                <c:ptCount val="31"/>
                <c:pt idx="0">
                  <c:v>28.594999999999999</c:v>
                </c:pt>
                <c:pt idx="1">
                  <c:v>35.345999999999997</c:v>
                </c:pt>
                <c:pt idx="2">
                  <c:v>35.53</c:v>
                </c:pt>
                <c:pt idx="3">
                  <c:v>37.104999999999997</c:v>
                </c:pt>
                <c:pt idx="4">
                  <c:v>27.88</c:v>
                </c:pt>
                <c:pt idx="5">
                  <c:v>37.411000000000001</c:v>
                </c:pt>
                <c:pt idx="6">
                  <c:v>36.229999999999997</c:v>
                </c:pt>
                <c:pt idx="7">
                  <c:v>35.594999999999999</c:v>
                </c:pt>
                <c:pt idx="8">
                  <c:v>35</c:v>
                </c:pt>
                <c:pt idx="9">
                  <c:v>50.206000000000003</c:v>
                </c:pt>
                <c:pt idx="10">
                  <c:v>58.36</c:v>
                </c:pt>
                <c:pt idx="11">
                  <c:v>44.72</c:v>
                </c:pt>
                <c:pt idx="12">
                  <c:v>31.776</c:v>
                </c:pt>
                <c:pt idx="13">
                  <c:v>46.52</c:v>
                </c:pt>
                <c:pt idx="14">
                  <c:v>55.46</c:v>
                </c:pt>
                <c:pt idx="15">
                  <c:v>53.8</c:v>
                </c:pt>
                <c:pt idx="16">
                  <c:v>34.4</c:v>
                </c:pt>
                <c:pt idx="17">
                  <c:v>48.5</c:v>
                </c:pt>
                <c:pt idx="18">
                  <c:v>46</c:v>
                </c:pt>
                <c:pt idx="19">
                  <c:v>43</c:v>
                </c:pt>
                <c:pt idx="20">
                  <c:v>46.816000000000003</c:v>
                </c:pt>
                <c:pt idx="21">
                  <c:v>66.944999999999993</c:v>
                </c:pt>
                <c:pt idx="22">
                  <c:v>68.704999999999998</c:v>
                </c:pt>
                <c:pt idx="23">
                  <c:v>67.058999999999997</c:v>
                </c:pt>
                <c:pt idx="24">
                  <c:v>49.35</c:v>
                </c:pt>
                <c:pt idx="25">
                  <c:v>69.912999999999997</c:v>
                </c:pt>
                <c:pt idx="26">
                  <c:v>69.188000000000002</c:v>
                </c:pt>
                <c:pt idx="27">
                  <c:v>66.040000000000006</c:v>
                </c:pt>
                <c:pt idx="28">
                  <c:v>72.131</c:v>
                </c:pt>
                <c:pt idx="29">
                  <c:v>68.832999999999998</c:v>
                </c:pt>
                <c:pt idx="30">
                  <c:v>74.81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DE-4138-8AC7-EFD0E847327D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[2]veg_english!$U$64:$U$94</c:f>
              <c:numCache>
                <c:formatCode>General</c:formatCode>
                <c:ptCount val="31"/>
                <c:pt idx="0">
                  <c:v>82.054000000000002</c:v>
                </c:pt>
                <c:pt idx="1">
                  <c:v>81.426000000000002</c:v>
                </c:pt>
                <c:pt idx="2">
                  <c:v>57.902000000000001</c:v>
                </c:pt>
                <c:pt idx="3">
                  <c:v>56.933999999999997</c:v>
                </c:pt>
                <c:pt idx="4">
                  <c:v>63.502000000000002</c:v>
                </c:pt>
                <c:pt idx="5">
                  <c:v>69.483999999999995</c:v>
                </c:pt>
                <c:pt idx="6">
                  <c:v>74.834999999999994</c:v>
                </c:pt>
                <c:pt idx="7">
                  <c:v>66.760000000000005</c:v>
                </c:pt>
                <c:pt idx="8">
                  <c:v>66.48</c:v>
                </c:pt>
                <c:pt idx="9">
                  <c:v>77.72</c:v>
                </c:pt>
                <c:pt idx="10">
                  <c:v>98.344999999999999</c:v>
                </c:pt>
                <c:pt idx="11">
                  <c:v>103.24</c:v>
                </c:pt>
                <c:pt idx="12">
                  <c:v>86.57</c:v>
                </c:pt>
                <c:pt idx="13">
                  <c:v>107.1</c:v>
                </c:pt>
                <c:pt idx="14">
                  <c:v>117.36</c:v>
                </c:pt>
                <c:pt idx="15">
                  <c:v>109.58</c:v>
                </c:pt>
                <c:pt idx="16">
                  <c:v>70.040000000000006</c:v>
                </c:pt>
                <c:pt idx="17">
                  <c:v>41.48</c:v>
                </c:pt>
                <c:pt idx="18">
                  <c:v>49.17</c:v>
                </c:pt>
                <c:pt idx="19">
                  <c:v>42.872999999999998</c:v>
                </c:pt>
                <c:pt idx="20">
                  <c:v>90.986000000000004</c:v>
                </c:pt>
                <c:pt idx="21">
                  <c:v>73.055999999999997</c:v>
                </c:pt>
                <c:pt idx="22">
                  <c:v>74.033000000000001</c:v>
                </c:pt>
                <c:pt idx="23">
                  <c:v>74.006</c:v>
                </c:pt>
                <c:pt idx="24">
                  <c:v>75.463999999999999</c:v>
                </c:pt>
                <c:pt idx="25">
                  <c:v>97.665000000000006</c:v>
                </c:pt>
                <c:pt idx="26">
                  <c:v>70.097999999999999</c:v>
                </c:pt>
                <c:pt idx="27">
                  <c:v>92.721999999999994</c:v>
                </c:pt>
                <c:pt idx="28">
                  <c:v>88.793999999999997</c:v>
                </c:pt>
                <c:pt idx="29">
                  <c:v>72.882000000000005</c:v>
                </c:pt>
                <c:pt idx="30">
                  <c:v>88.228999999999999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DE-4138-8AC7-EFD0E847327D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[2]veg_english!$X$64:$X$94</c:f>
              <c:numCache>
                <c:formatCode>General</c:formatCode>
                <c:ptCount val="31"/>
                <c:pt idx="0">
                  <c:v>35.69</c:v>
                </c:pt>
                <c:pt idx="1">
                  <c:v>35.381</c:v>
                </c:pt>
                <c:pt idx="2">
                  <c:v>41.469000000000001</c:v>
                </c:pt>
                <c:pt idx="3">
                  <c:v>31.257000000000001</c:v>
                </c:pt>
                <c:pt idx="4">
                  <c:v>38.567999999999998</c:v>
                </c:pt>
                <c:pt idx="5">
                  <c:v>47.786999999999999</c:v>
                </c:pt>
                <c:pt idx="6">
                  <c:v>45.63</c:v>
                </c:pt>
                <c:pt idx="7">
                  <c:v>41.215000000000003</c:v>
                </c:pt>
                <c:pt idx="8">
                  <c:v>41.8</c:v>
                </c:pt>
                <c:pt idx="9">
                  <c:v>45.34</c:v>
                </c:pt>
                <c:pt idx="10">
                  <c:v>42.28</c:v>
                </c:pt>
                <c:pt idx="11">
                  <c:v>40.76</c:v>
                </c:pt>
                <c:pt idx="12">
                  <c:v>38.35</c:v>
                </c:pt>
                <c:pt idx="13">
                  <c:v>50.9</c:v>
                </c:pt>
                <c:pt idx="14">
                  <c:v>40.799999999999997</c:v>
                </c:pt>
                <c:pt idx="15">
                  <c:v>42.28</c:v>
                </c:pt>
                <c:pt idx="16">
                  <c:v>50.64</c:v>
                </c:pt>
                <c:pt idx="17">
                  <c:v>67.16</c:v>
                </c:pt>
                <c:pt idx="18">
                  <c:v>60.764000000000003</c:v>
                </c:pt>
                <c:pt idx="19">
                  <c:v>45.692</c:v>
                </c:pt>
                <c:pt idx="20">
                  <c:v>49.472000000000001</c:v>
                </c:pt>
                <c:pt idx="21">
                  <c:v>54.628999999999998</c:v>
                </c:pt>
                <c:pt idx="22">
                  <c:v>73.38</c:v>
                </c:pt>
                <c:pt idx="23">
                  <c:v>78.585999999999999</c:v>
                </c:pt>
                <c:pt idx="24">
                  <c:v>81.75</c:v>
                </c:pt>
                <c:pt idx="25">
                  <c:v>88.406000000000006</c:v>
                </c:pt>
                <c:pt idx="26">
                  <c:v>87.212000000000003</c:v>
                </c:pt>
                <c:pt idx="27">
                  <c:v>92.1</c:v>
                </c:pt>
                <c:pt idx="28">
                  <c:v>98.948999999999998</c:v>
                </c:pt>
                <c:pt idx="29">
                  <c:v>90.18</c:v>
                </c:pt>
                <c:pt idx="30">
                  <c:v>87.954999999999998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DE-4138-8AC7-EFD0E847327D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[2]veg_english!$P$64:$P$94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[2]veg_english!$Y$64:$Y$94</c:f>
              <c:numCache>
                <c:formatCode>General</c:formatCode>
                <c:ptCount val="31"/>
                <c:pt idx="0">
                  <c:v>29.492000000000001</c:v>
                </c:pt>
                <c:pt idx="1">
                  <c:v>79.825999999999993</c:v>
                </c:pt>
                <c:pt idx="2">
                  <c:v>39.1</c:v>
                </c:pt>
                <c:pt idx="3">
                  <c:v>44.837000000000003</c:v>
                </c:pt>
                <c:pt idx="4">
                  <c:v>79.376000000000005</c:v>
                </c:pt>
                <c:pt idx="5">
                  <c:v>49.814</c:v>
                </c:pt>
                <c:pt idx="6">
                  <c:v>48.725000000000001</c:v>
                </c:pt>
                <c:pt idx="7">
                  <c:v>52.81</c:v>
                </c:pt>
                <c:pt idx="8">
                  <c:v>42.3</c:v>
                </c:pt>
                <c:pt idx="9">
                  <c:v>33.625</c:v>
                </c:pt>
                <c:pt idx="10">
                  <c:v>51.034999999999997</c:v>
                </c:pt>
                <c:pt idx="11">
                  <c:v>44.095999999999997</c:v>
                </c:pt>
                <c:pt idx="12">
                  <c:v>61.552</c:v>
                </c:pt>
                <c:pt idx="13">
                  <c:v>59.2</c:v>
                </c:pt>
                <c:pt idx="14">
                  <c:v>62.74</c:v>
                </c:pt>
                <c:pt idx="15">
                  <c:v>72.92</c:v>
                </c:pt>
                <c:pt idx="16">
                  <c:v>88.6</c:v>
                </c:pt>
                <c:pt idx="17">
                  <c:v>92.04</c:v>
                </c:pt>
                <c:pt idx="18">
                  <c:v>94.058000000000007</c:v>
                </c:pt>
                <c:pt idx="19">
                  <c:v>81.75</c:v>
                </c:pt>
                <c:pt idx="20">
                  <c:v>90.947999999999993</c:v>
                </c:pt>
                <c:pt idx="21">
                  <c:v>82.552000000000007</c:v>
                </c:pt>
                <c:pt idx="22">
                  <c:v>116.752</c:v>
                </c:pt>
                <c:pt idx="23">
                  <c:v>131.57</c:v>
                </c:pt>
                <c:pt idx="24">
                  <c:v>108.836</c:v>
                </c:pt>
                <c:pt idx="25">
                  <c:v>156.51</c:v>
                </c:pt>
                <c:pt idx="26">
                  <c:v>153.39599999999999</c:v>
                </c:pt>
                <c:pt idx="27">
                  <c:v>161.08799999999999</c:v>
                </c:pt>
                <c:pt idx="28">
                  <c:v>157.322</c:v>
                </c:pt>
                <c:pt idx="29">
                  <c:v>153.35599999999999</c:v>
                </c:pt>
                <c:pt idx="30">
                  <c:v>170.821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DE-4138-8AC7-EFD0E8473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2091466479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[2]veg_english!$P$60:$P$94</c:f>
              <c:numCache>
                <c:formatCode>General</c:formatCode>
                <c:ptCount val="35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</c:numCache>
            </c:numRef>
          </c:cat>
          <c:val>
            <c:numRef>
              <c:f>[2]veg_english!$AB$64:$AB$94</c:f>
              <c:numCache>
                <c:formatCode>General</c:formatCode>
                <c:ptCount val="31"/>
                <c:pt idx="0">
                  <c:v>2763.1950000000002</c:v>
                </c:pt>
                <c:pt idx="1">
                  <c:v>2926.8809999999999</c:v>
                </c:pt>
                <c:pt idx="2">
                  <c:v>2295.09</c:v>
                </c:pt>
                <c:pt idx="3">
                  <c:v>2379.5320000000002</c:v>
                </c:pt>
                <c:pt idx="4">
                  <c:v>2542.8760000000002</c:v>
                </c:pt>
                <c:pt idx="5">
                  <c:v>2759.386</c:v>
                </c:pt>
                <c:pt idx="6">
                  <c:v>2751.47</c:v>
                </c:pt>
                <c:pt idx="7">
                  <c:v>2732.0650000000001</c:v>
                </c:pt>
                <c:pt idx="8">
                  <c:v>2569.192</c:v>
                </c:pt>
                <c:pt idx="9">
                  <c:v>2703.0549999999998</c:v>
                </c:pt>
                <c:pt idx="10">
                  <c:v>2635.377</c:v>
                </c:pt>
                <c:pt idx="11">
                  <c:v>2279.2150000000001</c:v>
                </c:pt>
                <c:pt idx="12">
                  <c:v>2648.6909999999998</c:v>
                </c:pt>
                <c:pt idx="13">
                  <c:v>2664.4029999999998</c:v>
                </c:pt>
                <c:pt idx="14">
                  <c:v>2707.625</c:v>
                </c:pt>
                <c:pt idx="15">
                  <c:v>2852.1869999999999</c:v>
                </c:pt>
                <c:pt idx="16">
                  <c:v>2730.6909999999998</c:v>
                </c:pt>
                <c:pt idx="17">
                  <c:v>2873.52</c:v>
                </c:pt>
                <c:pt idx="18">
                  <c:v>2675.9229999999998</c:v>
                </c:pt>
                <c:pt idx="19">
                  <c:v>2508.951</c:v>
                </c:pt>
                <c:pt idx="20">
                  <c:v>2604.087</c:v>
                </c:pt>
                <c:pt idx="21">
                  <c:v>2622.6750000000002</c:v>
                </c:pt>
                <c:pt idx="22">
                  <c:v>2665.4459999999999</c:v>
                </c:pt>
                <c:pt idx="23">
                  <c:v>2900.0309999999999</c:v>
                </c:pt>
                <c:pt idx="24">
                  <c:v>2323.357</c:v>
                </c:pt>
                <c:pt idx="25">
                  <c:v>2535.875</c:v>
                </c:pt>
                <c:pt idx="26">
                  <c:v>2646.6390000000001</c:v>
                </c:pt>
                <c:pt idx="27">
                  <c:v>2722.067</c:v>
                </c:pt>
                <c:pt idx="28">
                  <c:v>2671.848</c:v>
                </c:pt>
                <c:pt idx="29">
                  <c:v>2727.5709999999999</c:v>
                </c:pt>
                <c:pt idx="30">
                  <c:v>2734.8679999999999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DE-4138-8AC7-EFD0E8473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466479"/>
        <c:axId val="1"/>
      </c:lineChart>
      <c:catAx>
        <c:axId val="2091466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lbs)</a:t>
                </a:r>
              </a:p>
            </c:rich>
          </c:tx>
          <c:layout>
            <c:manualLayout>
              <c:xMode val="edge"/>
              <c:yMode val="edge"/>
              <c:x val="1.2476209704556162E-2"/>
              <c:y val="6.676283885566936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1466479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3162454065168931E-2"/>
          <c:y val="0.85011178517614494"/>
          <c:w val="0.85865814306218635"/>
          <c:h val="0.143956805305379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Harvested Area of  Field Vegetable Crops, Ontario, 1990-2022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CA" sz="1800"/>
          </a:p>
        </c:rich>
      </c:tx>
      <c:layout>
        <c:manualLayout>
          <c:xMode val="edge"/>
          <c:yMode val="edge"/>
          <c:x val="0.16396309808480342"/>
          <c:y val="1.1876540664966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076735079975257E-2"/>
          <c:y val="0.11163908434981391"/>
          <c:w val="0.88153385093458303"/>
          <c:h val="0.63895561042765836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[3]veg_english!$Z$18:$Z$50</c:f>
              <c:numCache>
                <c:formatCode>General</c:formatCode>
                <c:ptCount val="33"/>
                <c:pt idx="0">
                  <c:v>32330</c:v>
                </c:pt>
                <c:pt idx="1">
                  <c:v>26277</c:v>
                </c:pt>
                <c:pt idx="2">
                  <c:v>24740</c:v>
                </c:pt>
                <c:pt idx="3">
                  <c:v>24615</c:v>
                </c:pt>
                <c:pt idx="4">
                  <c:v>25165</c:v>
                </c:pt>
                <c:pt idx="5">
                  <c:v>23795</c:v>
                </c:pt>
                <c:pt idx="6">
                  <c:v>21655</c:v>
                </c:pt>
                <c:pt idx="7">
                  <c:v>20300</c:v>
                </c:pt>
                <c:pt idx="8">
                  <c:v>17385</c:v>
                </c:pt>
                <c:pt idx="9">
                  <c:v>19066</c:v>
                </c:pt>
                <c:pt idx="10">
                  <c:v>18048</c:v>
                </c:pt>
                <c:pt idx="11">
                  <c:v>19381</c:v>
                </c:pt>
                <c:pt idx="12">
                  <c:v>19726</c:v>
                </c:pt>
                <c:pt idx="13">
                  <c:v>17363</c:v>
                </c:pt>
                <c:pt idx="14">
                  <c:v>18264</c:v>
                </c:pt>
                <c:pt idx="15">
                  <c:v>18929</c:v>
                </c:pt>
                <c:pt idx="16">
                  <c:v>18126</c:v>
                </c:pt>
                <c:pt idx="17">
                  <c:v>17897</c:v>
                </c:pt>
                <c:pt idx="18">
                  <c:v>17208</c:v>
                </c:pt>
                <c:pt idx="19">
                  <c:v>14956</c:v>
                </c:pt>
                <c:pt idx="20">
                  <c:v>15035</c:v>
                </c:pt>
                <c:pt idx="21">
                  <c:v>15467</c:v>
                </c:pt>
                <c:pt idx="22">
                  <c:v>14551</c:v>
                </c:pt>
                <c:pt idx="23">
                  <c:v>13361</c:v>
                </c:pt>
                <c:pt idx="24">
                  <c:v>11755</c:v>
                </c:pt>
                <c:pt idx="25">
                  <c:v>14201</c:v>
                </c:pt>
                <c:pt idx="26">
                  <c:v>15343</c:v>
                </c:pt>
                <c:pt idx="27">
                  <c:v>13408</c:v>
                </c:pt>
                <c:pt idx="28">
                  <c:v>13802</c:v>
                </c:pt>
                <c:pt idx="29">
                  <c:v>13138</c:v>
                </c:pt>
                <c:pt idx="30">
                  <c:v>13199</c:v>
                </c:pt>
                <c:pt idx="31">
                  <c:v>14189</c:v>
                </c:pt>
                <c:pt idx="32">
                  <c:v>14268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F-4AD4-8E88-953BC56EBFE2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[3]veg_english!$T$18:$T$50</c:f>
              <c:numCache>
                <c:formatCode>General</c:formatCode>
                <c:ptCount val="33"/>
                <c:pt idx="0">
                  <c:v>50260</c:v>
                </c:pt>
                <c:pt idx="1">
                  <c:v>48241</c:v>
                </c:pt>
                <c:pt idx="2">
                  <c:v>50110</c:v>
                </c:pt>
                <c:pt idx="3">
                  <c:v>40655</c:v>
                </c:pt>
                <c:pt idx="4">
                  <c:v>43343</c:v>
                </c:pt>
                <c:pt idx="5">
                  <c:v>44405</c:v>
                </c:pt>
                <c:pt idx="6">
                  <c:v>48100</c:v>
                </c:pt>
                <c:pt idx="7">
                  <c:v>46880</c:v>
                </c:pt>
                <c:pt idx="8">
                  <c:v>44830</c:v>
                </c:pt>
                <c:pt idx="9">
                  <c:v>46100</c:v>
                </c:pt>
                <c:pt idx="10">
                  <c:v>43120</c:v>
                </c:pt>
                <c:pt idx="11">
                  <c:v>46065</c:v>
                </c:pt>
                <c:pt idx="12">
                  <c:v>42000</c:v>
                </c:pt>
                <c:pt idx="13">
                  <c:v>43140</c:v>
                </c:pt>
                <c:pt idx="14">
                  <c:v>36490</c:v>
                </c:pt>
                <c:pt idx="15">
                  <c:v>34160</c:v>
                </c:pt>
                <c:pt idx="16">
                  <c:v>35126</c:v>
                </c:pt>
                <c:pt idx="17">
                  <c:v>33400</c:v>
                </c:pt>
                <c:pt idx="18">
                  <c:v>26000</c:v>
                </c:pt>
                <c:pt idx="19">
                  <c:v>22230</c:v>
                </c:pt>
                <c:pt idx="20">
                  <c:v>22105</c:v>
                </c:pt>
                <c:pt idx="21">
                  <c:v>25505</c:v>
                </c:pt>
                <c:pt idx="22">
                  <c:v>23829</c:v>
                </c:pt>
                <c:pt idx="23">
                  <c:v>23204</c:v>
                </c:pt>
                <c:pt idx="24">
                  <c:v>22186</c:v>
                </c:pt>
                <c:pt idx="25">
                  <c:v>22661</c:v>
                </c:pt>
                <c:pt idx="26">
                  <c:v>22270</c:v>
                </c:pt>
                <c:pt idx="27">
                  <c:v>19003</c:v>
                </c:pt>
                <c:pt idx="28">
                  <c:v>19022</c:v>
                </c:pt>
                <c:pt idx="29">
                  <c:v>18374</c:v>
                </c:pt>
                <c:pt idx="30">
                  <c:v>19281</c:v>
                </c:pt>
                <c:pt idx="31">
                  <c:v>19937</c:v>
                </c:pt>
                <c:pt idx="32">
                  <c:v>20175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F-4AD4-8E88-953BC56EBFE2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[3]veg_english!$S$18:$S$50</c:f>
              <c:numCache>
                <c:formatCode>General</c:formatCode>
                <c:ptCount val="33"/>
                <c:pt idx="0">
                  <c:v>5675</c:v>
                </c:pt>
                <c:pt idx="1">
                  <c:v>5650</c:v>
                </c:pt>
                <c:pt idx="2">
                  <c:v>5775</c:v>
                </c:pt>
                <c:pt idx="3">
                  <c:v>6040</c:v>
                </c:pt>
                <c:pt idx="4">
                  <c:v>5997</c:v>
                </c:pt>
                <c:pt idx="5">
                  <c:v>6800</c:v>
                </c:pt>
                <c:pt idx="6">
                  <c:v>7100</c:v>
                </c:pt>
                <c:pt idx="7">
                  <c:v>7400</c:v>
                </c:pt>
                <c:pt idx="8">
                  <c:v>7490</c:v>
                </c:pt>
                <c:pt idx="9">
                  <c:v>7450</c:v>
                </c:pt>
                <c:pt idx="10">
                  <c:v>8145</c:v>
                </c:pt>
                <c:pt idx="11">
                  <c:v>8870</c:v>
                </c:pt>
                <c:pt idx="12">
                  <c:v>8550</c:v>
                </c:pt>
                <c:pt idx="13">
                  <c:v>9630</c:v>
                </c:pt>
                <c:pt idx="14">
                  <c:v>9030</c:v>
                </c:pt>
                <c:pt idx="15">
                  <c:v>9500</c:v>
                </c:pt>
                <c:pt idx="16">
                  <c:v>9740</c:v>
                </c:pt>
                <c:pt idx="17">
                  <c:v>10130</c:v>
                </c:pt>
                <c:pt idx="18">
                  <c:v>8250</c:v>
                </c:pt>
                <c:pt idx="19">
                  <c:v>7775</c:v>
                </c:pt>
                <c:pt idx="20">
                  <c:v>8400</c:v>
                </c:pt>
                <c:pt idx="21">
                  <c:v>9774</c:v>
                </c:pt>
                <c:pt idx="22">
                  <c:v>9817</c:v>
                </c:pt>
                <c:pt idx="23">
                  <c:v>9152</c:v>
                </c:pt>
                <c:pt idx="24">
                  <c:v>8971</c:v>
                </c:pt>
                <c:pt idx="25">
                  <c:v>9619</c:v>
                </c:pt>
                <c:pt idx="26">
                  <c:v>9201</c:v>
                </c:pt>
                <c:pt idx="27">
                  <c:v>8805</c:v>
                </c:pt>
                <c:pt idx="28">
                  <c:v>8498</c:v>
                </c:pt>
                <c:pt idx="29">
                  <c:v>8417</c:v>
                </c:pt>
                <c:pt idx="30">
                  <c:v>9194</c:v>
                </c:pt>
                <c:pt idx="31">
                  <c:v>8846</c:v>
                </c:pt>
                <c:pt idx="32">
                  <c:v>8678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F-4AD4-8E88-953BC56EBFE2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[3]veg_english!$V$18:$V$50</c:f>
              <c:numCache>
                <c:formatCode>General</c:formatCode>
                <c:ptCount val="33"/>
                <c:pt idx="0">
                  <c:v>6075</c:v>
                </c:pt>
                <c:pt idx="1">
                  <c:v>5935</c:v>
                </c:pt>
                <c:pt idx="2">
                  <c:v>5880</c:v>
                </c:pt>
                <c:pt idx="3">
                  <c:v>5645</c:v>
                </c:pt>
                <c:pt idx="4">
                  <c:v>5800</c:v>
                </c:pt>
                <c:pt idx="5">
                  <c:v>6190</c:v>
                </c:pt>
                <c:pt idx="6">
                  <c:v>5985</c:v>
                </c:pt>
                <c:pt idx="7">
                  <c:v>5600</c:v>
                </c:pt>
                <c:pt idx="8">
                  <c:v>5370</c:v>
                </c:pt>
                <c:pt idx="9">
                  <c:v>5575</c:v>
                </c:pt>
                <c:pt idx="10">
                  <c:v>6150</c:v>
                </c:pt>
                <c:pt idx="11">
                  <c:v>6620</c:v>
                </c:pt>
                <c:pt idx="12">
                  <c:v>5700</c:v>
                </c:pt>
                <c:pt idx="13">
                  <c:v>5800</c:v>
                </c:pt>
                <c:pt idx="14">
                  <c:v>5400</c:v>
                </c:pt>
                <c:pt idx="15">
                  <c:v>5200</c:v>
                </c:pt>
                <c:pt idx="16">
                  <c:v>6700</c:v>
                </c:pt>
                <c:pt idx="17">
                  <c:v>6500</c:v>
                </c:pt>
                <c:pt idx="18">
                  <c:v>5490</c:v>
                </c:pt>
                <c:pt idx="19">
                  <c:v>6495</c:v>
                </c:pt>
                <c:pt idx="20">
                  <c:v>6077</c:v>
                </c:pt>
                <c:pt idx="21">
                  <c:v>6173</c:v>
                </c:pt>
                <c:pt idx="22">
                  <c:v>6237</c:v>
                </c:pt>
                <c:pt idx="23">
                  <c:v>6036</c:v>
                </c:pt>
                <c:pt idx="24">
                  <c:v>5947</c:v>
                </c:pt>
                <c:pt idx="25">
                  <c:v>5795</c:v>
                </c:pt>
                <c:pt idx="26">
                  <c:v>5742</c:v>
                </c:pt>
                <c:pt idx="27">
                  <c:v>5639</c:v>
                </c:pt>
                <c:pt idx="28">
                  <c:v>5660</c:v>
                </c:pt>
                <c:pt idx="29">
                  <c:v>5529</c:v>
                </c:pt>
                <c:pt idx="30">
                  <c:v>5568</c:v>
                </c:pt>
                <c:pt idx="31">
                  <c:v>5316</c:v>
                </c:pt>
                <c:pt idx="32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AF-4AD4-8E88-953BC56EBFE2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[3]veg_english!$R$18:$R$50</c:f>
              <c:numCache>
                <c:formatCode>General</c:formatCode>
                <c:ptCount val="33"/>
                <c:pt idx="0">
                  <c:v>4040</c:v>
                </c:pt>
                <c:pt idx="1">
                  <c:v>4555</c:v>
                </c:pt>
                <c:pt idx="2">
                  <c:v>4565</c:v>
                </c:pt>
                <c:pt idx="3">
                  <c:v>4405</c:v>
                </c:pt>
                <c:pt idx="4">
                  <c:v>4525</c:v>
                </c:pt>
                <c:pt idx="5">
                  <c:v>4725</c:v>
                </c:pt>
                <c:pt idx="6">
                  <c:v>4775</c:v>
                </c:pt>
                <c:pt idx="7">
                  <c:v>4375</c:v>
                </c:pt>
                <c:pt idx="8">
                  <c:v>4450</c:v>
                </c:pt>
                <c:pt idx="9">
                  <c:v>5080</c:v>
                </c:pt>
                <c:pt idx="10">
                  <c:v>4705</c:v>
                </c:pt>
                <c:pt idx="11">
                  <c:v>5900</c:v>
                </c:pt>
                <c:pt idx="12">
                  <c:v>5300</c:v>
                </c:pt>
                <c:pt idx="13">
                  <c:v>4600</c:v>
                </c:pt>
                <c:pt idx="14">
                  <c:v>4500</c:v>
                </c:pt>
                <c:pt idx="15">
                  <c:v>4050</c:v>
                </c:pt>
                <c:pt idx="16">
                  <c:v>4600</c:v>
                </c:pt>
                <c:pt idx="17">
                  <c:v>3750</c:v>
                </c:pt>
                <c:pt idx="18">
                  <c:v>3785</c:v>
                </c:pt>
                <c:pt idx="19">
                  <c:v>4705</c:v>
                </c:pt>
                <c:pt idx="20">
                  <c:v>4886</c:v>
                </c:pt>
                <c:pt idx="21">
                  <c:v>5849</c:v>
                </c:pt>
                <c:pt idx="22">
                  <c:v>6394</c:v>
                </c:pt>
                <c:pt idx="23">
                  <c:v>6594</c:v>
                </c:pt>
                <c:pt idx="24">
                  <c:v>6492</c:v>
                </c:pt>
                <c:pt idx="25">
                  <c:v>6206</c:v>
                </c:pt>
                <c:pt idx="26">
                  <c:v>5231</c:v>
                </c:pt>
                <c:pt idx="27">
                  <c:v>5069</c:v>
                </c:pt>
                <c:pt idx="28">
                  <c:v>5904</c:v>
                </c:pt>
                <c:pt idx="29">
                  <c:v>5275</c:v>
                </c:pt>
                <c:pt idx="30">
                  <c:v>5964</c:v>
                </c:pt>
                <c:pt idx="31">
                  <c:v>6089</c:v>
                </c:pt>
                <c:pt idx="32">
                  <c:v>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AF-4AD4-8E88-953BC56EBFE2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[3]veg_english!$W$18:$W$50</c:f>
              <c:numCache>
                <c:formatCode>General</c:formatCode>
                <c:ptCount val="33"/>
                <c:pt idx="0">
                  <c:v>21840</c:v>
                </c:pt>
                <c:pt idx="1">
                  <c:v>21210</c:v>
                </c:pt>
                <c:pt idx="2">
                  <c:v>21350</c:v>
                </c:pt>
                <c:pt idx="3">
                  <c:v>14705</c:v>
                </c:pt>
                <c:pt idx="4">
                  <c:v>18791</c:v>
                </c:pt>
                <c:pt idx="5">
                  <c:v>22490</c:v>
                </c:pt>
                <c:pt idx="6">
                  <c:v>20635</c:v>
                </c:pt>
                <c:pt idx="7">
                  <c:v>23940</c:v>
                </c:pt>
                <c:pt idx="8">
                  <c:v>19840</c:v>
                </c:pt>
                <c:pt idx="9">
                  <c:v>23260</c:v>
                </c:pt>
                <c:pt idx="10">
                  <c:v>23515</c:v>
                </c:pt>
                <c:pt idx="11">
                  <c:v>23730</c:v>
                </c:pt>
                <c:pt idx="12">
                  <c:v>25360</c:v>
                </c:pt>
                <c:pt idx="13">
                  <c:v>23945</c:v>
                </c:pt>
                <c:pt idx="14">
                  <c:v>23680</c:v>
                </c:pt>
                <c:pt idx="15">
                  <c:v>20710</c:v>
                </c:pt>
                <c:pt idx="16">
                  <c:v>20900</c:v>
                </c:pt>
                <c:pt idx="17">
                  <c:v>21533</c:v>
                </c:pt>
                <c:pt idx="18">
                  <c:v>19463</c:v>
                </c:pt>
                <c:pt idx="19">
                  <c:v>16000</c:v>
                </c:pt>
                <c:pt idx="20">
                  <c:v>15716</c:v>
                </c:pt>
                <c:pt idx="21">
                  <c:v>16012</c:v>
                </c:pt>
                <c:pt idx="22">
                  <c:v>16284</c:v>
                </c:pt>
                <c:pt idx="23">
                  <c:v>16696</c:v>
                </c:pt>
                <c:pt idx="24">
                  <c:v>16273</c:v>
                </c:pt>
                <c:pt idx="25">
                  <c:v>16550</c:v>
                </c:pt>
                <c:pt idx="26">
                  <c:v>15529</c:v>
                </c:pt>
                <c:pt idx="27">
                  <c:v>14450</c:v>
                </c:pt>
                <c:pt idx="28">
                  <c:v>13950</c:v>
                </c:pt>
                <c:pt idx="29">
                  <c:v>12984</c:v>
                </c:pt>
                <c:pt idx="30">
                  <c:v>15336</c:v>
                </c:pt>
                <c:pt idx="31">
                  <c:v>13903</c:v>
                </c:pt>
                <c:pt idx="32">
                  <c:v>14588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AF-4AD4-8E88-953BC56EBFE2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[3]veg_english!$Q$18:$Q$50</c:f>
              <c:numCache>
                <c:formatCode>General</c:formatCode>
                <c:ptCount val="33"/>
                <c:pt idx="0">
                  <c:v>6705</c:v>
                </c:pt>
                <c:pt idx="1">
                  <c:v>7324</c:v>
                </c:pt>
                <c:pt idx="2">
                  <c:v>7715</c:v>
                </c:pt>
                <c:pt idx="3">
                  <c:v>7110</c:v>
                </c:pt>
                <c:pt idx="4">
                  <c:v>7950</c:v>
                </c:pt>
                <c:pt idx="5">
                  <c:v>8010</c:v>
                </c:pt>
                <c:pt idx="6">
                  <c:v>8805</c:v>
                </c:pt>
                <c:pt idx="7">
                  <c:v>9400</c:v>
                </c:pt>
                <c:pt idx="8">
                  <c:v>9765</c:v>
                </c:pt>
                <c:pt idx="9">
                  <c:v>11020</c:v>
                </c:pt>
                <c:pt idx="10">
                  <c:v>11705</c:v>
                </c:pt>
                <c:pt idx="11">
                  <c:v>10805</c:v>
                </c:pt>
                <c:pt idx="12">
                  <c:v>10510</c:v>
                </c:pt>
                <c:pt idx="13">
                  <c:v>9890</c:v>
                </c:pt>
                <c:pt idx="14">
                  <c:v>8900</c:v>
                </c:pt>
                <c:pt idx="15">
                  <c:v>8300</c:v>
                </c:pt>
                <c:pt idx="16">
                  <c:v>9400</c:v>
                </c:pt>
                <c:pt idx="17">
                  <c:v>9300</c:v>
                </c:pt>
                <c:pt idx="18">
                  <c:v>8000</c:v>
                </c:pt>
                <c:pt idx="19">
                  <c:v>8255</c:v>
                </c:pt>
                <c:pt idx="20">
                  <c:v>10750</c:v>
                </c:pt>
                <c:pt idx="21">
                  <c:v>10007</c:v>
                </c:pt>
                <c:pt idx="22">
                  <c:v>10599</c:v>
                </c:pt>
                <c:pt idx="23">
                  <c:v>8343</c:v>
                </c:pt>
                <c:pt idx="24">
                  <c:v>9528</c:v>
                </c:pt>
                <c:pt idx="25">
                  <c:v>11182</c:v>
                </c:pt>
                <c:pt idx="26">
                  <c:v>10338</c:v>
                </c:pt>
                <c:pt idx="27">
                  <c:v>10325</c:v>
                </c:pt>
                <c:pt idx="28">
                  <c:v>9689</c:v>
                </c:pt>
                <c:pt idx="29">
                  <c:v>9220</c:v>
                </c:pt>
                <c:pt idx="30">
                  <c:v>9982</c:v>
                </c:pt>
                <c:pt idx="31">
                  <c:v>9119</c:v>
                </c:pt>
                <c:pt idx="32">
                  <c:v>9386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AF-4AD4-8E88-953BC56EBFE2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[3]veg_english!$U$18:$U$50</c:f>
              <c:numCache>
                <c:formatCode>General</c:formatCode>
                <c:ptCount val="33"/>
                <c:pt idx="0">
                  <c:v>4405</c:v>
                </c:pt>
                <c:pt idx="1">
                  <c:v>3462</c:v>
                </c:pt>
                <c:pt idx="2">
                  <c:v>3360</c:v>
                </c:pt>
                <c:pt idx="3">
                  <c:v>3325</c:v>
                </c:pt>
                <c:pt idx="4">
                  <c:v>3305</c:v>
                </c:pt>
                <c:pt idx="5">
                  <c:v>3540</c:v>
                </c:pt>
                <c:pt idx="6">
                  <c:v>3020</c:v>
                </c:pt>
                <c:pt idx="7">
                  <c:v>3500</c:v>
                </c:pt>
                <c:pt idx="8">
                  <c:v>3865</c:v>
                </c:pt>
                <c:pt idx="9">
                  <c:v>5630</c:v>
                </c:pt>
                <c:pt idx="10">
                  <c:v>7600</c:v>
                </c:pt>
                <c:pt idx="11">
                  <c:v>8350</c:v>
                </c:pt>
                <c:pt idx="12">
                  <c:v>7600</c:v>
                </c:pt>
                <c:pt idx="13">
                  <c:v>6875</c:v>
                </c:pt>
                <c:pt idx="14">
                  <c:v>6600</c:v>
                </c:pt>
                <c:pt idx="15">
                  <c:v>4900</c:v>
                </c:pt>
                <c:pt idx="16">
                  <c:v>3520</c:v>
                </c:pt>
                <c:pt idx="17">
                  <c:v>2750</c:v>
                </c:pt>
                <c:pt idx="18">
                  <c:v>2290</c:v>
                </c:pt>
                <c:pt idx="19">
                  <c:v>3830</c:v>
                </c:pt>
                <c:pt idx="20">
                  <c:v>3156</c:v>
                </c:pt>
                <c:pt idx="21">
                  <c:v>2965</c:v>
                </c:pt>
                <c:pt idx="22">
                  <c:v>3690</c:v>
                </c:pt>
                <c:pt idx="23">
                  <c:v>3803</c:v>
                </c:pt>
                <c:pt idx="24">
                  <c:v>3882</c:v>
                </c:pt>
                <c:pt idx="25">
                  <c:v>4308</c:v>
                </c:pt>
                <c:pt idx="26">
                  <c:v>4514</c:v>
                </c:pt>
                <c:pt idx="27">
                  <c:v>3775</c:v>
                </c:pt>
                <c:pt idx="28">
                  <c:v>3731</c:v>
                </c:pt>
                <c:pt idx="29">
                  <c:v>3943</c:v>
                </c:pt>
                <c:pt idx="30">
                  <c:v>3880</c:v>
                </c:pt>
                <c:pt idx="31">
                  <c:v>4061</c:v>
                </c:pt>
                <c:pt idx="32">
                  <c:v>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AF-4AD4-8E88-953BC56EBFE2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[3]veg_english!$X$18:$X$50</c:f>
              <c:numCache>
                <c:formatCode>General</c:formatCode>
                <c:ptCount val="33"/>
                <c:pt idx="0">
                  <c:v>3810</c:v>
                </c:pt>
                <c:pt idx="1">
                  <c:v>3732</c:v>
                </c:pt>
                <c:pt idx="2">
                  <c:v>3680</c:v>
                </c:pt>
                <c:pt idx="3">
                  <c:v>3260</c:v>
                </c:pt>
                <c:pt idx="4">
                  <c:v>3252</c:v>
                </c:pt>
                <c:pt idx="5">
                  <c:v>3290</c:v>
                </c:pt>
                <c:pt idx="6">
                  <c:v>3500</c:v>
                </c:pt>
                <c:pt idx="7">
                  <c:v>3150</c:v>
                </c:pt>
                <c:pt idx="8">
                  <c:v>2665</c:v>
                </c:pt>
                <c:pt idx="9">
                  <c:v>2625</c:v>
                </c:pt>
                <c:pt idx="10">
                  <c:v>3200</c:v>
                </c:pt>
                <c:pt idx="11">
                  <c:v>4100</c:v>
                </c:pt>
                <c:pt idx="12">
                  <c:v>3000</c:v>
                </c:pt>
                <c:pt idx="13">
                  <c:v>2950</c:v>
                </c:pt>
                <c:pt idx="14">
                  <c:v>2500</c:v>
                </c:pt>
                <c:pt idx="15">
                  <c:v>2900</c:v>
                </c:pt>
                <c:pt idx="16">
                  <c:v>4000</c:v>
                </c:pt>
                <c:pt idx="17">
                  <c:v>3800</c:v>
                </c:pt>
                <c:pt idx="18">
                  <c:v>2880</c:v>
                </c:pt>
                <c:pt idx="19">
                  <c:v>2810</c:v>
                </c:pt>
                <c:pt idx="20">
                  <c:v>3103</c:v>
                </c:pt>
                <c:pt idx="21">
                  <c:v>3799</c:v>
                </c:pt>
                <c:pt idx="22">
                  <c:v>4099</c:v>
                </c:pt>
                <c:pt idx="23">
                  <c:v>4131</c:v>
                </c:pt>
                <c:pt idx="24">
                  <c:v>4469</c:v>
                </c:pt>
                <c:pt idx="25">
                  <c:v>4607</c:v>
                </c:pt>
                <c:pt idx="26">
                  <c:v>4699</c:v>
                </c:pt>
                <c:pt idx="27">
                  <c:v>4180</c:v>
                </c:pt>
                <c:pt idx="28">
                  <c:v>4070</c:v>
                </c:pt>
                <c:pt idx="29">
                  <c:v>3507</c:v>
                </c:pt>
                <c:pt idx="30">
                  <c:v>3941</c:v>
                </c:pt>
                <c:pt idx="31">
                  <c:v>4198</c:v>
                </c:pt>
                <c:pt idx="32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AF-4AD4-8E88-953BC56EBFE2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[3]veg_english!$Y$18:$Y$50</c:f>
              <c:numCache>
                <c:formatCode>General</c:formatCode>
                <c:ptCount val="33"/>
                <c:pt idx="0">
                  <c:v>4540</c:v>
                </c:pt>
                <c:pt idx="1">
                  <c:v>3883</c:v>
                </c:pt>
                <c:pt idx="2">
                  <c:v>3180</c:v>
                </c:pt>
                <c:pt idx="3">
                  <c:v>3380</c:v>
                </c:pt>
                <c:pt idx="4">
                  <c:v>3222</c:v>
                </c:pt>
                <c:pt idx="5">
                  <c:v>3635</c:v>
                </c:pt>
                <c:pt idx="6">
                  <c:v>5415</c:v>
                </c:pt>
                <c:pt idx="7">
                  <c:v>3840</c:v>
                </c:pt>
                <c:pt idx="8">
                  <c:v>3395</c:v>
                </c:pt>
                <c:pt idx="9">
                  <c:v>4535</c:v>
                </c:pt>
                <c:pt idx="10">
                  <c:v>5415</c:v>
                </c:pt>
                <c:pt idx="11">
                  <c:v>7025</c:v>
                </c:pt>
                <c:pt idx="12">
                  <c:v>6472</c:v>
                </c:pt>
                <c:pt idx="13">
                  <c:v>6100</c:v>
                </c:pt>
                <c:pt idx="14">
                  <c:v>6225</c:v>
                </c:pt>
                <c:pt idx="15">
                  <c:v>6100</c:v>
                </c:pt>
                <c:pt idx="16">
                  <c:v>7520</c:v>
                </c:pt>
                <c:pt idx="17">
                  <c:v>6650</c:v>
                </c:pt>
                <c:pt idx="18">
                  <c:v>6690</c:v>
                </c:pt>
                <c:pt idx="19">
                  <c:v>6745</c:v>
                </c:pt>
                <c:pt idx="20">
                  <c:v>7677</c:v>
                </c:pt>
                <c:pt idx="21">
                  <c:v>7878</c:v>
                </c:pt>
                <c:pt idx="22">
                  <c:v>8207</c:v>
                </c:pt>
                <c:pt idx="23">
                  <c:v>8935</c:v>
                </c:pt>
                <c:pt idx="24">
                  <c:v>8938</c:v>
                </c:pt>
                <c:pt idx="25">
                  <c:v>8423</c:v>
                </c:pt>
                <c:pt idx="26">
                  <c:v>9585</c:v>
                </c:pt>
                <c:pt idx="27">
                  <c:v>8435</c:v>
                </c:pt>
                <c:pt idx="28">
                  <c:v>8176</c:v>
                </c:pt>
                <c:pt idx="29">
                  <c:v>8093</c:v>
                </c:pt>
                <c:pt idx="30">
                  <c:v>9332</c:v>
                </c:pt>
                <c:pt idx="31">
                  <c:v>9954</c:v>
                </c:pt>
                <c:pt idx="32">
                  <c:v>13041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AF-4AD4-8E88-953BC56E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706851640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[3]veg_english!$P$18:$P$50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[3]veg_english!$AB$18:$AB$50</c:f>
              <c:numCache>
                <c:formatCode>General</c:formatCode>
                <c:ptCount val="33"/>
                <c:pt idx="0">
                  <c:v>157405</c:v>
                </c:pt>
                <c:pt idx="1">
                  <c:v>147449</c:v>
                </c:pt>
                <c:pt idx="2">
                  <c:v>147445</c:v>
                </c:pt>
                <c:pt idx="3">
                  <c:v>129185</c:v>
                </c:pt>
                <c:pt idx="4">
                  <c:v>137934</c:v>
                </c:pt>
                <c:pt idx="5">
                  <c:v>143540</c:v>
                </c:pt>
                <c:pt idx="6">
                  <c:v>144345</c:v>
                </c:pt>
                <c:pt idx="7">
                  <c:v>143885</c:v>
                </c:pt>
                <c:pt idx="8">
                  <c:v>134025</c:v>
                </c:pt>
                <c:pt idx="9">
                  <c:v>145271</c:v>
                </c:pt>
                <c:pt idx="10">
                  <c:v>146598</c:v>
                </c:pt>
                <c:pt idx="11">
                  <c:v>157023</c:v>
                </c:pt>
                <c:pt idx="12">
                  <c:v>148431</c:v>
                </c:pt>
                <c:pt idx="13">
                  <c:v>145098</c:v>
                </c:pt>
                <c:pt idx="14">
                  <c:v>136784</c:v>
                </c:pt>
                <c:pt idx="15">
                  <c:v>127989</c:v>
                </c:pt>
                <c:pt idx="16">
                  <c:v>135157</c:v>
                </c:pt>
                <c:pt idx="17">
                  <c:v>132400</c:v>
                </c:pt>
                <c:pt idx="18">
                  <c:v>115941</c:v>
                </c:pt>
                <c:pt idx="19">
                  <c:v>110501</c:v>
                </c:pt>
                <c:pt idx="20">
                  <c:v>112652</c:v>
                </c:pt>
                <c:pt idx="21">
                  <c:v>118690</c:v>
                </c:pt>
                <c:pt idx="22">
                  <c:v>119307</c:v>
                </c:pt>
                <c:pt idx="23">
                  <c:v>115618</c:v>
                </c:pt>
                <c:pt idx="24">
                  <c:v>114184</c:v>
                </c:pt>
                <c:pt idx="25">
                  <c:v>119662</c:v>
                </c:pt>
                <c:pt idx="26">
                  <c:v>118922</c:v>
                </c:pt>
                <c:pt idx="27">
                  <c:v>109534</c:v>
                </c:pt>
                <c:pt idx="28">
                  <c:v>110714</c:v>
                </c:pt>
                <c:pt idx="29">
                  <c:v>107287</c:v>
                </c:pt>
                <c:pt idx="30">
                  <c:v>113817</c:v>
                </c:pt>
                <c:pt idx="31">
                  <c:v>114175</c:v>
                </c:pt>
                <c:pt idx="32">
                  <c:v>119157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FAF-4AD4-8E88-953BC56E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851640"/>
        <c:axId val="1"/>
      </c:lineChart>
      <c:catAx>
        <c:axId val="70685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(acres)</a:t>
                </a:r>
              </a:p>
            </c:rich>
          </c:tx>
          <c:layout>
            <c:manualLayout>
              <c:xMode val="edge"/>
              <c:yMode val="edge"/>
              <c:x val="2.0966139505639914E-2"/>
              <c:y val="6.1866287459094539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8516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170731707317069E-2"/>
          <c:y val="0.84085610438837655"/>
          <c:w val="0.90243975600610893"/>
          <c:h val="0.142518064101844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Farm Value of  Field Vegetable Crops, Ontario, 1990-2022
</a:t>
            </a:r>
          </a:p>
        </c:rich>
      </c:tx>
      <c:layout>
        <c:manualLayout>
          <c:xMode val="edge"/>
          <c:yMode val="edge"/>
          <c:x val="0.19371764393325178"/>
          <c:y val="1.1848341232227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336924862505559E-2"/>
          <c:y val="0.12085308056872038"/>
          <c:w val="0.9179771316964096"/>
          <c:h val="0.6492890995260663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[3]veg_english!$Z$116:$Z$148</c:f>
              <c:numCache>
                <c:formatCode>General</c:formatCode>
                <c:ptCount val="33"/>
                <c:pt idx="0">
                  <c:v>87.2</c:v>
                </c:pt>
                <c:pt idx="1">
                  <c:v>75.716999999999999</c:v>
                </c:pt>
                <c:pt idx="2">
                  <c:v>75.546999999999997</c:v>
                </c:pt>
                <c:pt idx="3">
                  <c:v>96.960999999999999</c:v>
                </c:pt>
                <c:pt idx="4">
                  <c:v>96.040999999999997</c:v>
                </c:pt>
                <c:pt idx="5">
                  <c:v>87.075000000000003</c:v>
                </c:pt>
                <c:pt idx="6">
                  <c:v>75.08</c:v>
                </c:pt>
                <c:pt idx="7">
                  <c:v>70.11</c:v>
                </c:pt>
                <c:pt idx="8">
                  <c:v>69.807000000000002</c:v>
                </c:pt>
                <c:pt idx="9">
                  <c:v>68.686000000000007</c:v>
                </c:pt>
                <c:pt idx="10">
                  <c:v>56.722999999999999</c:v>
                </c:pt>
                <c:pt idx="11">
                  <c:v>65.346000000000004</c:v>
                </c:pt>
                <c:pt idx="12">
                  <c:v>72.015000000000001</c:v>
                </c:pt>
                <c:pt idx="13">
                  <c:v>64.049000000000007</c:v>
                </c:pt>
                <c:pt idx="14">
                  <c:v>72.117999999999995</c:v>
                </c:pt>
                <c:pt idx="15">
                  <c:v>77.521000000000001</c:v>
                </c:pt>
                <c:pt idx="16">
                  <c:v>77.423000000000002</c:v>
                </c:pt>
                <c:pt idx="17">
                  <c:v>74.27</c:v>
                </c:pt>
                <c:pt idx="18">
                  <c:v>69.713999999999999</c:v>
                </c:pt>
                <c:pt idx="19">
                  <c:v>81.510999999999996</c:v>
                </c:pt>
                <c:pt idx="20">
                  <c:v>67.537999999999997</c:v>
                </c:pt>
                <c:pt idx="21">
                  <c:v>66.754999999999995</c:v>
                </c:pt>
                <c:pt idx="22">
                  <c:v>74.331999999999994</c:v>
                </c:pt>
                <c:pt idx="23">
                  <c:v>53.042000000000002</c:v>
                </c:pt>
                <c:pt idx="24">
                  <c:v>66.474000000000004</c:v>
                </c:pt>
                <c:pt idx="25">
                  <c:v>73.909000000000006</c:v>
                </c:pt>
                <c:pt idx="26">
                  <c:v>92.650999999999996</c:v>
                </c:pt>
                <c:pt idx="27">
                  <c:v>93.293000000000006</c:v>
                </c:pt>
                <c:pt idx="28">
                  <c:v>89.463999999999999</c:v>
                </c:pt>
                <c:pt idx="29">
                  <c:v>91.234999999999999</c:v>
                </c:pt>
                <c:pt idx="30">
                  <c:v>98.777000000000001</c:v>
                </c:pt>
                <c:pt idx="31">
                  <c:v>92.754000000000005</c:v>
                </c:pt>
                <c:pt idx="32">
                  <c:v>123.16500000000001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D-4708-B8FD-7D936BF1AB40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[3]veg_english!$T$116:$T$148</c:f>
              <c:numCache>
                <c:formatCode>General</c:formatCode>
                <c:ptCount val="33"/>
                <c:pt idx="0">
                  <c:v>41.491999999999997</c:v>
                </c:pt>
                <c:pt idx="1">
                  <c:v>38.435000000000002</c:v>
                </c:pt>
                <c:pt idx="2">
                  <c:v>33.063000000000002</c:v>
                </c:pt>
                <c:pt idx="3">
                  <c:v>24.966000000000001</c:v>
                </c:pt>
                <c:pt idx="4">
                  <c:v>29.21</c:v>
                </c:pt>
                <c:pt idx="5">
                  <c:v>28.355</c:v>
                </c:pt>
                <c:pt idx="6">
                  <c:v>34.450000000000003</c:v>
                </c:pt>
                <c:pt idx="7">
                  <c:v>24.53</c:v>
                </c:pt>
                <c:pt idx="8">
                  <c:v>24.92</c:v>
                </c:pt>
                <c:pt idx="9">
                  <c:v>24.89</c:v>
                </c:pt>
                <c:pt idx="10">
                  <c:v>18.195</c:v>
                </c:pt>
                <c:pt idx="11">
                  <c:v>21.155999999999999</c:v>
                </c:pt>
                <c:pt idx="12">
                  <c:v>22.244</c:v>
                </c:pt>
                <c:pt idx="13">
                  <c:v>25.065000000000001</c:v>
                </c:pt>
                <c:pt idx="14">
                  <c:v>23.242000000000001</c:v>
                </c:pt>
                <c:pt idx="15">
                  <c:v>22.766999999999999</c:v>
                </c:pt>
                <c:pt idx="16">
                  <c:v>33.993000000000002</c:v>
                </c:pt>
                <c:pt idx="17">
                  <c:v>25.5</c:v>
                </c:pt>
                <c:pt idx="18">
                  <c:v>28</c:v>
                </c:pt>
                <c:pt idx="19">
                  <c:v>35.988999999999997</c:v>
                </c:pt>
                <c:pt idx="20">
                  <c:v>28.843</c:v>
                </c:pt>
                <c:pt idx="21">
                  <c:v>34.96</c:v>
                </c:pt>
                <c:pt idx="22">
                  <c:v>33.707999999999998</c:v>
                </c:pt>
                <c:pt idx="23">
                  <c:v>37.130000000000003</c:v>
                </c:pt>
                <c:pt idx="24">
                  <c:v>37.76</c:v>
                </c:pt>
                <c:pt idx="25">
                  <c:v>40.246000000000002</c:v>
                </c:pt>
                <c:pt idx="26">
                  <c:v>34.408000000000001</c:v>
                </c:pt>
                <c:pt idx="27">
                  <c:v>37.853999999999999</c:v>
                </c:pt>
                <c:pt idx="28">
                  <c:v>36.776000000000003</c:v>
                </c:pt>
                <c:pt idx="29">
                  <c:v>36.122</c:v>
                </c:pt>
                <c:pt idx="30">
                  <c:v>42.622999999999998</c:v>
                </c:pt>
                <c:pt idx="31">
                  <c:v>42.512</c:v>
                </c:pt>
                <c:pt idx="32">
                  <c:v>42.573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D-4708-B8FD-7D936BF1AB40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[3]veg_english!$S$116:$S$148</c:f>
              <c:numCache>
                <c:formatCode>General</c:formatCode>
                <c:ptCount val="33"/>
                <c:pt idx="0">
                  <c:v>14.487</c:v>
                </c:pt>
                <c:pt idx="1">
                  <c:v>18.302</c:v>
                </c:pt>
                <c:pt idx="2">
                  <c:v>18.95</c:v>
                </c:pt>
                <c:pt idx="3">
                  <c:v>18.901</c:v>
                </c:pt>
                <c:pt idx="4">
                  <c:v>15.068</c:v>
                </c:pt>
                <c:pt idx="5">
                  <c:v>15.855</c:v>
                </c:pt>
                <c:pt idx="6">
                  <c:v>15.26</c:v>
                </c:pt>
                <c:pt idx="7">
                  <c:v>15.28</c:v>
                </c:pt>
                <c:pt idx="8">
                  <c:v>21.475000000000001</c:v>
                </c:pt>
                <c:pt idx="9">
                  <c:v>20.02</c:v>
                </c:pt>
                <c:pt idx="10">
                  <c:v>15.715</c:v>
                </c:pt>
                <c:pt idx="11">
                  <c:v>20.11</c:v>
                </c:pt>
                <c:pt idx="12">
                  <c:v>24.870999999999999</c:v>
                </c:pt>
                <c:pt idx="13">
                  <c:v>20.001000000000001</c:v>
                </c:pt>
                <c:pt idx="14">
                  <c:v>21.446999999999999</c:v>
                </c:pt>
                <c:pt idx="15">
                  <c:v>26.864999999999998</c:v>
                </c:pt>
                <c:pt idx="16">
                  <c:v>28.417000000000002</c:v>
                </c:pt>
                <c:pt idx="17">
                  <c:v>21.106000000000002</c:v>
                </c:pt>
                <c:pt idx="18">
                  <c:v>18.763999999999999</c:v>
                </c:pt>
                <c:pt idx="19">
                  <c:v>36.366999999999997</c:v>
                </c:pt>
                <c:pt idx="20">
                  <c:v>42.835999999999999</c:v>
                </c:pt>
                <c:pt idx="21">
                  <c:v>37.408999999999999</c:v>
                </c:pt>
                <c:pt idx="22">
                  <c:v>35.200000000000003</c:v>
                </c:pt>
                <c:pt idx="23">
                  <c:v>33.898000000000003</c:v>
                </c:pt>
                <c:pt idx="24">
                  <c:v>35.728999999999999</c:v>
                </c:pt>
                <c:pt idx="25">
                  <c:v>45.597999999999999</c:v>
                </c:pt>
                <c:pt idx="26">
                  <c:v>43.155999999999999</c:v>
                </c:pt>
                <c:pt idx="27">
                  <c:v>43.811</c:v>
                </c:pt>
                <c:pt idx="28">
                  <c:v>43.835000000000001</c:v>
                </c:pt>
                <c:pt idx="29">
                  <c:v>59.734000000000002</c:v>
                </c:pt>
                <c:pt idx="30">
                  <c:v>55.423000000000002</c:v>
                </c:pt>
                <c:pt idx="31">
                  <c:v>50.366</c:v>
                </c:pt>
                <c:pt idx="32">
                  <c:v>62.317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BD-4708-B8FD-7D936BF1AB40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[3]veg_english!$V$116:$V$148</c:f>
              <c:numCache>
                <c:formatCode>General</c:formatCode>
                <c:ptCount val="33"/>
                <c:pt idx="0">
                  <c:v>13.551</c:v>
                </c:pt>
                <c:pt idx="1">
                  <c:v>19.786999999999999</c:v>
                </c:pt>
                <c:pt idx="2">
                  <c:v>16.448</c:v>
                </c:pt>
                <c:pt idx="3">
                  <c:v>26.221</c:v>
                </c:pt>
                <c:pt idx="4">
                  <c:v>11.901</c:v>
                </c:pt>
                <c:pt idx="5">
                  <c:v>15.734999999999999</c:v>
                </c:pt>
                <c:pt idx="6">
                  <c:v>18.23</c:v>
                </c:pt>
                <c:pt idx="7">
                  <c:v>20.395</c:v>
                </c:pt>
                <c:pt idx="8">
                  <c:v>22.4</c:v>
                </c:pt>
                <c:pt idx="9">
                  <c:v>20.765000000000001</c:v>
                </c:pt>
                <c:pt idx="10">
                  <c:v>20.22</c:v>
                </c:pt>
                <c:pt idx="11">
                  <c:v>24.454999999999998</c:v>
                </c:pt>
                <c:pt idx="12">
                  <c:v>15.6</c:v>
                </c:pt>
                <c:pt idx="13">
                  <c:v>19.8</c:v>
                </c:pt>
                <c:pt idx="14">
                  <c:v>18.55</c:v>
                </c:pt>
                <c:pt idx="15">
                  <c:v>16.3</c:v>
                </c:pt>
                <c:pt idx="16">
                  <c:v>21.6</c:v>
                </c:pt>
                <c:pt idx="17">
                  <c:v>21.4</c:v>
                </c:pt>
                <c:pt idx="18">
                  <c:v>21.3</c:v>
                </c:pt>
                <c:pt idx="19">
                  <c:v>28.012</c:v>
                </c:pt>
                <c:pt idx="20">
                  <c:v>31.132999999999999</c:v>
                </c:pt>
                <c:pt idx="21">
                  <c:v>30.312000000000001</c:v>
                </c:pt>
                <c:pt idx="22">
                  <c:v>31.821999999999999</c:v>
                </c:pt>
                <c:pt idx="23">
                  <c:v>33.514000000000003</c:v>
                </c:pt>
                <c:pt idx="24">
                  <c:v>38.624000000000002</c:v>
                </c:pt>
                <c:pt idx="25">
                  <c:v>35.915999999999997</c:v>
                </c:pt>
                <c:pt idx="26">
                  <c:v>34.526000000000003</c:v>
                </c:pt>
                <c:pt idx="27">
                  <c:v>33.008000000000003</c:v>
                </c:pt>
                <c:pt idx="28">
                  <c:v>34.770000000000003</c:v>
                </c:pt>
                <c:pt idx="29">
                  <c:v>39.344000000000001</c:v>
                </c:pt>
                <c:pt idx="30">
                  <c:v>35.512999999999998</c:v>
                </c:pt>
                <c:pt idx="31">
                  <c:v>38.363999999999997</c:v>
                </c:pt>
                <c:pt idx="32">
                  <c:v>48.493000000000002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BD-4708-B8FD-7D936BF1AB40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[3]veg_english!$R$116:$R$148</c:f>
              <c:numCache>
                <c:formatCode>General</c:formatCode>
                <c:ptCount val="33"/>
                <c:pt idx="0">
                  <c:v>10.772</c:v>
                </c:pt>
                <c:pt idx="1">
                  <c:v>8.7439999999999998</c:v>
                </c:pt>
                <c:pt idx="2">
                  <c:v>10.271000000000001</c:v>
                </c:pt>
                <c:pt idx="3">
                  <c:v>8.5619999999999994</c:v>
                </c:pt>
                <c:pt idx="4">
                  <c:v>11.548999999999999</c:v>
                </c:pt>
                <c:pt idx="5">
                  <c:v>12.525</c:v>
                </c:pt>
                <c:pt idx="6">
                  <c:v>9.1999999999999993</c:v>
                </c:pt>
                <c:pt idx="7">
                  <c:v>8.27</c:v>
                </c:pt>
                <c:pt idx="8">
                  <c:v>12.67</c:v>
                </c:pt>
                <c:pt idx="9">
                  <c:v>13.81</c:v>
                </c:pt>
                <c:pt idx="10">
                  <c:v>10.199999999999999</c:v>
                </c:pt>
                <c:pt idx="11">
                  <c:v>14.52</c:v>
                </c:pt>
                <c:pt idx="12">
                  <c:v>14.9</c:v>
                </c:pt>
                <c:pt idx="13">
                  <c:v>12.2</c:v>
                </c:pt>
                <c:pt idx="14">
                  <c:v>11.8</c:v>
                </c:pt>
                <c:pt idx="15">
                  <c:v>11.6</c:v>
                </c:pt>
                <c:pt idx="16">
                  <c:v>16.649999999999999</c:v>
                </c:pt>
                <c:pt idx="17">
                  <c:v>14.8</c:v>
                </c:pt>
                <c:pt idx="18">
                  <c:v>14.75</c:v>
                </c:pt>
                <c:pt idx="19">
                  <c:v>16.641999999999999</c:v>
                </c:pt>
                <c:pt idx="20">
                  <c:v>17.873999999999999</c:v>
                </c:pt>
                <c:pt idx="21">
                  <c:v>26.584</c:v>
                </c:pt>
                <c:pt idx="22">
                  <c:v>29.748999999999999</c:v>
                </c:pt>
                <c:pt idx="23">
                  <c:v>38.944000000000003</c:v>
                </c:pt>
                <c:pt idx="24">
                  <c:v>42.334000000000003</c:v>
                </c:pt>
                <c:pt idx="25">
                  <c:v>38.366</c:v>
                </c:pt>
                <c:pt idx="26">
                  <c:v>32.128</c:v>
                </c:pt>
                <c:pt idx="27">
                  <c:v>23.042999999999999</c:v>
                </c:pt>
                <c:pt idx="28">
                  <c:v>36.493000000000002</c:v>
                </c:pt>
                <c:pt idx="29">
                  <c:v>33.238</c:v>
                </c:pt>
                <c:pt idx="30">
                  <c:v>35.847999999999999</c:v>
                </c:pt>
                <c:pt idx="31">
                  <c:v>34.838999999999999</c:v>
                </c:pt>
                <c:pt idx="32">
                  <c:v>39.509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BD-4708-B8FD-7D936BF1AB40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[3]veg_english!$W$116:$W$148</c:f>
              <c:numCache>
                <c:formatCode>General</c:formatCode>
                <c:ptCount val="33"/>
                <c:pt idx="0">
                  <c:v>15.714</c:v>
                </c:pt>
                <c:pt idx="1">
                  <c:v>8.1780000000000008</c:v>
                </c:pt>
                <c:pt idx="2">
                  <c:v>11.938000000000001</c:v>
                </c:pt>
                <c:pt idx="3">
                  <c:v>7.2130000000000001</c:v>
                </c:pt>
                <c:pt idx="4">
                  <c:v>7.6130000000000004</c:v>
                </c:pt>
                <c:pt idx="5">
                  <c:v>9.4949999999999992</c:v>
                </c:pt>
                <c:pt idx="6">
                  <c:v>8.5850000000000009</c:v>
                </c:pt>
                <c:pt idx="7">
                  <c:v>10.645</c:v>
                </c:pt>
                <c:pt idx="8">
                  <c:v>8.7650000000000006</c:v>
                </c:pt>
                <c:pt idx="9">
                  <c:v>9.8800000000000008</c:v>
                </c:pt>
                <c:pt idx="10">
                  <c:v>10.49</c:v>
                </c:pt>
                <c:pt idx="11">
                  <c:v>11.685</c:v>
                </c:pt>
                <c:pt idx="12">
                  <c:v>9.2959999999999994</c:v>
                </c:pt>
                <c:pt idx="13">
                  <c:v>13.442</c:v>
                </c:pt>
                <c:pt idx="14">
                  <c:v>12.542</c:v>
                </c:pt>
                <c:pt idx="15">
                  <c:v>8.5109999999999992</c:v>
                </c:pt>
                <c:pt idx="16">
                  <c:v>11.189</c:v>
                </c:pt>
                <c:pt idx="17">
                  <c:v>9.0690000000000008</c:v>
                </c:pt>
                <c:pt idx="18">
                  <c:v>12.346</c:v>
                </c:pt>
                <c:pt idx="19">
                  <c:v>10.997</c:v>
                </c:pt>
                <c:pt idx="20">
                  <c:v>9.5069999999999997</c:v>
                </c:pt>
                <c:pt idx="21">
                  <c:v>9.2390000000000008</c:v>
                </c:pt>
                <c:pt idx="22">
                  <c:v>13.276</c:v>
                </c:pt>
                <c:pt idx="23">
                  <c:v>13.183</c:v>
                </c:pt>
                <c:pt idx="24">
                  <c:v>13.246</c:v>
                </c:pt>
                <c:pt idx="25">
                  <c:v>13.154</c:v>
                </c:pt>
                <c:pt idx="26">
                  <c:v>12.52</c:v>
                </c:pt>
                <c:pt idx="27">
                  <c:v>13.342000000000001</c:v>
                </c:pt>
                <c:pt idx="28">
                  <c:v>10.433999999999999</c:v>
                </c:pt>
                <c:pt idx="29">
                  <c:v>11.384</c:v>
                </c:pt>
                <c:pt idx="30">
                  <c:v>12.217000000000001</c:v>
                </c:pt>
                <c:pt idx="31">
                  <c:v>13.722</c:v>
                </c:pt>
                <c:pt idx="32">
                  <c:v>18.193999999999999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BD-4708-B8FD-7D936BF1AB40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[3]veg_english!$Q$116:$Q$148</c:f>
              <c:numCache>
                <c:formatCode>General</c:formatCode>
                <c:ptCount val="33"/>
                <c:pt idx="0">
                  <c:v>5.415</c:v>
                </c:pt>
                <c:pt idx="1">
                  <c:v>6.391</c:v>
                </c:pt>
                <c:pt idx="2">
                  <c:v>8.6059999999999999</c:v>
                </c:pt>
                <c:pt idx="3">
                  <c:v>6.78</c:v>
                </c:pt>
                <c:pt idx="4">
                  <c:v>10.891</c:v>
                </c:pt>
                <c:pt idx="5">
                  <c:v>9.3249999999999993</c:v>
                </c:pt>
                <c:pt idx="6">
                  <c:v>5.43</c:v>
                </c:pt>
                <c:pt idx="7">
                  <c:v>6.7</c:v>
                </c:pt>
                <c:pt idx="8">
                  <c:v>8.3699999999999992</c:v>
                </c:pt>
                <c:pt idx="9">
                  <c:v>9.09</c:v>
                </c:pt>
                <c:pt idx="10">
                  <c:v>7.7549999999999999</c:v>
                </c:pt>
                <c:pt idx="11">
                  <c:v>5.38</c:v>
                </c:pt>
                <c:pt idx="12">
                  <c:v>9.6189999999999998</c:v>
                </c:pt>
                <c:pt idx="13">
                  <c:v>8.4469999999999992</c:v>
                </c:pt>
                <c:pt idx="14">
                  <c:v>10.4</c:v>
                </c:pt>
                <c:pt idx="15">
                  <c:v>8.5</c:v>
                </c:pt>
                <c:pt idx="16">
                  <c:v>11.4</c:v>
                </c:pt>
                <c:pt idx="17">
                  <c:v>11.1</c:v>
                </c:pt>
                <c:pt idx="18">
                  <c:v>9.8000000000000007</c:v>
                </c:pt>
                <c:pt idx="19">
                  <c:v>8.9920000000000009</c:v>
                </c:pt>
                <c:pt idx="20">
                  <c:v>12.632</c:v>
                </c:pt>
                <c:pt idx="21">
                  <c:v>14.401</c:v>
                </c:pt>
                <c:pt idx="22">
                  <c:v>11.98</c:v>
                </c:pt>
                <c:pt idx="23">
                  <c:v>13.141999999999999</c:v>
                </c:pt>
                <c:pt idx="24">
                  <c:v>15.922000000000001</c:v>
                </c:pt>
                <c:pt idx="25">
                  <c:v>17.013000000000002</c:v>
                </c:pt>
                <c:pt idx="26">
                  <c:v>15.444000000000001</c:v>
                </c:pt>
                <c:pt idx="27">
                  <c:v>16.888999999999999</c:v>
                </c:pt>
                <c:pt idx="28">
                  <c:v>17.411000000000001</c:v>
                </c:pt>
                <c:pt idx="29">
                  <c:v>19.401</c:v>
                </c:pt>
                <c:pt idx="30">
                  <c:v>19.268000000000001</c:v>
                </c:pt>
                <c:pt idx="31">
                  <c:v>17.23</c:v>
                </c:pt>
                <c:pt idx="32">
                  <c:v>25.584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BD-4708-B8FD-7D936BF1AB40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[3]veg_english!$U$116:$U$148</c:f>
              <c:numCache>
                <c:formatCode>General</c:formatCode>
                <c:ptCount val="33"/>
                <c:pt idx="0">
                  <c:v>11.923</c:v>
                </c:pt>
                <c:pt idx="1">
                  <c:v>7.8949999999999996</c:v>
                </c:pt>
                <c:pt idx="2">
                  <c:v>7.4640000000000004</c:v>
                </c:pt>
                <c:pt idx="3">
                  <c:v>6.6929999999999996</c:v>
                </c:pt>
                <c:pt idx="4">
                  <c:v>7.5449999999999999</c:v>
                </c:pt>
                <c:pt idx="5">
                  <c:v>11.545</c:v>
                </c:pt>
                <c:pt idx="6">
                  <c:v>8.6649999999999991</c:v>
                </c:pt>
                <c:pt idx="7">
                  <c:v>9.4770000000000003</c:v>
                </c:pt>
                <c:pt idx="8">
                  <c:v>11.5</c:v>
                </c:pt>
                <c:pt idx="9">
                  <c:v>13.555</c:v>
                </c:pt>
                <c:pt idx="10">
                  <c:v>14.205</c:v>
                </c:pt>
                <c:pt idx="11">
                  <c:v>13.24</c:v>
                </c:pt>
                <c:pt idx="12">
                  <c:v>15.89</c:v>
                </c:pt>
                <c:pt idx="13">
                  <c:v>18.170000000000002</c:v>
                </c:pt>
                <c:pt idx="14">
                  <c:v>18.349</c:v>
                </c:pt>
                <c:pt idx="15">
                  <c:v>10.66</c:v>
                </c:pt>
                <c:pt idx="16">
                  <c:v>7.3070000000000004</c:v>
                </c:pt>
                <c:pt idx="17">
                  <c:v>9.7040000000000006</c:v>
                </c:pt>
                <c:pt idx="18">
                  <c:v>9.3049999999999997</c:v>
                </c:pt>
                <c:pt idx="19">
                  <c:v>21.92</c:v>
                </c:pt>
                <c:pt idx="20">
                  <c:v>15.763999999999999</c:v>
                </c:pt>
                <c:pt idx="21">
                  <c:v>13.663</c:v>
                </c:pt>
                <c:pt idx="22">
                  <c:v>15.085000000000001</c:v>
                </c:pt>
                <c:pt idx="23">
                  <c:v>18.091999999999999</c:v>
                </c:pt>
                <c:pt idx="24">
                  <c:v>19.998000000000001</c:v>
                </c:pt>
                <c:pt idx="25">
                  <c:v>16.808</c:v>
                </c:pt>
                <c:pt idx="26">
                  <c:v>18.911000000000001</c:v>
                </c:pt>
                <c:pt idx="27">
                  <c:v>20.439</c:v>
                </c:pt>
                <c:pt idx="28">
                  <c:v>18.294</c:v>
                </c:pt>
                <c:pt idx="29">
                  <c:v>18.911000000000001</c:v>
                </c:pt>
                <c:pt idx="30">
                  <c:v>22.456</c:v>
                </c:pt>
                <c:pt idx="31">
                  <c:v>27.856000000000002</c:v>
                </c:pt>
                <c:pt idx="32">
                  <c:v>33.595999999999997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BD-4708-B8FD-7D936BF1AB40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[3]veg_english!$X$116:$X$148</c:f>
              <c:numCache>
                <c:formatCode>General</c:formatCode>
                <c:ptCount val="33"/>
                <c:pt idx="0">
                  <c:v>12.599</c:v>
                </c:pt>
                <c:pt idx="1">
                  <c:v>14.779</c:v>
                </c:pt>
                <c:pt idx="2">
                  <c:v>10.59</c:v>
                </c:pt>
                <c:pt idx="3">
                  <c:v>10.702</c:v>
                </c:pt>
                <c:pt idx="4">
                  <c:v>12.612</c:v>
                </c:pt>
                <c:pt idx="5">
                  <c:v>12.055</c:v>
                </c:pt>
                <c:pt idx="6">
                  <c:v>9.36</c:v>
                </c:pt>
                <c:pt idx="7">
                  <c:v>9.5</c:v>
                </c:pt>
                <c:pt idx="8">
                  <c:v>8.33</c:v>
                </c:pt>
                <c:pt idx="9">
                  <c:v>11.074999999999999</c:v>
                </c:pt>
                <c:pt idx="10">
                  <c:v>8.77</c:v>
                </c:pt>
                <c:pt idx="11">
                  <c:v>9.8049999999999997</c:v>
                </c:pt>
                <c:pt idx="12">
                  <c:v>10.074</c:v>
                </c:pt>
                <c:pt idx="13">
                  <c:v>11.185</c:v>
                </c:pt>
                <c:pt idx="14">
                  <c:v>12.574999999999999</c:v>
                </c:pt>
                <c:pt idx="15">
                  <c:v>13.02</c:v>
                </c:pt>
                <c:pt idx="16">
                  <c:v>18.297999999999998</c:v>
                </c:pt>
                <c:pt idx="17">
                  <c:v>16.573</c:v>
                </c:pt>
                <c:pt idx="18">
                  <c:v>12.705</c:v>
                </c:pt>
                <c:pt idx="19">
                  <c:v>14.711</c:v>
                </c:pt>
                <c:pt idx="20">
                  <c:v>16.721</c:v>
                </c:pt>
                <c:pt idx="21">
                  <c:v>20.994</c:v>
                </c:pt>
                <c:pt idx="22">
                  <c:v>25.097999999999999</c:v>
                </c:pt>
                <c:pt idx="23">
                  <c:v>25.013000000000002</c:v>
                </c:pt>
                <c:pt idx="24">
                  <c:v>25.965</c:v>
                </c:pt>
                <c:pt idx="25">
                  <c:v>29.257000000000001</c:v>
                </c:pt>
                <c:pt idx="26">
                  <c:v>31.212</c:v>
                </c:pt>
                <c:pt idx="27">
                  <c:v>40.741</c:v>
                </c:pt>
                <c:pt idx="28">
                  <c:v>39.75</c:v>
                </c:pt>
                <c:pt idx="29">
                  <c:v>41.261000000000003</c:v>
                </c:pt>
                <c:pt idx="30">
                  <c:v>44.316000000000003</c:v>
                </c:pt>
                <c:pt idx="31">
                  <c:v>51.154000000000003</c:v>
                </c:pt>
                <c:pt idx="32">
                  <c:v>54.66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BD-4708-B8FD-7D936BF1AB40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[3]veg_english!$Y$116:$Y$148</c:f>
              <c:numCache>
                <c:formatCode>General</c:formatCode>
                <c:ptCount val="33"/>
                <c:pt idx="0">
                  <c:v>8.9849999999999994</c:v>
                </c:pt>
                <c:pt idx="1">
                  <c:v>6.8410000000000002</c:v>
                </c:pt>
                <c:pt idx="2">
                  <c:v>6.8010000000000002</c:v>
                </c:pt>
                <c:pt idx="3">
                  <c:v>10.188000000000001</c:v>
                </c:pt>
                <c:pt idx="4">
                  <c:v>6.7830000000000004</c:v>
                </c:pt>
                <c:pt idx="5">
                  <c:v>7.54</c:v>
                </c:pt>
                <c:pt idx="6">
                  <c:v>5.5049999999999999</c:v>
                </c:pt>
                <c:pt idx="7">
                  <c:v>5.04</c:v>
                </c:pt>
                <c:pt idx="8">
                  <c:v>4.34</c:v>
                </c:pt>
                <c:pt idx="9">
                  <c:v>8.0250000000000004</c:v>
                </c:pt>
                <c:pt idx="10">
                  <c:v>7.3049999999999997</c:v>
                </c:pt>
                <c:pt idx="11">
                  <c:v>9.2650000000000006</c:v>
                </c:pt>
                <c:pt idx="12">
                  <c:v>10.497999999999999</c:v>
                </c:pt>
                <c:pt idx="13">
                  <c:v>11.561</c:v>
                </c:pt>
                <c:pt idx="14">
                  <c:v>12.826000000000001</c:v>
                </c:pt>
                <c:pt idx="15">
                  <c:v>11.167999999999999</c:v>
                </c:pt>
                <c:pt idx="16">
                  <c:v>11.884</c:v>
                </c:pt>
                <c:pt idx="17">
                  <c:v>12.356</c:v>
                </c:pt>
                <c:pt idx="18">
                  <c:v>14.39</c:v>
                </c:pt>
                <c:pt idx="19">
                  <c:v>17.731999999999999</c:v>
                </c:pt>
                <c:pt idx="20">
                  <c:v>17.469000000000001</c:v>
                </c:pt>
                <c:pt idx="21">
                  <c:v>21.937999999999999</c:v>
                </c:pt>
                <c:pt idx="22">
                  <c:v>25.457000000000001</c:v>
                </c:pt>
                <c:pt idx="23">
                  <c:v>23.321999999999999</c:v>
                </c:pt>
                <c:pt idx="24">
                  <c:v>26.652000000000001</c:v>
                </c:pt>
                <c:pt idx="25">
                  <c:v>26.012</c:v>
                </c:pt>
                <c:pt idx="26">
                  <c:v>27.489000000000001</c:v>
                </c:pt>
                <c:pt idx="27">
                  <c:v>27.190999999999999</c:v>
                </c:pt>
                <c:pt idx="28">
                  <c:v>29.192</c:v>
                </c:pt>
                <c:pt idx="29">
                  <c:v>34.067999999999998</c:v>
                </c:pt>
                <c:pt idx="30">
                  <c:v>41.215000000000003</c:v>
                </c:pt>
                <c:pt idx="31">
                  <c:v>38.536000000000001</c:v>
                </c:pt>
                <c:pt idx="32">
                  <c:v>44.433999999999997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BD-4708-B8FD-7D936BF1A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706842784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[3]veg_english!$P$116:$P$148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[3]veg_english!$AB$116:$AB$148</c:f>
              <c:numCache>
                <c:formatCode>General</c:formatCode>
                <c:ptCount val="33"/>
                <c:pt idx="0">
                  <c:v>268.69600000000003</c:v>
                </c:pt>
                <c:pt idx="1">
                  <c:v>239.46199999999999</c:v>
                </c:pt>
                <c:pt idx="2">
                  <c:v>247.41900000000001</c:v>
                </c:pt>
                <c:pt idx="3">
                  <c:v>254.352</c:v>
                </c:pt>
                <c:pt idx="4">
                  <c:v>253.58699999999999</c:v>
                </c:pt>
                <c:pt idx="5">
                  <c:v>261.387</c:v>
                </c:pt>
                <c:pt idx="6">
                  <c:v>235.51499999999999</c:v>
                </c:pt>
                <c:pt idx="7">
                  <c:v>229.03200000000001</c:v>
                </c:pt>
                <c:pt idx="8">
                  <c:v>242.792</c:v>
                </c:pt>
                <c:pt idx="9">
                  <c:v>243.89500000000001</c:v>
                </c:pt>
                <c:pt idx="10">
                  <c:v>216.14500000000001</c:v>
                </c:pt>
                <c:pt idx="11">
                  <c:v>253.755</c:v>
                </c:pt>
                <c:pt idx="12">
                  <c:v>252.88399999999999</c:v>
                </c:pt>
                <c:pt idx="13">
                  <c:v>253.214</c:v>
                </c:pt>
                <c:pt idx="14">
                  <c:v>263.20600000000002</c:v>
                </c:pt>
                <c:pt idx="15">
                  <c:v>254.19399999999999</c:v>
                </c:pt>
                <c:pt idx="16">
                  <c:v>291.26100000000002</c:v>
                </c:pt>
                <c:pt idx="17">
                  <c:v>274.50299999999999</c:v>
                </c:pt>
                <c:pt idx="18">
                  <c:v>268.12200000000001</c:v>
                </c:pt>
                <c:pt idx="19">
                  <c:v>357.33199999999999</c:v>
                </c:pt>
                <c:pt idx="20">
                  <c:v>330.70499999999998</c:v>
                </c:pt>
                <c:pt idx="21">
                  <c:v>352.11500000000001</c:v>
                </c:pt>
                <c:pt idx="22">
                  <c:v>376.44200000000001</c:v>
                </c:pt>
                <c:pt idx="23">
                  <c:v>377.78699999999998</c:v>
                </c:pt>
                <c:pt idx="24">
                  <c:v>414.26900000000001</c:v>
                </c:pt>
                <c:pt idx="25">
                  <c:v>445.36399999999998</c:v>
                </c:pt>
                <c:pt idx="26">
                  <c:v>453.66899999999998</c:v>
                </c:pt>
                <c:pt idx="27">
                  <c:v>473.74299999999999</c:v>
                </c:pt>
                <c:pt idx="28">
                  <c:v>495.71199999999999</c:v>
                </c:pt>
                <c:pt idx="29">
                  <c:v>534.39</c:v>
                </c:pt>
                <c:pt idx="30">
                  <c:v>553.19000000000005</c:v>
                </c:pt>
                <c:pt idx="31">
                  <c:v>554.75</c:v>
                </c:pt>
                <c:pt idx="32">
                  <c:v>656.60799999999995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BD-4708-B8FD-7D936BF1A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842784"/>
        <c:axId val="1"/>
      </c:lineChart>
      <c:catAx>
        <c:axId val="70684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dollars)</a:t>
                </a:r>
              </a:p>
            </c:rich>
          </c:tx>
          <c:layout>
            <c:manualLayout>
              <c:xMode val="edge"/>
              <c:yMode val="edge"/>
              <c:x val="7.1804848979369279E-3"/>
              <c:y val="6.7207103367398213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842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572609052140739E-2"/>
          <c:y val="0.85071090047393361"/>
          <c:w val="0.90401542739094776"/>
          <c:h val="0.142180094786729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 sz="1800"/>
              <a:t>Marketed Production of  Field Vegetable Crops, Ontario, 1990-2022
</a:t>
            </a:r>
          </a:p>
        </c:rich>
      </c:tx>
      <c:layout>
        <c:manualLayout>
          <c:xMode val="edge"/>
          <c:yMode val="edge"/>
          <c:x val="0.14285732576110913"/>
          <c:y val="1.18203309692671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912955711832152E-2"/>
          <c:y val="0.12056765423605163"/>
          <c:w val="0.90243979206346636"/>
          <c:h val="0.65011970421400389"/>
        </c:manualLayout>
      </c:layout>
      <c:barChart>
        <c:barDir val="col"/>
        <c:grouping val="stacked"/>
        <c:varyColors val="0"/>
        <c:ser>
          <c:idx val="5"/>
          <c:order val="0"/>
          <c:tx>
            <c:v>Tomatoes, field</c:v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[3]veg_english!$Z$67:$Z$99</c:f>
              <c:numCache>
                <c:formatCode>General</c:formatCode>
                <c:ptCount val="33"/>
                <c:pt idx="0">
                  <c:v>1324.0440000000001</c:v>
                </c:pt>
                <c:pt idx="1">
                  <c:v>996.65</c:v>
                </c:pt>
                <c:pt idx="2">
                  <c:v>945.52599999999995</c:v>
                </c:pt>
                <c:pt idx="3">
                  <c:v>1161.895</c:v>
                </c:pt>
                <c:pt idx="4">
                  <c:v>1297.364</c:v>
                </c:pt>
                <c:pt idx="5">
                  <c:v>1291.75</c:v>
                </c:pt>
                <c:pt idx="6">
                  <c:v>1224.4349999999999</c:v>
                </c:pt>
                <c:pt idx="7">
                  <c:v>1088.8599999999999</c:v>
                </c:pt>
                <c:pt idx="8">
                  <c:v>1123.5999999999999</c:v>
                </c:pt>
                <c:pt idx="9">
                  <c:v>1089.8800000000001</c:v>
                </c:pt>
                <c:pt idx="10">
                  <c:v>900.98</c:v>
                </c:pt>
                <c:pt idx="11">
                  <c:v>1066.8800000000001</c:v>
                </c:pt>
                <c:pt idx="12">
                  <c:v>1237.6600000000001</c:v>
                </c:pt>
                <c:pt idx="13">
                  <c:v>1082.06</c:v>
                </c:pt>
                <c:pt idx="14">
                  <c:v>1303.78</c:v>
                </c:pt>
                <c:pt idx="15">
                  <c:v>1301.22</c:v>
                </c:pt>
                <c:pt idx="16">
                  <c:v>1251.48</c:v>
                </c:pt>
                <c:pt idx="17">
                  <c:v>1241.954</c:v>
                </c:pt>
                <c:pt idx="18">
                  <c:v>1227.7360000000001</c:v>
                </c:pt>
                <c:pt idx="19">
                  <c:v>1089.664</c:v>
                </c:pt>
                <c:pt idx="20">
                  <c:v>1027.4480000000001</c:v>
                </c:pt>
                <c:pt idx="21">
                  <c:v>954.83</c:v>
                </c:pt>
                <c:pt idx="22">
                  <c:v>1162.1759999999999</c:v>
                </c:pt>
                <c:pt idx="23">
                  <c:v>757.94399999999996</c:v>
                </c:pt>
                <c:pt idx="24">
                  <c:v>802.46600000000001</c:v>
                </c:pt>
                <c:pt idx="25">
                  <c:v>912.81299999999999</c:v>
                </c:pt>
                <c:pt idx="26">
                  <c:v>1073.2760000000001</c:v>
                </c:pt>
                <c:pt idx="27">
                  <c:v>1029.5999999999999</c:v>
                </c:pt>
                <c:pt idx="28">
                  <c:v>1080.4639999999999</c:v>
                </c:pt>
                <c:pt idx="29">
                  <c:v>1035.1089999999999</c:v>
                </c:pt>
                <c:pt idx="30">
                  <c:v>1057.442</c:v>
                </c:pt>
                <c:pt idx="31">
                  <c:v>953.22900000000004</c:v>
                </c:pt>
                <c:pt idx="32">
                  <c:v>1273.123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A-48A3-9BB7-B632FC990F4F}"/>
            </c:ext>
          </c:extLst>
        </c:ser>
        <c:ser>
          <c:idx val="3"/>
          <c:order val="1"/>
          <c:tx>
            <c:v>Corn, sweet</c:v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[3]veg_english!$T$67:$T$99</c:f>
              <c:numCache>
                <c:formatCode>General</c:formatCode>
                <c:ptCount val="33"/>
                <c:pt idx="0">
                  <c:v>440.8</c:v>
                </c:pt>
                <c:pt idx="1">
                  <c:v>385.88</c:v>
                </c:pt>
                <c:pt idx="2">
                  <c:v>427.79399999999998</c:v>
                </c:pt>
                <c:pt idx="3">
                  <c:v>329.12599999999998</c:v>
                </c:pt>
                <c:pt idx="4">
                  <c:v>434.86500000000001</c:v>
                </c:pt>
                <c:pt idx="5">
                  <c:v>420.935</c:v>
                </c:pt>
                <c:pt idx="6">
                  <c:v>478.03</c:v>
                </c:pt>
                <c:pt idx="7">
                  <c:v>474</c:v>
                </c:pt>
                <c:pt idx="8">
                  <c:v>462.875</c:v>
                </c:pt>
                <c:pt idx="9">
                  <c:v>426.01499999999999</c:v>
                </c:pt>
                <c:pt idx="10">
                  <c:v>329.32600000000002</c:v>
                </c:pt>
                <c:pt idx="11">
                  <c:v>399.80500000000001</c:v>
                </c:pt>
                <c:pt idx="12">
                  <c:v>365.2</c:v>
                </c:pt>
                <c:pt idx="13">
                  <c:v>463.34</c:v>
                </c:pt>
                <c:pt idx="14">
                  <c:v>391.82</c:v>
                </c:pt>
                <c:pt idx="15">
                  <c:v>373.68</c:v>
                </c:pt>
                <c:pt idx="16">
                  <c:v>392.80799999999999</c:v>
                </c:pt>
                <c:pt idx="17">
                  <c:v>360</c:v>
                </c:pt>
                <c:pt idx="18">
                  <c:v>260</c:v>
                </c:pt>
                <c:pt idx="19">
                  <c:v>247.83</c:v>
                </c:pt>
                <c:pt idx="20">
                  <c:v>245.28800000000001</c:v>
                </c:pt>
                <c:pt idx="21">
                  <c:v>265.80599999999998</c:v>
                </c:pt>
                <c:pt idx="22">
                  <c:v>249.27600000000001</c:v>
                </c:pt>
                <c:pt idx="23">
                  <c:v>240.42599999999999</c:v>
                </c:pt>
                <c:pt idx="24">
                  <c:v>265.46300000000002</c:v>
                </c:pt>
                <c:pt idx="25">
                  <c:v>259.35199999999998</c:v>
                </c:pt>
                <c:pt idx="26">
                  <c:v>219.52199999999999</c:v>
                </c:pt>
                <c:pt idx="27">
                  <c:v>226.99199999999999</c:v>
                </c:pt>
                <c:pt idx="28">
                  <c:v>222.834</c:v>
                </c:pt>
                <c:pt idx="29">
                  <c:v>220.89500000000001</c:v>
                </c:pt>
                <c:pt idx="30">
                  <c:v>245.77799999999999</c:v>
                </c:pt>
                <c:pt idx="31">
                  <c:v>238.92599999999999</c:v>
                </c:pt>
                <c:pt idx="32">
                  <c:v>243.155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A-48A3-9BB7-B632FC990F4F}"/>
            </c:ext>
          </c:extLst>
        </c:ser>
        <c:ser>
          <c:idx val="2"/>
          <c:order val="2"/>
          <c:tx>
            <c:v>Carrots</c:v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[3]veg_english!$S$67:$S$99</c:f>
              <c:numCache>
                <c:formatCode>General</c:formatCode>
                <c:ptCount val="33"/>
                <c:pt idx="0">
                  <c:v>303.07</c:v>
                </c:pt>
                <c:pt idx="1">
                  <c:v>251.149</c:v>
                </c:pt>
                <c:pt idx="2">
                  <c:v>266.81</c:v>
                </c:pt>
                <c:pt idx="3">
                  <c:v>302.57400000000001</c:v>
                </c:pt>
                <c:pt idx="4">
                  <c:v>297.27300000000002</c:v>
                </c:pt>
                <c:pt idx="5">
                  <c:v>247.37</c:v>
                </c:pt>
                <c:pt idx="6">
                  <c:v>266.32</c:v>
                </c:pt>
                <c:pt idx="7">
                  <c:v>253.88</c:v>
                </c:pt>
                <c:pt idx="8">
                  <c:v>335.55</c:v>
                </c:pt>
                <c:pt idx="9">
                  <c:v>286.18</c:v>
                </c:pt>
                <c:pt idx="10">
                  <c:v>249.4</c:v>
                </c:pt>
                <c:pt idx="11">
                  <c:v>311.08</c:v>
                </c:pt>
                <c:pt idx="12">
                  <c:v>298.892</c:v>
                </c:pt>
                <c:pt idx="13">
                  <c:v>336.89</c:v>
                </c:pt>
                <c:pt idx="14">
                  <c:v>325.14</c:v>
                </c:pt>
                <c:pt idx="15">
                  <c:v>354.56</c:v>
                </c:pt>
                <c:pt idx="16">
                  <c:v>387.2</c:v>
                </c:pt>
                <c:pt idx="17">
                  <c:v>270.34800000000001</c:v>
                </c:pt>
                <c:pt idx="18">
                  <c:v>262.44400000000002</c:v>
                </c:pt>
                <c:pt idx="19">
                  <c:v>366.822</c:v>
                </c:pt>
                <c:pt idx="20">
                  <c:v>503.733</c:v>
                </c:pt>
                <c:pt idx="21">
                  <c:v>501.93200000000002</c:v>
                </c:pt>
                <c:pt idx="22">
                  <c:v>504.10199999999998</c:v>
                </c:pt>
                <c:pt idx="23">
                  <c:v>372.14699999999999</c:v>
                </c:pt>
                <c:pt idx="24">
                  <c:v>363.70100000000002</c:v>
                </c:pt>
                <c:pt idx="25">
                  <c:v>434.03300000000002</c:v>
                </c:pt>
                <c:pt idx="26">
                  <c:v>417.09399999999999</c:v>
                </c:pt>
                <c:pt idx="27">
                  <c:v>434.60199999999998</c:v>
                </c:pt>
                <c:pt idx="28">
                  <c:v>412.31700000000001</c:v>
                </c:pt>
                <c:pt idx="29">
                  <c:v>412.14299999999997</c:v>
                </c:pt>
                <c:pt idx="30">
                  <c:v>386.76499999999999</c:v>
                </c:pt>
                <c:pt idx="31">
                  <c:v>351.34100000000001</c:v>
                </c:pt>
                <c:pt idx="32">
                  <c:v>359.86099999999999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A-48A3-9BB7-B632FC990F4F}"/>
            </c:ext>
          </c:extLst>
        </c:ser>
        <c:ser>
          <c:idx val="6"/>
          <c:order val="3"/>
          <c:tx>
            <c:v>Dry Onions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[3]veg_english!$V$67:$V$99</c:f>
              <c:numCache>
                <c:formatCode>General</c:formatCode>
                <c:ptCount val="33"/>
                <c:pt idx="0">
                  <c:v>180.36199999999999</c:v>
                </c:pt>
                <c:pt idx="1">
                  <c:v>155.88499999999999</c:v>
                </c:pt>
                <c:pt idx="2">
                  <c:v>144.36000000000001</c:v>
                </c:pt>
                <c:pt idx="3">
                  <c:v>188.43899999999999</c:v>
                </c:pt>
                <c:pt idx="4">
                  <c:v>108.643</c:v>
                </c:pt>
                <c:pt idx="5">
                  <c:v>182.315</c:v>
                </c:pt>
                <c:pt idx="6">
                  <c:v>190.59</c:v>
                </c:pt>
                <c:pt idx="7">
                  <c:v>183.846</c:v>
                </c:pt>
                <c:pt idx="8">
                  <c:v>173.886</c:v>
                </c:pt>
                <c:pt idx="9">
                  <c:v>162.876</c:v>
                </c:pt>
                <c:pt idx="10">
                  <c:v>196.68600000000001</c:v>
                </c:pt>
                <c:pt idx="11">
                  <c:v>230.626</c:v>
                </c:pt>
                <c:pt idx="12">
                  <c:v>136</c:v>
                </c:pt>
                <c:pt idx="13">
                  <c:v>155.19999999999999</c:v>
                </c:pt>
                <c:pt idx="14">
                  <c:v>168.5</c:v>
                </c:pt>
                <c:pt idx="15">
                  <c:v>125.2</c:v>
                </c:pt>
                <c:pt idx="16">
                  <c:v>221</c:v>
                </c:pt>
                <c:pt idx="17">
                  <c:v>212</c:v>
                </c:pt>
                <c:pt idx="18">
                  <c:v>185</c:v>
                </c:pt>
                <c:pt idx="19">
                  <c:v>237.54</c:v>
                </c:pt>
                <c:pt idx="20">
                  <c:v>185</c:v>
                </c:pt>
                <c:pt idx="21">
                  <c:v>227.27</c:v>
                </c:pt>
                <c:pt idx="22">
                  <c:v>213.63</c:v>
                </c:pt>
                <c:pt idx="23">
                  <c:v>215.17599999999999</c:v>
                </c:pt>
                <c:pt idx="24">
                  <c:v>260.00599999999997</c:v>
                </c:pt>
                <c:pt idx="25">
                  <c:v>222.28200000000001</c:v>
                </c:pt>
                <c:pt idx="26">
                  <c:v>199.00399999999999</c:v>
                </c:pt>
                <c:pt idx="27">
                  <c:v>202.29</c:v>
                </c:pt>
                <c:pt idx="28">
                  <c:v>203.76900000000001</c:v>
                </c:pt>
                <c:pt idx="29">
                  <c:v>212.755</c:v>
                </c:pt>
                <c:pt idx="30">
                  <c:v>190.065</c:v>
                </c:pt>
                <c:pt idx="31">
                  <c:v>181.053</c:v>
                </c:pt>
                <c:pt idx="32">
                  <c:v>231.512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0A-48A3-9BB7-B632FC990F4F}"/>
            </c:ext>
          </c:extLst>
        </c:ser>
        <c:ser>
          <c:idx val="1"/>
          <c:order val="4"/>
          <c:tx>
            <c:v>Cabbage</c:v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[3]veg_english!$R$67:$R$99</c:f>
              <c:numCache>
                <c:formatCode>General</c:formatCode>
                <c:ptCount val="33"/>
                <c:pt idx="0">
                  <c:v>104.99</c:v>
                </c:pt>
                <c:pt idx="1">
                  <c:v>82.042000000000002</c:v>
                </c:pt>
                <c:pt idx="2">
                  <c:v>96.049000000000007</c:v>
                </c:pt>
                <c:pt idx="3">
                  <c:v>101.38</c:v>
                </c:pt>
                <c:pt idx="4">
                  <c:v>117.16</c:v>
                </c:pt>
                <c:pt idx="5">
                  <c:v>121.08499999999999</c:v>
                </c:pt>
                <c:pt idx="6">
                  <c:v>104.5</c:v>
                </c:pt>
                <c:pt idx="7">
                  <c:v>84.9</c:v>
                </c:pt>
                <c:pt idx="8">
                  <c:v>131.61600000000001</c:v>
                </c:pt>
                <c:pt idx="9">
                  <c:v>123.98</c:v>
                </c:pt>
                <c:pt idx="10">
                  <c:v>98.146000000000001</c:v>
                </c:pt>
                <c:pt idx="11">
                  <c:v>102.956</c:v>
                </c:pt>
                <c:pt idx="12">
                  <c:v>91.5</c:v>
                </c:pt>
                <c:pt idx="13">
                  <c:v>95.2</c:v>
                </c:pt>
                <c:pt idx="14">
                  <c:v>110.2</c:v>
                </c:pt>
                <c:pt idx="15">
                  <c:v>89.2</c:v>
                </c:pt>
                <c:pt idx="16">
                  <c:v>104</c:v>
                </c:pt>
                <c:pt idx="17">
                  <c:v>93.5</c:v>
                </c:pt>
                <c:pt idx="18">
                  <c:v>103.7</c:v>
                </c:pt>
                <c:pt idx="19">
                  <c:v>126.544</c:v>
                </c:pt>
                <c:pt idx="20">
                  <c:v>120.858</c:v>
                </c:pt>
                <c:pt idx="21">
                  <c:v>145.798</c:v>
                </c:pt>
                <c:pt idx="22">
                  <c:v>166.11600000000001</c:v>
                </c:pt>
                <c:pt idx="23">
                  <c:v>158.26599999999999</c:v>
                </c:pt>
                <c:pt idx="24">
                  <c:v>151.72999999999999</c:v>
                </c:pt>
                <c:pt idx="25">
                  <c:v>152.49799999999999</c:v>
                </c:pt>
                <c:pt idx="26">
                  <c:v>137.94800000000001</c:v>
                </c:pt>
                <c:pt idx="27">
                  <c:v>93.891999999999996</c:v>
                </c:pt>
                <c:pt idx="28">
                  <c:v>128.96100000000001</c:v>
                </c:pt>
                <c:pt idx="29">
                  <c:v>122.379</c:v>
                </c:pt>
                <c:pt idx="30">
                  <c:v>125.154</c:v>
                </c:pt>
                <c:pt idx="31">
                  <c:v>122.572</c:v>
                </c:pt>
                <c:pt idx="32">
                  <c:v>127.46599999999999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0A-48A3-9BB7-B632FC990F4F}"/>
            </c:ext>
          </c:extLst>
        </c:ser>
        <c:ser>
          <c:idx val="4"/>
          <c:order val="5"/>
          <c:tx>
            <c:v>Peas, green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[3]veg_english!$W$67:$W$99</c:f>
              <c:numCache>
                <c:formatCode>General</c:formatCode>
                <c:ptCount val="33"/>
                <c:pt idx="0">
                  <c:v>84.465000000000003</c:v>
                </c:pt>
                <c:pt idx="1">
                  <c:v>59.216000000000001</c:v>
                </c:pt>
                <c:pt idx="2">
                  <c:v>89.494</c:v>
                </c:pt>
                <c:pt idx="3">
                  <c:v>56.564999999999998</c:v>
                </c:pt>
                <c:pt idx="4">
                  <c:v>60.231999999999999</c:v>
                </c:pt>
                <c:pt idx="5">
                  <c:v>71.265000000000001</c:v>
                </c:pt>
                <c:pt idx="6">
                  <c:v>73.77</c:v>
                </c:pt>
                <c:pt idx="7">
                  <c:v>87.7</c:v>
                </c:pt>
                <c:pt idx="8">
                  <c:v>72.114999999999995</c:v>
                </c:pt>
                <c:pt idx="9">
                  <c:v>84.734999999999999</c:v>
                </c:pt>
                <c:pt idx="10">
                  <c:v>91.86</c:v>
                </c:pt>
                <c:pt idx="11">
                  <c:v>97.64</c:v>
                </c:pt>
                <c:pt idx="12">
                  <c:v>73.42</c:v>
                </c:pt>
                <c:pt idx="13">
                  <c:v>108.68</c:v>
                </c:pt>
                <c:pt idx="14">
                  <c:v>101.28</c:v>
                </c:pt>
                <c:pt idx="15">
                  <c:v>71.819999999999993</c:v>
                </c:pt>
                <c:pt idx="16">
                  <c:v>96.61</c:v>
                </c:pt>
                <c:pt idx="17">
                  <c:v>75.573999999999998</c:v>
                </c:pt>
                <c:pt idx="18">
                  <c:v>88.126000000000005</c:v>
                </c:pt>
                <c:pt idx="19">
                  <c:v>64.001999999999995</c:v>
                </c:pt>
                <c:pt idx="20">
                  <c:v>72.534999999999997</c:v>
                </c:pt>
                <c:pt idx="21">
                  <c:v>52.578000000000003</c:v>
                </c:pt>
                <c:pt idx="22">
                  <c:v>69.100999999999999</c:v>
                </c:pt>
                <c:pt idx="23">
                  <c:v>57.136000000000003</c:v>
                </c:pt>
                <c:pt idx="24">
                  <c:v>72.905000000000001</c:v>
                </c:pt>
                <c:pt idx="25">
                  <c:v>68.055999999999997</c:v>
                </c:pt>
                <c:pt idx="26">
                  <c:v>65.197999999999993</c:v>
                </c:pt>
                <c:pt idx="27">
                  <c:v>60.581000000000003</c:v>
                </c:pt>
                <c:pt idx="28">
                  <c:v>50.225999999999999</c:v>
                </c:pt>
                <c:pt idx="29">
                  <c:v>54.616999999999997</c:v>
                </c:pt>
                <c:pt idx="30">
                  <c:v>56.031999999999996</c:v>
                </c:pt>
                <c:pt idx="31">
                  <c:v>60.62</c:v>
                </c:pt>
                <c:pt idx="32">
                  <c:v>63.518000000000001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0A-48A3-9BB7-B632FC990F4F}"/>
            </c:ext>
          </c:extLst>
        </c:ser>
        <c:ser>
          <c:idx val="0"/>
          <c:order val="6"/>
          <c:tx>
            <c:v>Beans, green&amp;wax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[3]veg_english!$Q$67:$Q$99</c:f>
              <c:numCache>
                <c:formatCode>General</c:formatCode>
                <c:ptCount val="33"/>
                <c:pt idx="0">
                  <c:v>35.345999999999997</c:v>
                </c:pt>
                <c:pt idx="1">
                  <c:v>35.53</c:v>
                </c:pt>
                <c:pt idx="2">
                  <c:v>37.104999999999997</c:v>
                </c:pt>
                <c:pt idx="3">
                  <c:v>27.88</c:v>
                </c:pt>
                <c:pt idx="4">
                  <c:v>37.411000000000001</c:v>
                </c:pt>
                <c:pt idx="5">
                  <c:v>36.229999999999997</c:v>
                </c:pt>
                <c:pt idx="6">
                  <c:v>35.594999999999999</c:v>
                </c:pt>
                <c:pt idx="7">
                  <c:v>35</c:v>
                </c:pt>
                <c:pt idx="8">
                  <c:v>50.206000000000003</c:v>
                </c:pt>
                <c:pt idx="9">
                  <c:v>58.36</c:v>
                </c:pt>
                <c:pt idx="10">
                  <c:v>44.72</c:v>
                </c:pt>
                <c:pt idx="11">
                  <c:v>31.776</c:v>
                </c:pt>
                <c:pt idx="12">
                  <c:v>46.52</c:v>
                </c:pt>
                <c:pt idx="13">
                  <c:v>55.46</c:v>
                </c:pt>
                <c:pt idx="14">
                  <c:v>53.8</c:v>
                </c:pt>
                <c:pt idx="15">
                  <c:v>34.4</c:v>
                </c:pt>
                <c:pt idx="16">
                  <c:v>48.5</c:v>
                </c:pt>
                <c:pt idx="17">
                  <c:v>46</c:v>
                </c:pt>
                <c:pt idx="18">
                  <c:v>43</c:v>
                </c:pt>
                <c:pt idx="19">
                  <c:v>46.816000000000003</c:v>
                </c:pt>
                <c:pt idx="20">
                  <c:v>66.944999999999993</c:v>
                </c:pt>
                <c:pt idx="21">
                  <c:v>68.704999999999998</c:v>
                </c:pt>
                <c:pt idx="22">
                  <c:v>67.058999999999997</c:v>
                </c:pt>
                <c:pt idx="23">
                  <c:v>49.35</c:v>
                </c:pt>
                <c:pt idx="24">
                  <c:v>69.912999999999997</c:v>
                </c:pt>
                <c:pt idx="25">
                  <c:v>69.188000000000002</c:v>
                </c:pt>
                <c:pt idx="26">
                  <c:v>66.040000000000006</c:v>
                </c:pt>
                <c:pt idx="27">
                  <c:v>72.131</c:v>
                </c:pt>
                <c:pt idx="28">
                  <c:v>68.832999999999998</c:v>
                </c:pt>
                <c:pt idx="29">
                  <c:v>74.751999999999995</c:v>
                </c:pt>
                <c:pt idx="30">
                  <c:v>63.61</c:v>
                </c:pt>
                <c:pt idx="31">
                  <c:v>62.787999999999997</c:v>
                </c:pt>
                <c:pt idx="32">
                  <c:v>66.355999999999995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0A-48A3-9BB7-B632FC990F4F}"/>
            </c:ext>
          </c:extLst>
        </c:ser>
        <c:ser>
          <c:idx val="7"/>
          <c:order val="7"/>
          <c:tx>
            <c:v>Field Cucumbers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[3]veg_english!$U$67:$U$99</c:f>
              <c:numCache>
                <c:formatCode>General</c:formatCode>
                <c:ptCount val="33"/>
                <c:pt idx="0">
                  <c:v>81.426000000000002</c:v>
                </c:pt>
                <c:pt idx="1">
                  <c:v>57.902000000000001</c:v>
                </c:pt>
                <c:pt idx="2">
                  <c:v>56.933999999999997</c:v>
                </c:pt>
                <c:pt idx="3">
                  <c:v>63.502000000000002</c:v>
                </c:pt>
                <c:pt idx="4">
                  <c:v>69.483999999999995</c:v>
                </c:pt>
                <c:pt idx="5">
                  <c:v>74.834999999999994</c:v>
                </c:pt>
                <c:pt idx="6">
                  <c:v>66.760000000000005</c:v>
                </c:pt>
                <c:pt idx="7">
                  <c:v>66.48</c:v>
                </c:pt>
                <c:pt idx="8">
                  <c:v>77.72</c:v>
                </c:pt>
                <c:pt idx="9">
                  <c:v>98.344999999999999</c:v>
                </c:pt>
                <c:pt idx="10">
                  <c:v>103.24</c:v>
                </c:pt>
                <c:pt idx="11">
                  <c:v>86.57</c:v>
                </c:pt>
                <c:pt idx="12">
                  <c:v>107.1</c:v>
                </c:pt>
                <c:pt idx="13">
                  <c:v>117.36</c:v>
                </c:pt>
                <c:pt idx="14">
                  <c:v>109.58</c:v>
                </c:pt>
                <c:pt idx="15">
                  <c:v>70.040000000000006</c:v>
                </c:pt>
                <c:pt idx="16">
                  <c:v>41.48</c:v>
                </c:pt>
                <c:pt idx="17">
                  <c:v>49.17</c:v>
                </c:pt>
                <c:pt idx="18">
                  <c:v>42.872999999999998</c:v>
                </c:pt>
                <c:pt idx="19">
                  <c:v>90.986000000000004</c:v>
                </c:pt>
                <c:pt idx="20">
                  <c:v>73.055999999999997</c:v>
                </c:pt>
                <c:pt idx="21">
                  <c:v>74.033000000000001</c:v>
                </c:pt>
                <c:pt idx="22">
                  <c:v>74.006</c:v>
                </c:pt>
                <c:pt idx="23">
                  <c:v>75.463999999999999</c:v>
                </c:pt>
                <c:pt idx="24">
                  <c:v>97.665000000000006</c:v>
                </c:pt>
                <c:pt idx="25">
                  <c:v>70.097999999999999</c:v>
                </c:pt>
                <c:pt idx="26">
                  <c:v>92.721999999999994</c:v>
                </c:pt>
                <c:pt idx="27">
                  <c:v>88.793999999999997</c:v>
                </c:pt>
                <c:pt idx="28">
                  <c:v>72.882000000000005</c:v>
                </c:pt>
                <c:pt idx="29">
                  <c:v>88.228999999999999</c:v>
                </c:pt>
                <c:pt idx="30">
                  <c:v>88.462000000000003</c:v>
                </c:pt>
                <c:pt idx="31">
                  <c:v>80.555999999999997</c:v>
                </c:pt>
                <c:pt idx="32">
                  <c:v>101.502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0A-48A3-9BB7-B632FC990F4F}"/>
            </c:ext>
          </c:extLst>
        </c:ser>
        <c:ser>
          <c:idx val="9"/>
          <c:order val="8"/>
          <c:tx>
            <c:v>Peppers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[3]veg_english!$X$67:$X$99</c:f>
              <c:numCache>
                <c:formatCode>General</c:formatCode>
                <c:ptCount val="33"/>
                <c:pt idx="0">
                  <c:v>35.381</c:v>
                </c:pt>
                <c:pt idx="1">
                  <c:v>41.469000000000001</c:v>
                </c:pt>
                <c:pt idx="2">
                  <c:v>31.257000000000001</c:v>
                </c:pt>
                <c:pt idx="3">
                  <c:v>38.567999999999998</c:v>
                </c:pt>
                <c:pt idx="4">
                  <c:v>47.786999999999999</c:v>
                </c:pt>
                <c:pt idx="5">
                  <c:v>45.63</c:v>
                </c:pt>
                <c:pt idx="6">
                  <c:v>41.215000000000003</c:v>
                </c:pt>
                <c:pt idx="7">
                  <c:v>41.8</c:v>
                </c:pt>
                <c:pt idx="8">
                  <c:v>45.34</c:v>
                </c:pt>
                <c:pt idx="9">
                  <c:v>42.28</c:v>
                </c:pt>
                <c:pt idx="10">
                  <c:v>40.76</c:v>
                </c:pt>
                <c:pt idx="11">
                  <c:v>38.35</c:v>
                </c:pt>
                <c:pt idx="12">
                  <c:v>50.9</c:v>
                </c:pt>
                <c:pt idx="13">
                  <c:v>40.799999999999997</c:v>
                </c:pt>
                <c:pt idx="14">
                  <c:v>42.28</c:v>
                </c:pt>
                <c:pt idx="15">
                  <c:v>50.64</c:v>
                </c:pt>
                <c:pt idx="16">
                  <c:v>67.16</c:v>
                </c:pt>
                <c:pt idx="17">
                  <c:v>60.764000000000003</c:v>
                </c:pt>
                <c:pt idx="18">
                  <c:v>45.692</c:v>
                </c:pt>
                <c:pt idx="19">
                  <c:v>49.472000000000001</c:v>
                </c:pt>
                <c:pt idx="20">
                  <c:v>54.628999999999998</c:v>
                </c:pt>
                <c:pt idx="21">
                  <c:v>73.38</c:v>
                </c:pt>
                <c:pt idx="22">
                  <c:v>78.585999999999999</c:v>
                </c:pt>
                <c:pt idx="23">
                  <c:v>81.75</c:v>
                </c:pt>
                <c:pt idx="24">
                  <c:v>88.406000000000006</c:v>
                </c:pt>
                <c:pt idx="25">
                  <c:v>87.212000000000003</c:v>
                </c:pt>
                <c:pt idx="26">
                  <c:v>92.1</c:v>
                </c:pt>
                <c:pt idx="27">
                  <c:v>98.948999999999998</c:v>
                </c:pt>
                <c:pt idx="28">
                  <c:v>90.18</c:v>
                </c:pt>
                <c:pt idx="29">
                  <c:v>87.954999999999998</c:v>
                </c:pt>
                <c:pt idx="30">
                  <c:v>94.61</c:v>
                </c:pt>
                <c:pt idx="31">
                  <c:v>102.223</c:v>
                </c:pt>
                <c:pt idx="32">
                  <c:v>103.539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0A-48A3-9BB7-B632FC990F4F}"/>
            </c:ext>
          </c:extLst>
        </c:ser>
        <c:ser>
          <c:idx val="8"/>
          <c:order val="9"/>
          <c:tx>
            <c:v>Pumpkin &amp; Squash</c:v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[3]veg_english!$Y$67:$Y$99</c:f>
              <c:numCache>
                <c:formatCode>General</c:formatCode>
                <c:ptCount val="33"/>
                <c:pt idx="0">
                  <c:v>79.825999999999993</c:v>
                </c:pt>
                <c:pt idx="1">
                  <c:v>39.1</c:v>
                </c:pt>
                <c:pt idx="2">
                  <c:v>44.837000000000003</c:v>
                </c:pt>
                <c:pt idx="3">
                  <c:v>79.376000000000005</c:v>
                </c:pt>
                <c:pt idx="4">
                  <c:v>49.814</c:v>
                </c:pt>
                <c:pt idx="5">
                  <c:v>48.725000000000001</c:v>
                </c:pt>
                <c:pt idx="6">
                  <c:v>52.81</c:v>
                </c:pt>
                <c:pt idx="7">
                  <c:v>42.3</c:v>
                </c:pt>
                <c:pt idx="8">
                  <c:v>33.625</c:v>
                </c:pt>
                <c:pt idx="9">
                  <c:v>51.034999999999997</c:v>
                </c:pt>
                <c:pt idx="10">
                  <c:v>44.095999999999997</c:v>
                </c:pt>
                <c:pt idx="11">
                  <c:v>61.552</c:v>
                </c:pt>
                <c:pt idx="12">
                  <c:v>59.2</c:v>
                </c:pt>
                <c:pt idx="13">
                  <c:v>62.74</c:v>
                </c:pt>
                <c:pt idx="14">
                  <c:v>72.92</c:v>
                </c:pt>
                <c:pt idx="15">
                  <c:v>88.6</c:v>
                </c:pt>
                <c:pt idx="16">
                  <c:v>92.04</c:v>
                </c:pt>
                <c:pt idx="17">
                  <c:v>94.058000000000007</c:v>
                </c:pt>
                <c:pt idx="18">
                  <c:v>81.75</c:v>
                </c:pt>
                <c:pt idx="19">
                  <c:v>90.947999999999993</c:v>
                </c:pt>
                <c:pt idx="20">
                  <c:v>82.552000000000007</c:v>
                </c:pt>
                <c:pt idx="21">
                  <c:v>116.752</c:v>
                </c:pt>
                <c:pt idx="22">
                  <c:v>131.57</c:v>
                </c:pt>
                <c:pt idx="23">
                  <c:v>108.836</c:v>
                </c:pt>
                <c:pt idx="24">
                  <c:v>156.51</c:v>
                </c:pt>
                <c:pt idx="25">
                  <c:v>153.39599999999999</c:v>
                </c:pt>
                <c:pt idx="26">
                  <c:v>161.08799999999999</c:v>
                </c:pt>
                <c:pt idx="27">
                  <c:v>157.322</c:v>
                </c:pt>
                <c:pt idx="28">
                  <c:v>153.35599999999999</c:v>
                </c:pt>
                <c:pt idx="29">
                  <c:v>170.821</c:v>
                </c:pt>
                <c:pt idx="30">
                  <c:v>216.13499999999999</c:v>
                </c:pt>
                <c:pt idx="31">
                  <c:v>150.11199999999999</c:v>
                </c:pt>
                <c:pt idx="32">
                  <c:v>161.446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0A-48A3-9BB7-B632FC99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706848032"/>
        <c:axId val="1"/>
      </c:barChart>
      <c:lineChart>
        <c:grouping val="standard"/>
        <c:varyColors val="0"/>
        <c:ser>
          <c:idx val="10"/>
          <c:order val="10"/>
          <c:tx>
            <c:v>Total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[3]veg_english!$P$67:$P$99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[3]veg_english!$AB$67:$AB$99</c:f>
              <c:numCache>
                <c:formatCode>General</c:formatCode>
                <c:ptCount val="33"/>
                <c:pt idx="0">
                  <c:v>2926.8809999999999</c:v>
                </c:pt>
                <c:pt idx="1">
                  <c:v>2295.09</c:v>
                </c:pt>
                <c:pt idx="2">
                  <c:v>2379.5320000000002</c:v>
                </c:pt>
                <c:pt idx="3">
                  <c:v>2542.8760000000002</c:v>
                </c:pt>
                <c:pt idx="4">
                  <c:v>2759.386</c:v>
                </c:pt>
                <c:pt idx="5">
                  <c:v>2751.47</c:v>
                </c:pt>
                <c:pt idx="6">
                  <c:v>2732.0650000000001</c:v>
                </c:pt>
                <c:pt idx="7">
                  <c:v>2569.192</c:v>
                </c:pt>
                <c:pt idx="8">
                  <c:v>2703.0549999999998</c:v>
                </c:pt>
                <c:pt idx="9">
                  <c:v>2635.377</c:v>
                </c:pt>
                <c:pt idx="10">
                  <c:v>2279.2150000000001</c:v>
                </c:pt>
                <c:pt idx="11">
                  <c:v>2648.6909999999998</c:v>
                </c:pt>
                <c:pt idx="12">
                  <c:v>2664.4029999999998</c:v>
                </c:pt>
                <c:pt idx="13">
                  <c:v>2707.625</c:v>
                </c:pt>
                <c:pt idx="14">
                  <c:v>2852.1869999999999</c:v>
                </c:pt>
                <c:pt idx="15">
                  <c:v>2730.6909999999998</c:v>
                </c:pt>
                <c:pt idx="16">
                  <c:v>2873.52</c:v>
                </c:pt>
                <c:pt idx="17">
                  <c:v>2675.9229999999998</c:v>
                </c:pt>
                <c:pt idx="18">
                  <c:v>2508.951</c:v>
                </c:pt>
                <c:pt idx="19">
                  <c:v>2604.087</c:v>
                </c:pt>
                <c:pt idx="20">
                  <c:v>2622.6750000000002</c:v>
                </c:pt>
                <c:pt idx="21">
                  <c:v>2665.4459999999999</c:v>
                </c:pt>
                <c:pt idx="22">
                  <c:v>2900.0309999999999</c:v>
                </c:pt>
                <c:pt idx="23">
                  <c:v>2323.357</c:v>
                </c:pt>
                <c:pt idx="24">
                  <c:v>2535.875</c:v>
                </c:pt>
                <c:pt idx="25">
                  <c:v>2646.6390000000001</c:v>
                </c:pt>
                <c:pt idx="26">
                  <c:v>2722.067</c:v>
                </c:pt>
                <c:pt idx="27">
                  <c:v>2671.848</c:v>
                </c:pt>
                <c:pt idx="28">
                  <c:v>2727.5709999999999</c:v>
                </c:pt>
                <c:pt idx="29">
                  <c:v>2732.0909999999999</c:v>
                </c:pt>
                <c:pt idx="30">
                  <c:v>2752.1260000000002</c:v>
                </c:pt>
                <c:pt idx="31">
                  <c:v>2521.826</c:v>
                </c:pt>
                <c:pt idx="32">
                  <c:v>2955.08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80A-48A3-9BB7-B632FC99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848032"/>
        <c:axId val="1"/>
      </c:lineChart>
      <c:catAx>
        <c:axId val="7068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sz="1200"/>
                  <a:t>(million lbs)</a:t>
                </a:r>
              </a:p>
            </c:rich>
          </c:tx>
          <c:layout>
            <c:manualLayout>
              <c:xMode val="edge"/>
              <c:yMode val="edge"/>
              <c:x val="4.2653440501072047E-3"/>
              <c:y val="6.866856485179555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848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3170731707317069E-2"/>
          <c:y val="0.85106581535464088"/>
          <c:w val="0.90243975600610893"/>
          <c:h val="0.141844219827131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902891</xdr:colOff>
      <xdr:row>160</xdr:row>
      <xdr:rowOff>0</xdr:rowOff>
    </xdr:from>
    <xdr:to>
      <xdr:col>11</xdr:col>
      <xdr:colOff>476250</xdr:colOff>
      <xdr:row>207</xdr:row>
      <xdr:rowOff>0</xdr:rowOff>
    </xdr:to>
    <xdr:graphicFrame macro="">
      <xdr:nvGraphicFramePr>
        <xdr:cNvPr id="2" name="Chart 1" descr="Harvested Area of  Field Vegetable Crops, Ontario, 1990-2021&#10;">
          <a:extLst>
            <a:ext uri="{FF2B5EF4-FFF2-40B4-BE49-F238E27FC236}">
              <a16:creationId xmlns:a16="http://schemas.microsoft.com/office/drawing/2014/main" id="{923F94E2-50C9-4D1B-9444-C97635F38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942578</xdr:colOff>
      <xdr:row>209</xdr:row>
      <xdr:rowOff>0</xdr:rowOff>
    </xdr:from>
    <xdr:to>
      <xdr:col>11</xdr:col>
      <xdr:colOff>456406</xdr:colOff>
      <xdr:row>255</xdr:row>
      <xdr:rowOff>148828</xdr:rowOff>
    </xdr:to>
    <xdr:graphicFrame macro="">
      <xdr:nvGraphicFramePr>
        <xdr:cNvPr id="3" name="Chart 5" descr="Farm Value of  Field Vegetable Crops, Ontario, 1990-2021">
          <a:extLst>
            <a:ext uri="{FF2B5EF4-FFF2-40B4-BE49-F238E27FC236}">
              <a16:creationId xmlns:a16="http://schemas.microsoft.com/office/drawing/2014/main" id="{E09066C1-2F46-4DF1-A402-F5797F06E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873125</xdr:colOff>
      <xdr:row>263</xdr:row>
      <xdr:rowOff>0</xdr:rowOff>
    </xdr:from>
    <xdr:to>
      <xdr:col>11</xdr:col>
      <xdr:colOff>476250</xdr:colOff>
      <xdr:row>310</xdr:row>
      <xdr:rowOff>0</xdr:rowOff>
    </xdr:to>
    <xdr:graphicFrame macro="">
      <xdr:nvGraphicFramePr>
        <xdr:cNvPr id="4" name="Chart 6" descr="Marketed Production of  Field Vegetable Crops, Ontario, 1990-2021">
          <a:extLst>
            <a:ext uri="{FF2B5EF4-FFF2-40B4-BE49-F238E27FC236}">
              <a16:creationId xmlns:a16="http://schemas.microsoft.com/office/drawing/2014/main" id="{0DFB9498-B8CD-4783-A903-DB40E4D13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1016000</xdr:colOff>
      <xdr:row>160</xdr:row>
      <xdr:rowOff>0</xdr:rowOff>
    </xdr:from>
    <xdr:to>
      <xdr:col>11</xdr:col>
      <xdr:colOff>482600</xdr:colOff>
      <xdr:row>207</xdr:row>
      <xdr:rowOff>0</xdr:rowOff>
    </xdr:to>
    <xdr:graphicFrame macro="">
      <xdr:nvGraphicFramePr>
        <xdr:cNvPr id="2" name="Chart 1" descr="Harvested Area of Field Vegetable Crops, Ontario, 1989-2019">
          <a:extLst>
            <a:ext uri="{FF2B5EF4-FFF2-40B4-BE49-F238E27FC236}">
              <a16:creationId xmlns:a16="http://schemas.microsoft.com/office/drawing/2014/main" id="{6D7F56CD-909A-4830-81EA-19C488F57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1009650</xdr:colOff>
      <xdr:row>209</xdr:row>
      <xdr:rowOff>0</xdr:rowOff>
    </xdr:from>
    <xdr:to>
      <xdr:col>11</xdr:col>
      <xdr:colOff>469900</xdr:colOff>
      <xdr:row>255</xdr:row>
      <xdr:rowOff>152400</xdr:rowOff>
    </xdr:to>
    <xdr:graphicFrame macro="">
      <xdr:nvGraphicFramePr>
        <xdr:cNvPr id="3" name="Chart 5" descr="Farm Value of Field Vegetable Crops, Ontario, 1989-2019">
          <a:extLst>
            <a:ext uri="{FF2B5EF4-FFF2-40B4-BE49-F238E27FC236}">
              <a16:creationId xmlns:a16="http://schemas.microsoft.com/office/drawing/2014/main" id="{2654D1C3-4511-4B69-B131-CEB23AC85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1016000</xdr:colOff>
      <xdr:row>263</xdr:row>
      <xdr:rowOff>0</xdr:rowOff>
    </xdr:from>
    <xdr:to>
      <xdr:col>11</xdr:col>
      <xdr:colOff>463550</xdr:colOff>
      <xdr:row>309</xdr:row>
      <xdr:rowOff>152400</xdr:rowOff>
    </xdr:to>
    <xdr:graphicFrame macro="">
      <xdr:nvGraphicFramePr>
        <xdr:cNvPr id="4" name="Chart 6" descr="Marketed Production of Field Vegetable Crops, Ontario, 1989-2019">
          <a:extLst>
            <a:ext uri="{FF2B5EF4-FFF2-40B4-BE49-F238E27FC236}">
              <a16:creationId xmlns:a16="http://schemas.microsoft.com/office/drawing/2014/main" id="{5B7E9531-4836-4E8B-9E86-BB4D6B353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972344</xdr:colOff>
      <xdr:row>160</xdr:row>
      <xdr:rowOff>0</xdr:rowOff>
    </xdr:from>
    <xdr:to>
      <xdr:col>11</xdr:col>
      <xdr:colOff>446484</xdr:colOff>
      <xdr:row>206</xdr:row>
      <xdr:rowOff>148828</xdr:rowOff>
    </xdr:to>
    <xdr:graphicFrame macro="">
      <xdr:nvGraphicFramePr>
        <xdr:cNvPr id="2" name="Chart 1" descr="Harvested Area of  Field Vegetable Crops, Ontario, 1990-2022&#10;">
          <a:extLst>
            <a:ext uri="{FF2B5EF4-FFF2-40B4-BE49-F238E27FC236}">
              <a16:creationId xmlns:a16="http://schemas.microsoft.com/office/drawing/2014/main" id="{8325949E-541B-44E2-9C65-650FC3F3D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962422</xdr:colOff>
      <xdr:row>209</xdr:row>
      <xdr:rowOff>0</xdr:rowOff>
    </xdr:from>
    <xdr:to>
      <xdr:col>11</xdr:col>
      <xdr:colOff>426641</xdr:colOff>
      <xdr:row>256</xdr:row>
      <xdr:rowOff>0</xdr:rowOff>
    </xdr:to>
    <xdr:graphicFrame macro="">
      <xdr:nvGraphicFramePr>
        <xdr:cNvPr id="3" name="Chart 5" descr="Farm Value of  Field Vegetable Crops, Ontario, 1990-2022">
          <a:extLst>
            <a:ext uri="{FF2B5EF4-FFF2-40B4-BE49-F238E27FC236}">
              <a16:creationId xmlns:a16="http://schemas.microsoft.com/office/drawing/2014/main" id="{709061D4-1DCD-4DED-AE87-B4749E95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952499</xdr:colOff>
      <xdr:row>263</xdr:row>
      <xdr:rowOff>0</xdr:rowOff>
    </xdr:from>
    <xdr:to>
      <xdr:col>11</xdr:col>
      <xdr:colOff>426640</xdr:colOff>
      <xdr:row>309</xdr:row>
      <xdr:rowOff>148828</xdr:rowOff>
    </xdr:to>
    <xdr:graphicFrame macro="">
      <xdr:nvGraphicFramePr>
        <xdr:cNvPr id="4" name="Chart 6" descr="Marketed Production of  Field Vegetable Crops, Ontario, 1990-2022">
          <a:extLst>
            <a:ext uri="{FF2B5EF4-FFF2-40B4-BE49-F238E27FC236}">
              <a16:creationId xmlns:a16="http://schemas.microsoft.com/office/drawing/2014/main" id="{7B87EF5D-0A2F-4F79-8BD7-B2E10F6A3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tariogov-my.sharepoint.com/personal/siva_mailvaganam_ontario_ca/Documents/Documents/Siva/website/Historical%20data/historical%20data-web%20grap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rp%20Stats\Horticultural%20Crops\Website\Historical%20data\historical%20data-web%20grap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ntariogov-my.sharepoint.com/Corp%20Stats/Horticultural%20Crops/Website/Historical%20data/historical%20data-web%20graph%201979-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uit_english"/>
      <sheetName val="fruit_french"/>
      <sheetName val="veg_english"/>
      <sheetName val="veg_french"/>
      <sheetName val="fruit_english_history"/>
      <sheetName val="fruit_french_history"/>
      <sheetName val="veg_english_history"/>
      <sheetName val="veg_french_history"/>
    </sheetNames>
    <sheetDataSet>
      <sheetData sheetId="0"/>
      <sheetData sheetId="1"/>
      <sheetData sheetId="2">
        <row r="18">
          <cell r="P18">
            <v>1990</v>
          </cell>
          <cell r="Q18">
            <v>6705</v>
          </cell>
          <cell r="R18">
            <v>4040</v>
          </cell>
          <cell r="S18">
            <v>5675</v>
          </cell>
          <cell r="T18">
            <v>50260</v>
          </cell>
          <cell r="U18">
            <v>4405</v>
          </cell>
          <cell r="V18">
            <v>6075</v>
          </cell>
          <cell r="W18">
            <v>21840</v>
          </cell>
          <cell r="X18">
            <v>3810</v>
          </cell>
          <cell r="Y18">
            <v>4540</v>
          </cell>
          <cell r="Z18">
            <v>32330</v>
          </cell>
          <cell r="AB18">
            <v>157405</v>
          </cell>
        </row>
        <row r="19">
          <cell r="P19">
            <v>1991</v>
          </cell>
          <cell r="Q19">
            <v>7324</v>
          </cell>
          <cell r="R19">
            <v>4555</v>
          </cell>
          <cell r="S19">
            <v>5650</v>
          </cell>
          <cell r="T19">
            <v>48241</v>
          </cell>
          <cell r="U19">
            <v>3462</v>
          </cell>
          <cell r="V19">
            <v>5935</v>
          </cell>
          <cell r="W19">
            <v>21210</v>
          </cell>
          <cell r="X19">
            <v>3732</v>
          </cell>
          <cell r="Y19">
            <v>3883</v>
          </cell>
          <cell r="Z19">
            <v>26277</v>
          </cell>
          <cell r="AB19">
            <v>147449</v>
          </cell>
        </row>
        <row r="20">
          <cell r="P20">
            <v>1992</v>
          </cell>
          <cell r="Q20">
            <v>7715</v>
          </cell>
          <cell r="R20">
            <v>4565</v>
          </cell>
          <cell r="S20">
            <v>5775</v>
          </cell>
          <cell r="T20">
            <v>50110</v>
          </cell>
          <cell r="U20">
            <v>3360</v>
          </cell>
          <cell r="V20">
            <v>5880</v>
          </cell>
          <cell r="W20">
            <v>21350</v>
          </cell>
          <cell r="X20">
            <v>3680</v>
          </cell>
          <cell r="Y20">
            <v>3180</v>
          </cell>
          <cell r="Z20">
            <v>24740</v>
          </cell>
          <cell r="AB20">
            <v>147445</v>
          </cell>
        </row>
        <row r="21">
          <cell r="P21">
            <v>1993</v>
          </cell>
          <cell r="Q21">
            <v>7110</v>
          </cell>
          <cell r="R21">
            <v>4405</v>
          </cell>
          <cell r="S21">
            <v>6040</v>
          </cell>
          <cell r="T21">
            <v>40655</v>
          </cell>
          <cell r="U21">
            <v>3325</v>
          </cell>
          <cell r="V21">
            <v>5645</v>
          </cell>
          <cell r="W21">
            <v>14705</v>
          </cell>
          <cell r="X21">
            <v>3260</v>
          </cell>
          <cell r="Y21">
            <v>3380</v>
          </cell>
          <cell r="Z21">
            <v>24615</v>
          </cell>
          <cell r="AB21">
            <v>129185</v>
          </cell>
        </row>
        <row r="22">
          <cell r="P22">
            <v>1994</v>
          </cell>
          <cell r="Q22">
            <v>7950</v>
          </cell>
          <cell r="R22">
            <v>4525</v>
          </cell>
          <cell r="S22">
            <v>5997</v>
          </cell>
          <cell r="T22">
            <v>43343</v>
          </cell>
          <cell r="U22">
            <v>3305</v>
          </cell>
          <cell r="V22">
            <v>5800</v>
          </cell>
          <cell r="W22">
            <v>18791</v>
          </cell>
          <cell r="X22">
            <v>3252</v>
          </cell>
          <cell r="Y22">
            <v>3222</v>
          </cell>
          <cell r="Z22">
            <v>25165</v>
          </cell>
          <cell r="AB22">
            <v>137934</v>
          </cell>
        </row>
        <row r="23">
          <cell r="P23">
            <v>1995</v>
          </cell>
          <cell r="Q23">
            <v>8010</v>
          </cell>
          <cell r="R23">
            <v>4725</v>
          </cell>
          <cell r="S23">
            <v>6800</v>
          </cell>
          <cell r="T23">
            <v>44405</v>
          </cell>
          <cell r="U23">
            <v>3540</v>
          </cell>
          <cell r="V23">
            <v>6190</v>
          </cell>
          <cell r="W23">
            <v>22490</v>
          </cell>
          <cell r="X23">
            <v>3290</v>
          </cell>
          <cell r="Y23">
            <v>3635</v>
          </cell>
          <cell r="Z23">
            <v>23795</v>
          </cell>
          <cell r="AB23">
            <v>143540</v>
          </cell>
        </row>
        <row r="24">
          <cell r="P24">
            <v>1996</v>
          </cell>
          <cell r="Q24">
            <v>8805</v>
          </cell>
          <cell r="R24">
            <v>4775</v>
          </cell>
          <cell r="S24">
            <v>7100</v>
          </cell>
          <cell r="T24">
            <v>48100</v>
          </cell>
          <cell r="U24">
            <v>3020</v>
          </cell>
          <cell r="V24">
            <v>5985</v>
          </cell>
          <cell r="W24">
            <v>20635</v>
          </cell>
          <cell r="X24">
            <v>3500</v>
          </cell>
          <cell r="Y24">
            <v>5415</v>
          </cell>
          <cell r="Z24">
            <v>21655</v>
          </cell>
          <cell r="AB24">
            <v>144345</v>
          </cell>
        </row>
        <row r="25">
          <cell r="P25">
            <v>1997</v>
          </cell>
          <cell r="Q25">
            <v>9400</v>
          </cell>
          <cell r="R25">
            <v>4375</v>
          </cell>
          <cell r="S25">
            <v>7400</v>
          </cell>
          <cell r="T25">
            <v>46880</v>
          </cell>
          <cell r="U25">
            <v>3500</v>
          </cell>
          <cell r="V25">
            <v>5600</v>
          </cell>
          <cell r="W25">
            <v>23940</v>
          </cell>
          <cell r="X25">
            <v>3150</v>
          </cell>
          <cell r="Y25">
            <v>3840</v>
          </cell>
          <cell r="Z25">
            <v>20300</v>
          </cell>
          <cell r="AB25">
            <v>143885</v>
          </cell>
        </row>
        <row r="26">
          <cell r="P26">
            <v>1998</v>
          </cell>
          <cell r="Q26">
            <v>9765</v>
          </cell>
          <cell r="R26">
            <v>4450</v>
          </cell>
          <cell r="S26">
            <v>7490</v>
          </cell>
          <cell r="T26">
            <v>44830</v>
          </cell>
          <cell r="U26">
            <v>3865</v>
          </cell>
          <cell r="V26">
            <v>5370</v>
          </cell>
          <cell r="W26">
            <v>19840</v>
          </cell>
          <cell r="X26">
            <v>2665</v>
          </cell>
          <cell r="Y26">
            <v>3395</v>
          </cell>
          <cell r="Z26">
            <v>17385</v>
          </cell>
          <cell r="AB26">
            <v>134025</v>
          </cell>
        </row>
        <row r="27">
          <cell r="P27">
            <v>1999</v>
          </cell>
          <cell r="Q27">
            <v>11020</v>
          </cell>
          <cell r="R27">
            <v>5080</v>
          </cell>
          <cell r="S27">
            <v>7450</v>
          </cell>
          <cell r="T27">
            <v>46100</v>
          </cell>
          <cell r="U27">
            <v>5630</v>
          </cell>
          <cell r="V27">
            <v>5575</v>
          </cell>
          <cell r="W27">
            <v>23260</v>
          </cell>
          <cell r="X27">
            <v>2625</v>
          </cell>
          <cell r="Y27">
            <v>4535</v>
          </cell>
          <cell r="Z27">
            <v>19066</v>
          </cell>
          <cell r="AB27">
            <v>145271</v>
          </cell>
        </row>
        <row r="28">
          <cell r="P28">
            <v>2000</v>
          </cell>
          <cell r="Q28">
            <v>11705</v>
          </cell>
          <cell r="R28">
            <v>4705</v>
          </cell>
          <cell r="S28">
            <v>8145</v>
          </cell>
          <cell r="T28">
            <v>43120</v>
          </cell>
          <cell r="U28">
            <v>7600</v>
          </cell>
          <cell r="V28">
            <v>6150</v>
          </cell>
          <cell r="W28">
            <v>23515</v>
          </cell>
          <cell r="X28">
            <v>3200</v>
          </cell>
          <cell r="Y28">
            <v>5415</v>
          </cell>
          <cell r="Z28">
            <v>18048</v>
          </cell>
          <cell r="AB28">
            <v>146598</v>
          </cell>
        </row>
        <row r="29">
          <cell r="P29">
            <v>2001</v>
          </cell>
          <cell r="Q29">
            <v>10805</v>
          </cell>
          <cell r="R29">
            <v>5900</v>
          </cell>
          <cell r="S29">
            <v>8870</v>
          </cell>
          <cell r="T29">
            <v>46065</v>
          </cell>
          <cell r="U29">
            <v>8350</v>
          </cell>
          <cell r="V29">
            <v>6620</v>
          </cell>
          <cell r="W29">
            <v>23730</v>
          </cell>
          <cell r="X29">
            <v>4100</v>
          </cell>
          <cell r="Y29">
            <v>7025</v>
          </cell>
          <cell r="Z29">
            <v>19381</v>
          </cell>
          <cell r="AB29">
            <v>157023</v>
          </cell>
        </row>
        <row r="30">
          <cell r="P30">
            <v>2002</v>
          </cell>
          <cell r="Q30">
            <v>10510</v>
          </cell>
          <cell r="R30">
            <v>5300</v>
          </cell>
          <cell r="S30">
            <v>8550</v>
          </cell>
          <cell r="T30">
            <v>42000</v>
          </cell>
          <cell r="U30">
            <v>7600</v>
          </cell>
          <cell r="V30">
            <v>5700</v>
          </cell>
          <cell r="W30">
            <v>25360</v>
          </cell>
          <cell r="X30">
            <v>3000</v>
          </cell>
          <cell r="Y30">
            <v>6472</v>
          </cell>
          <cell r="Z30">
            <v>19726</v>
          </cell>
          <cell r="AB30">
            <v>148431</v>
          </cell>
        </row>
        <row r="31">
          <cell r="P31">
            <v>2003</v>
          </cell>
          <cell r="Q31">
            <v>9890</v>
          </cell>
          <cell r="R31">
            <v>4600</v>
          </cell>
          <cell r="S31">
            <v>9630</v>
          </cell>
          <cell r="T31">
            <v>43140</v>
          </cell>
          <cell r="U31">
            <v>6875</v>
          </cell>
          <cell r="V31">
            <v>5800</v>
          </cell>
          <cell r="W31">
            <v>23945</v>
          </cell>
          <cell r="X31">
            <v>2950</v>
          </cell>
          <cell r="Y31">
            <v>6100</v>
          </cell>
          <cell r="Z31">
            <v>17363</v>
          </cell>
          <cell r="AB31">
            <v>145098</v>
          </cell>
        </row>
        <row r="32">
          <cell r="P32">
            <v>2004</v>
          </cell>
          <cell r="Q32">
            <v>8900</v>
          </cell>
          <cell r="R32">
            <v>4500</v>
          </cell>
          <cell r="S32">
            <v>9030</v>
          </cell>
          <cell r="T32">
            <v>36490</v>
          </cell>
          <cell r="U32">
            <v>6600</v>
          </cell>
          <cell r="V32">
            <v>5400</v>
          </cell>
          <cell r="W32">
            <v>23680</v>
          </cell>
          <cell r="X32">
            <v>2500</v>
          </cell>
          <cell r="Y32">
            <v>6225</v>
          </cell>
          <cell r="Z32">
            <v>18264</v>
          </cell>
          <cell r="AB32">
            <v>136784</v>
          </cell>
        </row>
        <row r="33">
          <cell r="P33">
            <v>2005</v>
          </cell>
          <cell r="Q33">
            <v>8300</v>
          </cell>
          <cell r="R33">
            <v>4050</v>
          </cell>
          <cell r="S33">
            <v>9500</v>
          </cell>
          <cell r="T33">
            <v>34160</v>
          </cell>
          <cell r="U33">
            <v>4900</v>
          </cell>
          <cell r="V33">
            <v>5200</v>
          </cell>
          <cell r="W33">
            <v>20710</v>
          </cell>
          <cell r="X33">
            <v>2900</v>
          </cell>
          <cell r="Y33">
            <v>6100</v>
          </cell>
          <cell r="Z33">
            <v>18929</v>
          </cell>
          <cell r="AB33">
            <v>127989</v>
          </cell>
        </row>
        <row r="34">
          <cell r="P34">
            <v>2006</v>
          </cell>
          <cell r="Q34">
            <v>9400</v>
          </cell>
          <cell r="R34">
            <v>4600</v>
          </cell>
          <cell r="S34">
            <v>9740</v>
          </cell>
          <cell r="T34">
            <v>35126</v>
          </cell>
          <cell r="U34">
            <v>3520</v>
          </cell>
          <cell r="V34">
            <v>6700</v>
          </cell>
          <cell r="W34">
            <v>20900</v>
          </cell>
          <cell r="X34">
            <v>4000</v>
          </cell>
          <cell r="Y34">
            <v>7520</v>
          </cell>
          <cell r="Z34">
            <v>18126</v>
          </cell>
          <cell r="AB34">
            <v>135157</v>
          </cell>
        </row>
        <row r="35">
          <cell r="P35">
            <v>2007</v>
          </cell>
          <cell r="Q35">
            <v>9300</v>
          </cell>
          <cell r="R35">
            <v>3750</v>
          </cell>
          <cell r="S35">
            <v>10130</v>
          </cell>
          <cell r="T35">
            <v>33400</v>
          </cell>
          <cell r="U35">
            <v>2750</v>
          </cell>
          <cell r="V35">
            <v>6500</v>
          </cell>
          <cell r="W35">
            <v>21533</v>
          </cell>
          <cell r="X35">
            <v>3800</v>
          </cell>
          <cell r="Y35">
            <v>6650</v>
          </cell>
          <cell r="Z35">
            <v>17897</v>
          </cell>
          <cell r="AB35">
            <v>132400</v>
          </cell>
        </row>
        <row r="36">
          <cell r="P36">
            <v>2008</v>
          </cell>
          <cell r="Q36">
            <v>8000</v>
          </cell>
          <cell r="R36">
            <v>3785</v>
          </cell>
          <cell r="S36">
            <v>8250</v>
          </cell>
          <cell r="T36">
            <v>26000</v>
          </cell>
          <cell r="U36">
            <v>2290</v>
          </cell>
          <cell r="V36">
            <v>5490</v>
          </cell>
          <cell r="W36">
            <v>19463</v>
          </cell>
          <cell r="X36">
            <v>2880</v>
          </cell>
          <cell r="Y36">
            <v>6690</v>
          </cell>
          <cell r="Z36">
            <v>17208</v>
          </cell>
          <cell r="AB36">
            <v>115941</v>
          </cell>
        </row>
        <row r="37">
          <cell r="P37">
            <v>2009</v>
          </cell>
          <cell r="Q37">
            <v>8255</v>
          </cell>
          <cell r="R37">
            <v>4705</v>
          </cell>
          <cell r="S37">
            <v>7775</v>
          </cell>
          <cell r="T37">
            <v>22230</v>
          </cell>
          <cell r="U37">
            <v>3830</v>
          </cell>
          <cell r="V37">
            <v>6495</v>
          </cell>
          <cell r="W37">
            <v>16000</v>
          </cell>
          <cell r="X37">
            <v>2810</v>
          </cell>
          <cell r="Y37">
            <v>6745</v>
          </cell>
          <cell r="Z37">
            <v>14956</v>
          </cell>
          <cell r="AB37">
            <v>110501</v>
          </cell>
        </row>
        <row r="38">
          <cell r="P38">
            <v>2010</v>
          </cell>
          <cell r="Q38">
            <v>10750</v>
          </cell>
          <cell r="R38">
            <v>4886</v>
          </cell>
          <cell r="S38">
            <v>8400</v>
          </cell>
          <cell r="T38">
            <v>22105</v>
          </cell>
          <cell r="U38">
            <v>3156</v>
          </cell>
          <cell r="V38">
            <v>6077</v>
          </cell>
          <cell r="W38">
            <v>15716</v>
          </cell>
          <cell r="X38">
            <v>3103</v>
          </cell>
          <cell r="Y38">
            <v>7677</v>
          </cell>
          <cell r="Z38">
            <v>15035</v>
          </cell>
          <cell r="AB38">
            <v>112652</v>
          </cell>
        </row>
        <row r="39">
          <cell r="P39">
            <v>2011</v>
          </cell>
          <cell r="Q39">
            <v>10007</v>
          </cell>
          <cell r="R39">
            <v>5849</v>
          </cell>
          <cell r="S39">
            <v>9774</v>
          </cell>
          <cell r="T39">
            <v>25505</v>
          </cell>
          <cell r="U39">
            <v>2965</v>
          </cell>
          <cell r="V39">
            <v>6173</v>
          </cell>
          <cell r="W39">
            <v>16012</v>
          </cell>
          <cell r="X39">
            <v>3799</v>
          </cell>
          <cell r="Y39">
            <v>7878</v>
          </cell>
          <cell r="Z39">
            <v>15467</v>
          </cell>
          <cell r="AB39">
            <v>118690</v>
          </cell>
        </row>
        <row r="40">
          <cell r="P40">
            <v>2012</v>
          </cell>
          <cell r="Q40">
            <v>10599</v>
          </cell>
          <cell r="R40">
            <v>6394</v>
          </cell>
          <cell r="S40">
            <v>9817</v>
          </cell>
          <cell r="T40">
            <v>23829</v>
          </cell>
          <cell r="U40">
            <v>3690</v>
          </cell>
          <cell r="V40">
            <v>6237</v>
          </cell>
          <cell r="W40">
            <v>16284</v>
          </cell>
          <cell r="X40">
            <v>4099</v>
          </cell>
          <cell r="Y40">
            <v>8207</v>
          </cell>
          <cell r="Z40">
            <v>14551</v>
          </cell>
          <cell r="AB40">
            <v>119307</v>
          </cell>
        </row>
        <row r="41">
          <cell r="P41">
            <v>2013</v>
          </cell>
          <cell r="Q41">
            <v>8343</v>
          </cell>
          <cell r="R41">
            <v>6594</v>
          </cell>
          <cell r="S41">
            <v>9152</v>
          </cell>
          <cell r="T41">
            <v>23204</v>
          </cell>
          <cell r="U41">
            <v>3803</v>
          </cell>
          <cell r="V41">
            <v>6036</v>
          </cell>
          <cell r="W41">
            <v>16696</v>
          </cell>
          <cell r="X41">
            <v>4131</v>
          </cell>
          <cell r="Y41">
            <v>8935</v>
          </cell>
          <cell r="Z41">
            <v>13361</v>
          </cell>
          <cell r="AB41">
            <v>115618</v>
          </cell>
        </row>
        <row r="42">
          <cell r="P42">
            <v>2014</v>
          </cell>
          <cell r="Q42">
            <v>9528</v>
          </cell>
          <cell r="R42">
            <v>6492</v>
          </cell>
          <cell r="S42">
            <v>8971</v>
          </cell>
          <cell r="T42">
            <v>22186</v>
          </cell>
          <cell r="U42">
            <v>3882</v>
          </cell>
          <cell r="V42">
            <v>5947</v>
          </cell>
          <cell r="W42">
            <v>16273</v>
          </cell>
          <cell r="X42">
            <v>4469</v>
          </cell>
          <cell r="Y42">
            <v>8938</v>
          </cell>
          <cell r="Z42">
            <v>11755</v>
          </cell>
          <cell r="AB42">
            <v>114184</v>
          </cell>
        </row>
        <row r="43">
          <cell r="P43">
            <v>2015</v>
          </cell>
          <cell r="Q43">
            <v>11182</v>
          </cell>
          <cell r="R43">
            <v>6206</v>
          </cell>
          <cell r="S43">
            <v>9619</v>
          </cell>
          <cell r="T43">
            <v>22661</v>
          </cell>
          <cell r="U43">
            <v>4308</v>
          </cell>
          <cell r="V43">
            <v>5795</v>
          </cell>
          <cell r="W43">
            <v>16550</v>
          </cell>
          <cell r="X43">
            <v>4607</v>
          </cell>
          <cell r="Y43">
            <v>8423</v>
          </cell>
          <cell r="Z43">
            <v>14201</v>
          </cell>
          <cell r="AB43">
            <v>119662</v>
          </cell>
        </row>
        <row r="44">
          <cell r="P44">
            <v>2016</v>
          </cell>
          <cell r="Q44">
            <v>10338</v>
          </cell>
          <cell r="R44">
            <v>5231</v>
          </cell>
          <cell r="S44">
            <v>9201</v>
          </cell>
          <cell r="T44">
            <v>22270</v>
          </cell>
          <cell r="U44">
            <v>4514</v>
          </cell>
          <cell r="V44">
            <v>5742</v>
          </cell>
          <cell r="W44">
            <v>15529</v>
          </cell>
          <cell r="X44">
            <v>4699</v>
          </cell>
          <cell r="Y44">
            <v>9585</v>
          </cell>
          <cell r="Z44">
            <v>15343</v>
          </cell>
          <cell r="AB44">
            <v>118922</v>
          </cell>
        </row>
        <row r="45">
          <cell r="P45">
            <v>2017</v>
          </cell>
          <cell r="Q45">
            <v>10325</v>
          </cell>
          <cell r="R45">
            <v>5069</v>
          </cell>
          <cell r="S45">
            <v>8805</v>
          </cell>
          <cell r="T45">
            <v>19003</v>
          </cell>
          <cell r="U45">
            <v>3775</v>
          </cell>
          <cell r="V45">
            <v>5639</v>
          </cell>
          <cell r="W45">
            <v>14450</v>
          </cell>
          <cell r="X45">
            <v>4180</v>
          </cell>
          <cell r="Y45">
            <v>8435</v>
          </cell>
          <cell r="Z45">
            <v>13408</v>
          </cell>
          <cell r="AB45">
            <v>109534</v>
          </cell>
        </row>
        <row r="46">
          <cell r="P46">
            <v>2018</v>
          </cell>
          <cell r="Q46">
            <v>9689</v>
          </cell>
          <cell r="R46">
            <v>5904</v>
          </cell>
          <cell r="S46">
            <v>8498</v>
          </cell>
          <cell r="T46">
            <v>19022</v>
          </cell>
          <cell r="U46">
            <v>3731</v>
          </cell>
          <cell r="V46">
            <v>5660</v>
          </cell>
          <cell r="W46">
            <v>13950</v>
          </cell>
          <cell r="X46">
            <v>4070</v>
          </cell>
          <cell r="Y46">
            <v>8176</v>
          </cell>
          <cell r="Z46">
            <v>13802</v>
          </cell>
          <cell r="AB46">
            <v>110714</v>
          </cell>
        </row>
        <row r="47">
          <cell r="P47">
            <v>2019</v>
          </cell>
          <cell r="Q47">
            <v>9220</v>
          </cell>
          <cell r="R47">
            <v>5275</v>
          </cell>
          <cell r="S47">
            <v>8417</v>
          </cell>
          <cell r="T47">
            <v>18374</v>
          </cell>
          <cell r="U47">
            <v>3943</v>
          </cell>
          <cell r="V47">
            <v>5529</v>
          </cell>
          <cell r="W47">
            <v>12984</v>
          </cell>
          <cell r="X47">
            <v>3507</v>
          </cell>
          <cell r="Y47">
            <v>8093</v>
          </cell>
          <cell r="Z47">
            <v>13138</v>
          </cell>
          <cell r="AB47">
            <v>107287</v>
          </cell>
        </row>
        <row r="48">
          <cell r="P48">
            <v>2020</v>
          </cell>
          <cell r="Q48">
            <v>9982</v>
          </cell>
          <cell r="R48">
            <v>5964</v>
          </cell>
          <cell r="S48">
            <v>9194</v>
          </cell>
          <cell r="T48">
            <v>19281</v>
          </cell>
          <cell r="U48">
            <v>3880</v>
          </cell>
          <cell r="V48">
            <v>5568</v>
          </cell>
          <cell r="W48">
            <v>15336</v>
          </cell>
          <cell r="X48">
            <v>3941</v>
          </cell>
          <cell r="Y48">
            <v>9332</v>
          </cell>
          <cell r="Z48">
            <v>13199</v>
          </cell>
          <cell r="AB48">
            <v>113817</v>
          </cell>
        </row>
        <row r="49">
          <cell r="P49">
            <v>2021</v>
          </cell>
          <cell r="Q49">
            <v>9119</v>
          </cell>
          <cell r="R49">
            <v>6380</v>
          </cell>
          <cell r="S49">
            <v>8846</v>
          </cell>
          <cell r="T49">
            <v>19937</v>
          </cell>
          <cell r="U49">
            <v>4061</v>
          </cell>
          <cell r="V49">
            <v>5316</v>
          </cell>
          <cell r="W49">
            <v>13903</v>
          </cell>
          <cell r="X49">
            <v>4198</v>
          </cell>
          <cell r="Y49">
            <v>9954</v>
          </cell>
          <cell r="Z49">
            <v>14189</v>
          </cell>
          <cell r="AB49">
            <v>114467</v>
          </cell>
        </row>
        <row r="66">
          <cell r="P66">
            <v>1990</v>
          </cell>
          <cell r="Q66">
            <v>35.345999999999997</v>
          </cell>
          <cell r="R66">
            <v>104.99</v>
          </cell>
          <cell r="S66">
            <v>303.07</v>
          </cell>
          <cell r="T66">
            <v>440.8</v>
          </cell>
          <cell r="U66">
            <v>81.426000000000002</v>
          </cell>
          <cell r="V66">
            <v>180.36199999999999</v>
          </cell>
          <cell r="W66">
            <v>84.465000000000003</v>
          </cell>
          <cell r="X66">
            <v>35.381</v>
          </cell>
          <cell r="Y66">
            <v>79.825999999999993</v>
          </cell>
          <cell r="Z66">
            <v>1324.0440000000001</v>
          </cell>
          <cell r="AB66">
            <v>2926.8809999999999</v>
          </cell>
        </row>
        <row r="67">
          <cell r="P67">
            <v>1991</v>
          </cell>
          <cell r="Q67">
            <v>35.53</v>
          </cell>
          <cell r="R67">
            <v>82.042000000000002</v>
          </cell>
          <cell r="S67">
            <v>251.149</v>
          </cell>
          <cell r="T67">
            <v>385.88</v>
          </cell>
          <cell r="U67">
            <v>57.902000000000001</v>
          </cell>
          <cell r="V67">
            <v>155.88499999999999</v>
          </cell>
          <cell r="W67">
            <v>59.216000000000001</v>
          </cell>
          <cell r="X67">
            <v>41.469000000000001</v>
          </cell>
          <cell r="Y67">
            <v>39.1</v>
          </cell>
          <cell r="Z67">
            <v>996.65</v>
          </cell>
          <cell r="AB67">
            <v>2295.09</v>
          </cell>
        </row>
        <row r="68">
          <cell r="P68">
            <v>1992</v>
          </cell>
          <cell r="Q68">
            <v>37.104999999999997</v>
          </cell>
          <cell r="R68">
            <v>96.049000000000007</v>
          </cell>
          <cell r="S68">
            <v>266.81</v>
          </cell>
          <cell r="T68">
            <v>427.79399999999998</v>
          </cell>
          <cell r="U68">
            <v>56.933999999999997</v>
          </cell>
          <cell r="V68">
            <v>144.36000000000001</v>
          </cell>
          <cell r="W68">
            <v>89.494</v>
          </cell>
          <cell r="X68">
            <v>31.257000000000001</v>
          </cell>
          <cell r="Y68">
            <v>44.837000000000003</v>
          </cell>
          <cell r="Z68">
            <v>945.52599999999995</v>
          </cell>
          <cell r="AB68">
            <v>2379.5320000000002</v>
          </cell>
        </row>
        <row r="69">
          <cell r="P69">
            <v>1993</v>
          </cell>
          <cell r="Q69">
            <v>27.88</v>
          </cell>
          <cell r="R69">
            <v>101.38</v>
          </cell>
          <cell r="S69">
            <v>302.57400000000001</v>
          </cell>
          <cell r="T69">
            <v>329.12599999999998</v>
          </cell>
          <cell r="U69">
            <v>63.502000000000002</v>
          </cell>
          <cell r="V69">
            <v>188.43899999999999</v>
          </cell>
          <cell r="W69">
            <v>56.564999999999998</v>
          </cell>
          <cell r="X69">
            <v>38.567999999999998</v>
          </cell>
          <cell r="Y69">
            <v>79.376000000000005</v>
          </cell>
          <cell r="Z69">
            <v>1161.895</v>
          </cell>
          <cell r="AB69">
            <v>2542.8760000000002</v>
          </cell>
        </row>
        <row r="70">
          <cell r="P70">
            <v>1994</v>
          </cell>
          <cell r="Q70">
            <v>37.411000000000001</v>
          </cell>
          <cell r="R70">
            <v>117.16</v>
          </cell>
          <cell r="S70">
            <v>297.27300000000002</v>
          </cell>
          <cell r="T70">
            <v>434.86500000000001</v>
          </cell>
          <cell r="U70">
            <v>69.483999999999995</v>
          </cell>
          <cell r="V70">
            <v>108.643</v>
          </cell>
          <cell r="W70">
            <v>60.231999999999999</v>
          </cell>
          <cell r="X70">
            <v>47.786999999999999</v>
          </cell>
          <cell r="Y70">
            <v>49.814</v>
          </cell>
          <cell r="Z70">
            <v>1297.364</v>
          </cell>
          <cell r="AB70">
            <v>2759.386</v>
          </cell>
        </row>
        <row r="71">
          <cell r="P71">
            <v>1995</v>
          </cell>
          <cell r="Q71">
            <v>36.229999999999997</v>
          </cell>
          <cell r="R71">
            <v>121.08499999999999</v>
          </cell>
          <cell r="S71">
            <v>247.37</v>
          </cell>
          <cell r="T71">
            <v>420.935</v>
          </cell>
          <cell r="U71">
            <v>74.834999999999994</v>
          </cell>
          <cell r="V71">
            <v>182.315</v>
          </cell>
          <cell r="W71">
            <v>71.265000000000001</v>
          </cell>
          <cell r="X71">
            <v>45.63</v>
          </cell>
          <cell r="Y71">
            <v>48.725000000000001</v>
          </cell>
          <cell r="Z71">
            <v>1291.75</v>
          </cell>
          <cell r="AB71">
            <v>2751.47</v>
          </cell>
        </row>
        <row r="72">
          <cell r="P72">
            <v>1996</v>
          </cell>
          <cell r="Q72">
            <v>35.594999999999999</v>
          </cell>
          <cell r="R72">
            <v>104.5</v>
          </cell>
          <cell r="S72">
            <v>266.32</v>
          </cell>
          <cell r="T72">
            <v>478.03</v>
          </cell>
          <cell r="U72">
            <v>66.760000000000005</v>
          </cell>
          <cell r="V72">
            <v>190.59</v>
          </cell>
          <cell r="W72">
            <v>73.77</v>
          </cell>
          <cell r="X72">
            <v>41.215000000000003</v>
          </cell>
          <cell r="Y72">
            <v>52.81</v>
          </cell>
          <cell r="Z72">
            <v>1224.4349999999999</v>
          </cell>
          <cell r="AB72">
            <v>2732.0650000000001</v>
          </cell>
        </row>
        <row r="73">
          <cell r="P73">
            <v>1997</v>
          </cell>
          <cell r="Q73">
            <v>35</v>
          </cell>
          <cell r="R73">
            <v>84.9</v>
          </cell>
          <cell r="S73">
            <v>253.88</v>
          </cell>
          <cell r="T73">
            <v>474</v>
          </cell>
          <cell r="U73">
            <v>66.48</v>
          </cell>
          <cell r="V73">
            <v>183.846</v>
          </cell>
          <cell r="W73">
            <v>87.7</v>
          </cell>
          <cell r="X73">
            <v>41.8</v>
          </cell>
          <cell r="Y73">
            <v>42.3</v>
          </cell>
          <cell r="Z73">
            <v>1088.8599999999999</v>
          </cell>
          <cell r="AB73">
            <v>2569.192</v>
          </cell>
        </row>
        <row r="74">
          <cell r="P74">
            <v>1998</v>
          </cell>
          <cell r="Q74">
            <v>50.206000000000003</v>
          </cell>
          <cell r="R74">
            <v>131.61600000000001</v>
          </cell>
          <cell r="S74">
            <v>335.55</v>
          </cell>
          <cell r="T74">
            <v>462.875</v>
          </cell>
          <cell r="U74">
            <v>77.72</v>
          </cell>
          <cell r="V74">
            <v>173.886</v>
          </cell>
          <cell r="W74">
            <v>72.114999999999995</v>
          </cell>
          <cell r="X74">
            <v>45.34</v>
          </cell>
          <cell r="Y74">
            <v>33.625</v>
          </cell>
          <cell r="Z74">
            <v>1123.5999999999999</v>
          </cell>
          <cell r="AB74">
            <v>2703.0549999999998</v>
          </cell>
        </row>
        <row r="75">
          <cell r="P75">
            <v>1999</v>
          </cell>
          <cell r="Q75">
            <v>58.36</v>
          </cell>
          <cell r="R75">
            <v>123.98</v>
          </cell>
          <cell r="S75">
            <v>286.18</v>
          </cell>
          <cell r="T75">
            <v>426.01499999999999</v>
          </cell>
          <cell r="U75">
            <v>98.344999999999999</v>
          </cell>
          <cell r="V75">
            <v>162.876</v>
          </cell>
          <cell r="W75">
            <v>84.734999999999999</v>
          </cell>
          <cell r="X75">
            <v>42.28</v>
          </cell>
          <cell r="Y75">
            <v>51.034999999999997</v>
          </cell>
          <cell r="Z75">
            <v>1089.8800000000001</v>
          </cell>
          <cell r="AB75">
            <v>2635.377</v>
          </cell>
        </row>
        <row r="76">
          <cell r="P76">
            <v>2000</v>
          </cell>
          <cell r="Q76">
            <v>44.72</v>
          </cell>
          <cell r="R76">
            <v>98.146000000000001</v>
          </cell>
          <cell r="S76">
            <v>249.4</v>
          </cell>
          <cell r="T76">
            <v>329.32600000000002</v>
          </cell>
          <cell r="U76">
            <v>103.24</v>
          </cell>
          <cell r="V76">
            <v>196.68600000000001</v>
          </cell>
          <cell r="W76">
            <v>91.86</v>
          </cell>
          <cell r="X76">
            <v>40.76</v>
          </cell>
          <cell r="Y76">
            <v>44.095999999999997</v>
          </cell>
          <cell r="Z76">
            <v>900.98</v>
          </cell>
          <cell r="AB76">
            <v>2279.2150000000001</v>
          </cell>
        </row>
        <row r="77">
          <cell r="P77">
            <v>2001</v>
          </cell>
          <cell r="Q77">
            <v>31.776</v>
          </cell>
          <cell r="R77">
            <v>102.956</v>
          </cell>
          <cell r="S77">
            <v>311.08</v>
          </cell>
          <cell r="T77">
            <v>399.80500000000001</v>
          </cell>
          <cell r="U77">
            <v>86.57</v>
          </cell>
          <cell r="V77">
            <v>230.626</v>
          </cell>
          <cell r="W77">
            <v>97.64</v>
          </cell>
          <cell r="X77">
            <v>38.35</v>
          </cell>
          <cell r="Y77">
            <v>61.552</v>
          </cell>
          <cell r="Z77">
            <v>1066.8800000000001</v>
          </cell>
          <cell r="AB77">
            <v>2648.6909999999998</v>
          </cell>
        </row>
        <row r="78">
          <cell r="P78">
            <v>2002</v>
          </cell>
          <cell r="Q78">
            <v>46.52</v>
          </cell>
          <cell r="R78">
            <v>91.5</v>
          </cell>
          <cell r="S78">
            <v>298.892</v>
          </cell>
          <cell r="T78">
            <v>365.2</v>
          </cell>
          <cell r="U78">
            <v>107.1</v>
          </cell>
          <cell r="V78">
            <v>136</v>
          </cell>
          <cell r="W78">
            <v>73.42</v>
          </cell>
          <cell r="X78">
            <v>50.9</v>
          </cell>
          <cell r="Y78">
            <v>59.2</v>
          </cell>
          <cell r="Z78">
            <v>1237.6600000000001</v>
          </cell>
          <cell r="AB78">
            <v>2664.4029999999998</v>
          </cell>
        </row>
        <row r="79">
          <cell r="P79">
            <v>2003</v>
          </cell>
          <cell r="Q79">
            <v>55.46</v>
          </cell>
          <cell r="R79">
            <v>95.2</v>
          </cell>
          <cell r="S79">
            <v>336.89</v>
          </cell>
          <cell r="T79">
            <v>463.34</v>
          </cell>
          <cell r="U79">
            <v>117.36</v>
          </cell>
          <cell r="V79">
            <v>155.19999999999999</v>
          </cell>
          <cell r="W79">
            <v>108.68</v>
          </cell>
          <cell r="X79">
            <v>40.799999999999997</v>
          </cell>
          <cell r="Y79">
            <v>62.74</v>
          </cell>
          <cell r="Z79">
            <v>1082.06</v>
          </cell>
          <cell r="AB79">
            <v>2707.625</v>
          </cell>
        </row>
        <row r="80">
          <cell r="P80">
            <v>2004</v>
          </cell>
          <cell r="Q80">
            <v>53.8</v>
          </cell>
          <cell r="R80">
            <v>110.2</v>
          </cell>
          <cell r="S80">
            <v>325.14</v>
          </cell>
          <cell r="T80">
            <v>391.82</v>
          </cell>
          <cell r="U80">
            <v>109.58</v>
          </cell>
          <cell r="V80">
            <v>168.5</v>
          </cell>
          <cell r="W80">
            <v>101.28</v>
          </cell>
          <cell r="X80">
            <v>42.28</v>
          </cell>
          <cell r="Y80">
            <v>72.92</v>
          </cell>
          <cell r="Z80">
            <v>1303.78</v>
          </cell>
          <cell r="AB80">
            <v>2852.1869999999999</v>
          </cell>
        </row>
        <row r="81">
          <cell r="P81">
            <v>2005</v>
          </cell>
          <cell r="Q81">
            <v>34.4</v>
          </cell>
          <cell r="R81">
            <v>89.2</v>
          </cell>
          <cell r="S81">
            <v>354.56</v>
          </cell>
          <cell r="T81">
            <v>373.68</v>
          </cell>
          <cell r="U81">
            <v>70.040000000000006</v>
          </cell>
          <cell r="V81">
            <v>125.2</v>
          </cell>
          <cell r="W81">
            <v>71.819999999999993</v>
          </cell>
          <cell r="X81">
            <v>50.64</v>
          </cell>
          <cell r="Y81">
            <v>88.6</v>
          </cell>
          <cell r="Z81">
            <v>1301.22</v>
          </cell>
          <cell r="AB81">
            <v>2730.6909999999998</v>
          </cell>
        </row>
        <row r="82">
          <cell r="P82">
            <v>2006</v>
          </cell>
          <cell r="Q82">
            <v>48.5</v>
          </cell>
          <cell r="R82">
            <v>104</v>
          </cell>
          <cell r="S82">
            <v>387.2</v>
          </cell>
          <cell r="T82">
            <v>392.80799999999999</v>
          </cell>
          <cell r="U82">
            <v>41.48</v>
          </cell>
          <cell r="V82">
            <v>221</v>
          </cell>
          <cell r="W82">
            <v>96.61</v>
          </cell>
          <cell r="X82">
            <v>67.16</v>
          </cell>
          <cell r="Y82">
            <v>92.04</v>
          </cell>
          <cell r="Z82">
            <v>1251.48</v>
          </cell>
          <cell r="AB82">
            <v>2873.52</v>
          </cell>
        </row>
        <row r="83">
          <cell r="P83">
            <v>2007</v>
          </cell>
          <cell r="Q83">
            <v>46</v>
          </cell>
          <cell r="R83">
            <v>93.5</v>
          </cell>
          <cell r="S83">
            <v>270.34800000000001</v>
          </cell>
          <cell r="T83">
            <v>360</v>
          </cell>
          <cell r="U83">
            <v>49.17</v>
          </cell>
          <cell r="V83">
            <v>212</v>
          </cell>
          <cell r="W83">
            <v>75.573999999999998</v>
          </cell>
          <cell r="X83">
            <v>60.764000000000003</v>
          </cell>
          <cell r="Y83">
            <v>94.058000000000007</v>
          </cell>
          <cell r="Z83">
            <v>1241.954</v>
          </cell>
          <cell r="AB83">
            <v>2675.9229999999998</v>
          </cell>
        </row>
        <row r="84">
          <cell r="P84">
            <v>2008</v>
          </cell>
          <cell r="Q84">
            <v>43</v>
          </cell>
          <cell r="R84">
            <v>103.7</v>
          </cell>
          <cell r="S84">
            <v>262.44400000000002</v>
          </cell>
          <cell r="T84">
            <v>260</v>
          </cell>
          <cell r="U84">
            <v>42.872999999999998</v>
          </cell>
          <cell r="V84">
            <v>185</v>
          </cell>
          <cell r="W84">
            <v>88.126000000000005</v>
          </cell>
          <cell r="X84">
            <v>45.692</v>
          </cell>
          <cell r="Y84">
            <v>81.75</v>
          </cell>
          <cell r="Z84">
            <v>1227.7360000000001</v>
          </cell>
          <cell r="AB84">
            <v>2508.951</v>
          </cell>
        </row>
        <row r="85">
          <cell r="P85">
            <v>2009</v>
          </cell>
          <cell r="Q85">
            <v>46.816000000000003</v>
          </cell>
          <cell r="R85">
            <v>126.544</v>
          </cell>
          <cell r="S85">
            <v>366.822</v>
          </cell>
          <cell r="T85">
            <v>247.83</v>
          </cell>
          <cell r="U85">
            <v>90.986000000000004</v>
          </cell>
          <cell r="V85">
            <v>237.54</v>
          </cell>
          <cell r="W85">
            <v>64.001999999999995</v>
          </cell>
          <cell r="X85">
            <v>49.472000000000001</v>
          </cell>
          <cell r="Y85">
            <v>90.947999999999993</v>
          </cell>
          <cell r="Z85">
            <v>1089.664</v>
          </cell>
          <cell r="AB85">
            <v>2604.087</v>
          </cell>
        </row>
        <row r="86">
          <cell r="P86">
            <v>2010</v>
          </cell>
          <cell r="Q86">
            <v>66.944999999999993</v>
          </cell>
          <cell r="R86">
            <v>120.858</v>
          </cell>
          <cell r="S86">
            <v>503.733</v>
          </cell>
          <cell r="T86">
            <v>245.28800000000001</v>
          </cell>
          <cell r="U86">
            <v>73.055999999999997</v>
          </cell>
          <cell r="V86">
            <v>185</v>
          </cell>
          <cell r="W86">
            <v>72.534999999999997</v>
          </cell>
          <cell r="X86">
            <v>54.628999999999998</v>
          </cell>
          <cell r="Y86">
            <v>82.552000000000007</v>
          </cell>
          <cell r="Z86">
            <v>1027.4480000000001</v>
          </cell>
          <cell r="AB86">
            <v>2622.6750000000002</v>
          </cell>
        </row>
        <row r="87">
          <cell r="P87">
            <v>2011</v>
          </cell>
          <cell r="Q87">
            <v>68.704999999999998</v>
          </cell>
          <cell r="R87">
            <v>145.798</v>
          </cell>
          <cell r="S87">
            <v>501.93200000000002</v>
          </cell>
          <cell r="T87">
            <v>265.80599999999998</v>
          </cell>
          <cell r="U87">
            <v>74.033000000000001</v>
          </cell>
          <cell r="V87">
            <v>227.27</v>
          </cell>
          <cell r="W87">
            <v>52.578000000000003</v>
          </cell>
          <cell r="X87">
            <v>73.38</v>
          </cell>
          <cell r="Y87">
            <v>116.752</v>
          </cell>
          <cell r="Z87">
            <v>954.83</v>
          </cell>
          <cell r="AB87">
            <v>2665.4459999999999</v>
          </cell>
        </row>
        <row r="88">
          <cell r="P88">
            <v>2012</v>
          </cell>
          <cell r="Q88">
            <v>67.058999999999997</v>
          </cell>
          <cell r="R88">
            <v>166.11600000000001</v>
          </cell>
          <cell r="S88">
            <v>504.10199999999998</v>
          </cell>
          <cell r="T88">
            <v>249.27600000000001</v>
          </cell>
          <cell r="U88">
            <v>74.006</v>
          </cell>
          <cell r="V88">
            <v>213.63</v>
          </cell>
          <cell r="W88">
            <v>69.100999999999999</v>
          </cell>
          <cell r="X88">
            <v>78.585999999999999</v>
          </cell>
          <cell r="Y88">
            <v>131.57</v>
          </cell>
          <cell r="Z88">
            <v>1162.1759999999999</v>
          </cell>
          <cell r="AB88">
            <v>2900.0309999999999</v>
          </cell>
        </row>
        <row r="89">
          <cell r="P89">
            <v>2013</v>
          </cell>
          <cell r="Q89">
            <v>49.35</v>
          </cell>
          <cell r="R89">
            <v>158.26599999999999</v>
          </cell>
          <cell r="S89">
            <v>372.14699999999999</v>
          </cell>
          <cell r="T89">
            <v>240.42599999999999</v>
          </cell>
          <cell r="U89">
            <v>75.463999999999999</v>
          </cell>
          <cell r="V89">
            <v>215.17599999999999</v>
          </cell>
          <cell r="W89">
            <v>57.136000000000003</v>
          </cell>
          <cell r="X89">
            <v>81.75</v>
          </cell>
          <cell r="Y89">
            <v>108.836</v>
          </cell>
          <cell r="Z89">
            <v>757.94399999999996</v>
          </cell>
          <cell r="AB89">
            <v>2323.357</v>
          </cell>
        </row>
        <row r="90">
          <cell r="P90">
            <v>2014</v>
          </cell>
          <cell r="Q90">
            <v>69.912999999999997</v>
          </cell>
          <cell r="R90">
            <v>151.72999999999999</v>
          </cell>
          <cell r="S90">
            <v>363.70100000000002</v>
          </cell>
          <cell r="T90">
            <v>265.46300000000002</v>
          </cell>
          <cell r="U90">
            <v>97.665000000000006</v>
          </cell>
          <cell r="V90">
            <v>260.00599999999997</v>
          </cell>
          <cell r="W90">
            <v>72.905000000000001</v>
          </cell>
          <cell r="X90">
            <v>88.406000000000006</v>
          </cell>
          <cell r="Y90">
            <v>156.51</v>
          </cell>
          <cell r="Z90">
            <v>802.46600000000001</v>
          </cell>
          <cell r="AB90">
            <v>2535.875</v>
          </cell>
        </row>
        <row r="91">
          <cell r="P91">
            <v>2015</v>
          </cell>
          <cell r="Q91">
            <v>69.188000000000002</v>
          </cell>
          <cell r="R91">
            <v>152.49799999999999</v>
          </cell>
          <cell r="S91">
            <v>434.03300000000002</v>
          </cell>
          <cell r="T91">
            <v>259.35199999999998</v>
          </cell>
          <cell r="U91">
            <v>70.097999999999999</v>
          </cell>
          <cell r="V91">
            <v>222.28200000000001</v>
          </cell>
          <cell r="W91">
            <v>68.055999999999997</v>
          </cell>
          <cell r="X91">
            <v>87.212000000000003</v>
          </cell>
          <cell r="Y91">
            <v>153.39599999999999</v>
          </cell>
          <cell r="Z91">
            <v>912.81299999999999</v>
          </cell>
          <cell r="AB91">
            <v>2646.6390000000001</v>
          </cell>
        </row>
        <row r="92">
          <cell r="P92">
            <v>2016</v>
          </cell>
          <cell r="Q92">
            <v>66.040000000000006</v>
          </cell>
          <cell r="R92">
            <v>137.94800000000001</v>
          </cell>
          <cell r="S92">
            <v>417.09399999999999</v>
          </cell>
          <cell r="T92">
            <v>219.52199999999999</v>
          </cell>
          <cell r="U92">
            <v>92.721999999999994</v>
          </cell>
          <cell r="V92">
            <v>199.00399999999999</v>
          </cell>
          <cell r="W92">
            <v>65.197999999999993</v>
          </cell>
          <cell r="X92">
            <v>92.1</v>
          </cell>
          <cell r="Y92">
            <v>161.08799999999999</v>
          </cell>
          <cell r="Z92">
            <v>1073.2760000000001</v>
          </cell>
          <cell r="AB92">
            <v>2722.067</v>
          </cell>
        </row>
        <row r="93">
          <cell r="P93">
            <v>2017</v>
          </cell>
          <cell r="Q93">
            <v>72.131</v>
          </cell>
          <cell r="R93">
            <v>93.891999999999996</v>
          </cell>
          <cell r="S93">
            <v>434.60199999999998</v>
          </cell>
          <cell r="T93">
            <v>226.99199999999999</v>
          </cell>
          <cell r="U93">
            <v>88.793999999999997</v>
          </cell>
          <cell r="V93">
            <v>202.29</v>
          </cell>
          <cell r="W93">
            <v>60.581000000000003</v>
          </cell>
          <cell r="X93">
            <v>98.948999999999998</v>
          </cell>
          <cell r="Y93">
            <v>157.322</v>
          </cell>
          <cell r="Z93">
            <v>1029.5999999999999</v>
          </cell>
          <cell r="AB93">
            <v>2671.848</v>
          </cell>
        </row>
        <row r="94">
          <cell r="P94">
            <v>2018</v>
          </cell>
          <cell r="Q94">
            <v>68.832999999999998</v>
          </cell>
          <cell r="R94">
            <v>128.96100000000001</v>
          </cell>
          <cell r="S94">
            <v>412.31700000000001</v>
          </cell>
          <cell r="T94">
            <v>222.834</v>
          </cell>
          <cell r="U94">
            <v>72.882000000000005</v>
          </cell>
          <cell r="V94">
            <v>203.76900000000001</v>
          </cell>
          <cell r="W94">
            <v>50.225999999999999</v>
          </cell>
          <cell r="X94">
            <v>90.18</v>
          </cell>
          <cell r="Y94">
            <v>153.35599999999999</v>
          </cell>
          <cell r="Z94">
            <v>1080.4639999999999</v>
          </cell>
          <cell r="AB94">
            <v>2727.5709999999999</v>
          </cell>
        </row>
        <row r="95">
          <cell r="P95">
            <v>2019</v>
          </cell>
          <cell r="Q95">
            <v>74.751999999999995</v>
          </cell>
          <cell r="R95">
            <v>122.379</v>
          </cell>
          <cell r="S95">
            <v>412.14299999999997</v>
          </cell>
          <cell r="T95">
            <v>220.89500000000001</v>
          </cell>
          <cell r="U95">
            <v>88.228999999999999</v>
          </cell>
          <cell r="V95">
            <v>212.755</v>
          </cell>
          <cell r="W95">
            <v>54.616999999999997</v>
          </cell>
          <cell r="X95">
            <v>87.954999999999998</v>
          </cell>
          <cell r="Y95">
            <v>170.821</v>
          </cell>
          <cell r="Z95">
            <v>1035.1089999999999</v>
          </cell>
          <cell r="AB95">
            <v>2732.0909999999999</v>
          </cell>
        </row>
        <row r="96">
          <cell r="P96">
            <v>2020</v>
          </cell>
          <cell r="Q96">
            <v>63.61</v>
          </cell>
          <cell r="R96">
            <v>125.154</v>
          </cell>
          <cell r="S96">
            <v>386.76499999999999</v>
          </cell>
          <cell r="T96">
            <v>245.77799999999999</v>
          </cell>
          <cell r="U96">
            <v>88.462000000000003</v>
          </cell>
          <cell r="V96">
            <v>190.065</v>
          </cell>
          <cell r="W96">
            <v>56.031999999999996</v>
          </cell>
          <cell r="X96">
            <v>94.61</v>
          </cell>
          <cell r="Y96">
            <v>216.13499999999999</v>
          </cell>
          <cell r="Z96">
            <v>1057.442</v>
          </cell>
          <cell r="AB96">
            <v>2752.1260000000002</v>
          </cell>
        </row>
        <row r="97">
          <cell r="P97">
            <v>2021</v>
          </cell>
          <cell r="Q97">
            <v>62.787999999999997</v>
          </cell>
          <cell r="R97">
            <v>122.572</v>
          </cell>
          <cell r="S97">
            <v>351.34100000000001</v>
          </cell>
          <cell r="T97">
            <v>238.92599999999999</v>
          </cell>
          <cell r="U97">
            <v>80.555999999999997</v>
          </cell>
          <cell r="V97">
            <v>181.053</v>
          </cell>
          <cell r="W97">
            <v>60.62</v>
          </cell>
          <cell r="X97">
            <v>102.223</v>
          </cell>
          <cell r="Y97">
            <v>150.11199999999999</v>
          </cell>
          <cell r="Z97">
            <v>953.22900000000004</v>
          </cell>
          <cell r="AB97">
            <v>2525.826</v>
          </cell>
        </row>
        <row r="114">
          <cell r="P114">
            <v>1990</v>
          </cell>
          <cell r="Q114">
            <v>5.415</v>
          </cell>
          <cell r="R114">
            <v>10.772</v>
          </cell>
          <cell r="S114">
            <v>14.487</v>
          </cell>
          <cell r="T114">
            <v>41.491999999999997</v>
          </cell>
          <cell r="U114">
            <v>11.923</v>
          </cell>
          <cell r="V114">
            <v>13.551</v>
          </cell>
          <cell r="W114">
            <v>15.714</v>
          </cell>
          <cell r="X114">
            <v>12.599</v>
          </cell>
          <cell r="Y114">
            <v>8.9849999999999994</v>
          </cell>
          <cell r="Z114">
            <v>87.2</v>
          </cell>
          <cell r="AB114">
            <v>268.69600000000003</v>
          </cell>
        </row>
        <row r="115">
          <cell r="P115">
            <v>1991</v>
          </cell>
          <cell r="Q115">
            <v>6.391</v>
          </cell>
          <cell r="R115">
            <v>8.7439999999999998</v>
          </cell>
          <cell r="S115">
            <v>18.302</v>
          </cell>
          <cell r="T115">
            <v>38.435000000000002</v>
          </cell>
          <cell r="U115">
            <v>7.8949999999999996</v>
          </cell>
          <cell r="V115">
            <v>19.786999999999999</v>
          </cell>
          <cell r="W115">
            <v>8.1780000000000008</v>
          </cell>
          <cell r="X115">
            <v>14.779</v>
          </cell>
          <cell r="Y115">
            <v>6.8410000000000002</v>
          </cell>
          <cell r="Z115">
            <v>75.716999999999999</v>
          </cell>
          <cell r="AB115">
            <v>239.46199999999999</v>
          </cell>
        </row>
        <row r="116">
          <cell r="P116">
            <v>1992</v>
          </cell>
          <cell r="Q116">
            <v>8.6059999999999999</v>
          </cell>
          <cell r="R116">
            <v>10.271000000000001</v>
          </cell>
          <cell r="S116">
            <v>18.95</v>
          </cell>
          <cell r="T116">
            <v>33.063000000000002</v>
          </cell>
          <cell r="U116">
            <v>7.4640000000000004</v>
          </cell>
          <cell r="V116">
            <v>16.448</v>
          </cell>
          <cell r="W116">
            <v>11.938000000000001</v>
          </cell>
          <cell r="X116">
            <v>10.59</v>
          </cell>
          <cell r="Y116">
            <v>6.8010000000000002</v>
          </cell>
          <cell r="Z116">
            <v>75.546999999999997</v>
          </cell>
          <cell r="AB116">
            <v>247.41900000000001</v>
          </cell>
        </row>
        <row r="117">
          <cell r="P117">
            <v>1993</v>
          </cell>
          <cell r="Q117">
            <v>6.78</v>
          </cell>
          <cell r="R117">
            <v>8.5619999999999994</v>
          </cell>
          <cell r="S117">
            <v>18.901</v>
          </cell>
          <cell r="T117">
            <v>24.966000000000001</v>
          </cell>
          <cell r="U117">
            <v>6.6929999999999996</v>
          </cell>
          <cell r="V117">
            <v>26.221</v>
          </cell>
          <cell r="W117">
            <v>7.2130000000000001</v>
          </cell>
          <cell r="X117">
            <v>10.702</v>
          </cell>
          <cell r="Y117">
            <v>10.188000000000001</v>
          </cell>
          <cell r="Z117">
            <v>96.960999999999999</v>
          </cell>
          <cell r="AB117">
            <v>254.352</v>
          </cell>
        </row>
        <row r="118">
          <cell r="P118">
            <v>1994</v>
          </cell>
          <cell r="Q118">
            <v>10.891</v>
          </cell>
          <cell r="R118">
            <v>11.548999999999999</v>
          </cell>
          <cell r="S118">
            <v>15.068</v>
          </cell>
          <cell r="T118">
            <v>29.21</v>
          </cell>
          <cell r="U118">
            <v>7.5449999999999999</v>
          </cell>
          <cell r="V118">
            <v>11.901</v>
          </cell>
          <cell r="W118">
            <v>7.6130000000000004</v>
          </cell>
          <cell r="X118">
            <v>12.612</v>
          </cell>
          <cell r="Y118">
            <v>6.7830000000000004</v>
          </cell>
          <cell r="Z118">
            <v>96.040999999999997</v>
          </cell>
          <cell r="AB118">
            <v>253.58699999999999</v>
          </cell>
        </row>
        <row r="119">
          <cell r="P119">
            <v>1995</v>
          </cell>
          <cell r="Q119">
            <v>9.3249999999999993</v>
          </cell>
          <cell r="R119">
            <v>12.525</v>
          </cell>
          <cell r="S119">
            <v>15.855</v>
          </cell>
          <cell r="T119">
            <v>28.355</v>
          </cell>
          <cell r="U119">
            <v>11.545</v>
          </cell>
          <cell r="V119">
            <v>15.734999999999999</v>
          </cell>
          <cell r="W119">
            <v>9.4949999999999992</v>
          </cell>
          <cell r="X119">
            <v>12.055</v>
          </cell>
          <cell r="Y119">
            <v>7.54</v>
          </cell>
          <cell r="Z119">
            <v>87.075000000000003</v>
          </cell>
          <cell r="AB119">
            <v>261.387</v>
          </cell>
        </row>
        <row r="120">
          <cell r="P120">
            <v>1996</v>
          </cell>
          <cell r="Q120">
            <v>5.43</v>
          </cell>
          <cell r="R120">
            <v>9.1999999999999993</v>
          </cell>
          <cell r="S120">
            <v>15.26</v>
          </cell>
          <cell r="T120">
            <v>34.450000000000003</v>
          </cell>
          <cell r="U120">
            <v>8.6649999999999991</v>
          </cell>
          <cell r="V120">
            <v>18.23</v>
          </cell>
          <cell r="W120">
            <v>8.5850000000000009</v>
          </cell>
          <cell r="X120">
            <v>9.36</v>
          </cell>
          <cell r="Y120">
            <v>5.5049999999999999</v>
          </cell>
          <cell r="Z120">
            <v>75.08</v>
          </cell>
          <cell r="AB120">
            <v>235.51499999999999</v>
          </cell>
        </row>
        <row r="121">
          <cell r="P121">
            <v>1997</v>
          </cell>
          <cell r="Q121">
            <v>6.7</v>
          </cell>
          <cell r="R121">
            <v>8.27</v>
          </cell>
          <cell r="S121">
            <v>15.28</v>
          </cell>
          <cell r="T121">
            <v>24.53</v>
          </cell>
          <cell r="U121">
            <v>9.4770000000000003</v>
          </cell>
          <cell r="V121">
            <v>20.395</v>
          </cell>
          <cell r="W121">
            <v>10.645</v>
          </cell>
          <cell r="X121">
            <v>9.5</v>
          </cell>
          <cell r="Y121">
            <v>5.04</v>
          </cell>
          <cell r="Z121">
            <v>70.11</v>
          </cell>
          <cell r="AB121">
            <v>229.03200000000001</v>
          </cell>
        </row>
        <row r="122">
          <cell r="P122">
            <v>1998</v>
          </cell>
          <cell r="Q122">
            <v>8.3699999999999992</v>
          </cell>
          <cell r="R122">
            <v>12.67</v>
          </cell>
          <cell r="S122">
            <v>21.475000000000001</v>
          </cell>
          <cell r="T122">
            <v>24.92</v>
          </cell>
          <cell r="U122">
            <v>11.5</v>
          </cell>
          <cell r="V122">
            <v>22.4</v>
          </cell>
          <cell r="W122">
            <v>8.7650000000000006</v>
          </cell>
          <cell r="X122">
            <v>8.33</v>
          </cell>
          <cell r="Y122">
            <v>4.34</v>
          </cell>
          <cell r="Z122">
            <v>69.807000000000002</v>
          </cell>
          <cell r="AB122">
            <v>242.792</v>
          </cell>
        </row>
        <row r="123">
          <cell r="P123">
            <v>1999</v>
          </cell>
          <cell r="Q123">
            <v>9.09</v>
          </cell>
          <cell r="R123">
            <v>13.81</v>
          </cell>
          <cell r="S123">
            <v>20.02</v>
          </cell>
          <cell r="T123">
            <v>24.89</v>
          </cell>
          <cell r="U123">
            <v>13.555</v>
          </cell>
          <cell r="V123">
            <v>20.765000000000001</v>
          </cell>
          <cell r="W123">
            <v>9.8800000000000008</v>
          </cell>
          <cell r="X123">
            <v>11.074999999999999</v>
          </cell>
          <cell r="Y123">
            <v>8.0250000000000004</v>
          </cell>
          <cell r="Z123">
            <v>68.686000000000007</v>
          </cell>
          <cell r="AB123">
            <v>243.89500000000001</v>
          </cell>
        </row>
        <row r="124">
          <cell r="P124">
            <v>2000</v>
          </cell>
          <cell r="Q124">
            <v>7.7549999999999999</v>
          </cell>
          <cell r="R124">
            <v>10.199999999999999</v>
          </cell>
          <cell r="S124">
            <v>15.715</v>
          </cell>
          <cell r="T124">
            <v>18.195</v>
          </cell>
          <cell r="U124">
            <v>14.205</v>
          </cell>
          <cell r="V124">
            <v>20.22</v>
          </cell>
          <cell r="W124">
            <v>10.49</v>
          </cell>
          <cell r="X124">
            <v>8.77</v>
          </cell>
          <cell r="Y124">
            <v>7.3049999999999997</v>
          </cell>
          <cell r="Z124">
            <v>56.722999999999999</v>
          </cell>
          <cell r="AB124">
            <v>216.14500000000001</v>
          </cell>
        </row>
        <row r="125">
          <cell r="P125">
            <v>2001</v>
          </cell>
          <cell r="Q125">
            <v>5.38</v>
          </cell>
          <cell r="R125">
            <v>14.52</v>
          </cell>
          <cell r="S125">
            <v>20.11</v>
          </cell>
          <cell r="T125">
            <v>21.155999999999999</v>
          </cell>
          <cell r="U125">
            <v>13.24</v>
          </cell>
          <cell r="V125">
            <v>24.454999999999998</v>
          </cell>
          <cell r="W125">
            <v>11.685</v>
          </cell>
          <cell r="X125">
            <v>9.8049999999999997</v>
          </cell>
          <cell r="Y125">
            <v>9.2650000000000006</v>
          </cell>
          <cell r="Z125">
            <v>65.346000000000004</v>
          </cell>
          <cell r="AB125">
            <v>253.755</v>
          </cell>
        </row>
        <row r="126">
          <cell r="P126">
            <v>2002</v>
          </cell>
          <cell r="Q126">
            <v>9.6189999999999998</v>
          </cell>
          <cell r="R126">
            <v>14.9</v>
          </cell>
          <cell r="S126">
            <v>24.870999999999999</v>
          </cell>
          <cell r="T126">
            <v>22.244</v>
          </cell>
          <cell r="U126">
            <v>15.89</v>
          </cell>
          <cell r="V126">
            <v>15.6</v>
          </cell>
          <cell r="W126">
            <v>9.2959999999999994</v>
          </cell>
          <cell r="X126">
            <v>10.074</v>
          </cell>
          <cell r="Y126">
            <v>10.497999999999999</v>
          </cell>
          <cell r="Z126">
            <v>72.015000000000001</v>
          </cell>
          <cell r="AB126">
            <v>252.88399999999999</v>
          </cell>
        </row>
        <row r="127">
          <cell r="P127">
            <v>2003</v>
          </cell>
          <cell r="Q127">
            <v>8.4469999999999992</v>
          </cell>
          <cell r="R127">
            <v>12.2</v>
          </cell>
          <cell r="S127">
            <v>20.001000000000001</v>
          </cell>
          <cell r="T127">
            <v>25.065000000000001</v>
          </cell>
          <cell r="U127">
            <v>18.170000000000002</v>
          </cell>
          <cell r="V127">
            <v>19.8</v>
          </cell>
          <cell r="W127">
            <v>13.442</v>
          </cell>
          <cell r="X127">
            <v>11.185</v>
          </cell>
          <cell r="Y127">
            <v>11.561</v>
          </cell>
          <cell r="Z127">
            <v>64.049000000000007</v>
          </cell>
          <cell r="AB127">
            <v>253.214</v>
          </cell>
        </row>
        <row r="128">
          <cell r="P128">
            <v>2004</v>
          </cell>
          <cell r="Q128">
            <v>10.4</v>
          </cell>
          <cell r="R128">
            <v>11.8</v>
          </cell>
          <cell r="S128">
            <v>21.446999999999999</v>
          </cell>
          <cell r="T128">
            <v>23.242000000000001</v>
          </cell>
          <cell r="U128">
            <v>18.349</v>
          </cell>
          <cell r="V128">
            <v>18.55</v>
          </cell>
          <cell r="W128">
            <v>12.542</v>
          </cell>
          <cell r="X128">
            <v>12.574999999999999</v>
          </cell>
          <cell r="Y128">
            <v>12.826000000000001</v>
          </cell>
          <cell r="Z128">
            <v>72.117999999999995</v>
          </cell>
          <cell r="AB128">
            <v>263.20600000000002</v>
          </cell>
        </row>
        <row r="129">
          <cell r="P129">
            <v>2005</v>
          </cell>
          <cell r="Q129">
            <v>8.5</v>
          </cell>
          <cell r="R129">
            <v>11.6</v>
          </cell>
          <cell r="S129">
            <v>26.864999999999998</v>
          </cell>
          <cell r="T129">
            <v>22.766999999999999</v>
          </cell>
          <cell r="U129">
            <v>10.66</v>
          </cell>
          <cell r="V129">
            <v>16.3</v>
          </cell>
          <cell r="W129">
            <v>8.5109999999999992</v>
          </cell>
          <cell r="X129">
            <v>13.02</v>
          </cell>
          <cell r="Y129">
            <v>11.167999999999999</v>
          </cell>
          <cell r="Z129">
            <v>77.521000000000001</v>
          </cell>
          <cell r="AB129">
            <v>254.19399999999999</v>
          </cell>
        </row>
        <row r="130">
          <cell r="P130">
            <v>2006</v>
          </cell>
          <cell r="Q130">
            <v>11.4</v>
          </cell>
          <cell r="R130">
            <v>16.649999999999999</v>
          </cell>
          <cell r="S130">
            <v>28.417000000000002</v>
          </cell>
          <cell r="T130">
            <v>33.993000000000002</v>
          </cell>
          <cell r="U130">
            <v>7.3070000000000004</v>
          </cell>
          <cell r="V130">
            <v>21.6</v>
          </cell>
          <cell r="W130">
            <v>11.189</v>
          </cell>
          <cell r="X130">
            <v>18.297999999999998</v>
          </cell>
          <cell r="Y130">
            <v>11.884</v>
          </cell>
          <cell r="Z130">
            <v>77.423000000000002</v>
          </cell>
          <cell r="AB130">
            <v>291.26100000000002</v>
          </cell>
        </row>
        <row r="131">
          <cell r="P131">
            <v>2007</v>
          </cell>
          <cell r="Q131">
            <v>11.1</v>
          </cell>
          <cell r="R131">
            <v>14.8</v>
          </cell>
          <cell r="S131">
            <v>21.106000000000002</v>
          </cell>
          <cell r="T131">
            <v>25.5</v>
          </cell>
          <cell r="U131">
            <v>9.7040000000000006</v>
          </cell>
          <cell r="V131">
            <v>21.4</v>
          </cell>
          <cell r="W131">
            <v>9.0690000000000008</v>
          </cell>
          <cell r="X131">
            <v>16.573</v>
          </cell>
          <cell r="Y131">
            <v>12.356</v>
          </cell>
          <cell r="Z131">
            <v>74.27</v>
          </cell>
          <cell r="AB131">
            <v>274.50299999999999</v>
          </cell>
        </row>
        <row r="132">
          <cell r="P132">
            <v>2008</v>
          </cell>
          <cell r="Q132">
            <v>9.8000000000000007</v>
          </cell>
          <cell r="R132">
            <v>14.75</v>
          </cell>
          <cell r="S132">
            <v>18.763999999999999</v>
          </cell>
          <cell r="T132">
            <v>28</v>
          </cell>
          <cell r="U132">
            <v>9.3049999999999997</v>
          </cell>
          <cell r="V132">
            <v>21.3</v>
          </cell>
          <cell r="W132">
            <v>12.346</v>
          </cell>
          <cell r="X132">
            <v>12.705</v>
          </cell>
          <cell r="Y132">
            <v>14.39</v>
          </cell>
          <cell r="Z132">
            <v>69.713999999999999</v>
          </cell>
          <cell r="AB132">
            <v>268.12200000000001</v>
          </cell>
        </row>
        <row r="133">
          <cell r="P133">
            <v>2009</v>
          </cell>
          <cell r="Q133">
            <v>8.9920000000000009</v>
          </cell>
          <cell r="R133">
            <v>16.641999999999999</v>
          </cell>
          <cell r="S133">
            <v>36.366999999999997</v>
          </cell>
          <cell r="T133">
            <v>35.988999999999997</v>
          </cell>
          <cell r="U133">
            <v>21.92</v>
          </cell>
          <cell r="V133">
            <v>28.012</v>
          </cell>
          <cell r="W133">
            <v>10.997</v>
          </cell>
          <cell r="X133">
            <v>14.711</v>
          </cell>
          <cell r="Y133">
            <v>17.731999999999999</v>
          </cell>
          <cell r="Z133">
            <v>81.510999999999996</v>
          </cell>
          <cell r="AB133">
            <v>357.33199999999999</v>
          </cell>
        </row>
        <row r="134">
          <cell r="P134">
            <v>2010</v>
          </cell>
          <cell r="Q134">
            <v>12.632</v>
          </cell>
          <cell r="R134">
            <v>17.873999999999999</v>
          </cell>
          <cell r="S134">
            <v>42.835999999999999</v>
          </cell>
          <cell r="T134">
            <v>28.843</v>
          </cell>
          <cell r="U134">
            <v>15.763999999999999</v>
          </cell>
          <cell r="V134">
            <v>31.132999999999999</v>
          </cell>
          <cell r="W134">
            <v>9.5069999999999997</v>
          </cell>
          <cell r="X134">
            <v>16.721</v>
          </cell>
          <cell r="Y134">
            <v>17.469000000000001</v>
          </cell>
          <cell r="Z134">
            <v>67.537999999999997</v>
          </cell>
          <cell r="AB134">
            <v>330.70499999999998</v>
          </cell>
        </row>
        <row r="135">
          <cell r="P135">
            <v>2011</v>
          </cell>
          <cell r="Q135">
            <v>14.401</v>
          </cell>
          <cell r="R135">
            <v>26.584</v>
          </cell>
          <cell r="S135">
            <v>37.408999999999999</v>
          </cell>
          <cell r="T135">
            <v>34.96</v>
          </cell>
          <cell r="U135">
            <v>13.663</v>
          </cell>
          <cell r="V135">
            <v>30.312000000000001</v>
          </cell>
          <cell r="W135">
            <v>9.2390000000000008</v>
          </cell>
          <cell r="X135">
            <v>20.994</v>
          </cell>
          <cell r="Y135">
            <v>21.937999999999999</v>
          </cell>
          <cell r="Z135">
            <v>66.754999999999995</v>
          </cell>
          <cell r="AB135">
            <v>352.11500000000001</v>
          </cell>
        </row>
        <row r="136">
          <cell r="P136">
            <v>2012</v>
          </cell>
          <cell r="Q136">
            <v>11.98</v>
          </cell>
          <cell r="R136">
            <v>29.748999999999999</v>
          </cell>
          <cell r="S136">
            <v>35.200000000000003</v>
          </cell>
          <cell r="T136">
            <v>33.707999999999998</v>
          </cell>
          <cell r="U136">
            <v>15.085000000000001</v>
          </cell>
          <cell r="V136">
            <v>31.821999999999999</v>
          </cell>
          <cell r="W136">
            <v>13.276</v>
          </cell>
          <cell r="X136">
            <v>25.097999999999999</v>
          </cell>
          <cell r="Y136">
            <v>25.457000000000001</v>
          </cell>
          <cell r="Z136">
            <v>74.331999999999994</v>
          </cell>
          <cell r="AB136">
            <v>376.44200000000001</v>
          </cell>
        </row>
        <row r="137">
          <cell r="P137">
            <v>2013</v>
          </cell>
          <cell r="Q137">
            <v>13.141999999999999</v>
          </cell>
          <cell r="R137">
            <v>38.944000000000003</v>
          </cell>
          <cell r="S137">
            <v>33.898000000000003</v>
          </cell>
          <cell r="T137">
            <v>37.130000000000003</v>
          </cell>
          <cell r="U137">
            <v>18.091999999999999</v>
          </cell>
          <cell r="V137">
            <v>33.514000000000003</v>
          </cell>
          <cell r="W137">
            <v>13.183</v>
          </cell>
          <cell r="X137">
            <v>25.013000000000002</v>
          </cell>
          <cell r="Y137">
            <v>23.321999999999999</v>
          </cell>
          <cell r="Z137">
            <v>53.042000000000002</v>
          </cell>
          <cell r="AB137">
            <v>377.78699999999998</v>
          </cell>
        </row>
        <row r="138">
          <cell r="P138">
            <v>2014</v>
          </cell>
          <cell r="Q138">
            <v>15.922000000000001</v>
          </cell>
          <cell r="R138">
            <v>42.334000000000003</v>
          </cell>
          <cell r="S138">
            <v>35.728999999999999</v>
          </cell>
          <cell r="T138">
            <v>37.76</v>
          </cell>
          <cell r="U138">
            <v>19.998000000000001</v>
          </cell>
          <cell r="V138">
            <v>38.624000000000002</v>
          </cell>
          <cell r="W138">
            <v>13.246</v>
          </cell>
          <cell r="X138">
            <v>25.965</v>
          </cell>
          <cell r="Y138">
            <v>26.652000000000001</v>
          </cell>
          <cell r="Z138">
            <v>66.474000000000004</v>
          </cell>
          <cell r="AB138">
            <v>414.26900000000001</v>
          </cell>
        </row>
        <row r="139">
          <cell r="P139">
            <v>2015</v>
          </cell>
          <cell r="Q139">
            <v>17.013000000000002</v>
          </cell>
          <cell r="R139">
            <v>38.366</v>
          </cell>
          <cell r="S139">
            <v>45.597999999999999</v>
          </cell>
          <cell r="T139">
            <v>40.246000000000002</v>
          </cell>
          <cell r="U139">
            <v>16.808</v>
          </cell>
          <cell r="V139">
            <v>35.915999999999997</v>
          </cell>
          <cell r="W139">
            <v>13.154</v>
          </cell>
          <cell r="X139">
            <v>29.257000000000001</v>
          </cell>
          <cell r="Y139">
            <v>26.012</v>
          </cell>
          <cell r="Z139">
            <v>73.909000000000006</v>
          </cell>
          <cell r="AB139">
            <v>445.36399999999998</v>
          </cell>
        </row>
        <row r="140">
          <cell r="P140">
            <v>2016</v>
          </cell>
          <cell r="Q140">
            <v>15.444000000000001</v>
          </cell>
          <cell r="R140">
            <v>32.128</v>
          </cell>
          <cell r="S140">
            <v>43.155999999999999</v>
          </cell>
          <cell r="T140">
            <v>34.408000000000001</v>
          </cell>
          <cell r="U140">
            <v>18.911000000000001</v>
          </cell>
          <cell r="V140">
            <v>34.526000000000003</v>
          </cell>
          <cell r="W140">
            <v>12.52</v>
          </cell>
          <cell r="X140">
            <v>31.212</v>
          </cell>
          <cell r="Y140">
            <v>27.489000000000001</v>
          </cell>
          <cell r="Z140">
            <v>92.650999999999996</v>
          </cell>
          <cell r="AB140">
            <v>453.66899999999998</v>
          </cell>
        </row>
        <row r="141">
          <cell r="P141">
            <v>2017</v>
          </cell>
          <cell r="Q141">
            <v>16.888999999999999</v>
          </cell>
          <cell r="R141">
            <v>23.042999999999999</v>
          </cell>
          <cell r="S141">
            <v>43.811</v>
          </cell>
          <cell r="T141">
            <v>37.853999999999999</v>
          </cell>
          <cell r="U141">
            <v>20.439</v>
          </cell>
          <cell r="V141">
            <v>33.008000000000003</v>
          </cell>
          <cell r="W141">
            <v>13.342000000000001</v>
          </cell>
          <cell r="X141">
            <v>40.741</v>
          </cell>
          <cell r="Y141">
            <v>27.190999999999999</v>
          </cell>
          <cell r="Z141">
            <v>93.293000000000006</v>
          </cell>
          <cell r="AB141">
            <v>473.74299999999999</v>
          </cell>
        </row>
        <row r="142">
          <cell r="P142">
            <v>2018</v>
          </cell>
          <cell r="Q142">
            <v>17.411000000000001</v>
          </cell>
          <cell r="R142">
            <v>36.493000000000002</v>
          </cell>
          <cell r="S142">
            <v>43.835000000000001</v>
          </cell>
          <cell r="T142">
            <v>36.776000000000003</v>
          </cell>
          <cell r="U142">
            <v>18.294</v>
          </cell>
          <cell r="V142">
            <v>34.770000000000003</v>
          </cell>
          <cell r="W142">
            <v>10.433999999999999</v>
          </cell>
          <cell r="X142">
            <v>39.75</v>
          </cell>
          <cell r="Y142">
            <v>29.192</v>
          </cell>
          <cell r="Z142">
            <v>89.463999999999999</v>
          </cell>
          <cell r="AB142">
            <v>495.71199999999999</v>
          </cell>
        </row>
        <row r="143">
          <cell r="P143">
            <v>2019</v>
          </cell>
          <cell r="Q143">
            <v>19.401</v>
          </cell>
          <cell r="R143">
            <v>33.238</v>
          </cell>
          <cell r="S143">
            <v>59.734000000000002</v>
          </cell>
          <cell r="T143">
            <v>36.122</v>
          </cell>
          <cell r="U143">
            <v>18.911000000000001</v>
          </cell>
          <cell r="V143">
            <v>39.344000000000001</v>
          </cell>
          <cell r="W143">
            <v>11.384</v>
          </cell>
          <cell r="X143">
            <v>41.261000000000003</v>
          </cell>
          <cell r="Y143">
            <v>34.067999999999998</v>
          </cell>
          <cell r="Z143">
            <v>91.234999999999999</v>
          </cell>
          <cell r="AB143">
            <v>534.39</v>
          </cell>
        </row>
        <row r="144">
          <cell r="P144">
            <v>2020</v>
          </cell>
          <cell r="Q144">
            <v>19.268000000000001</v>
          </cell>
          <cell r="R144">
            <v>35.847999999999999</v>
          </cell>
          <cell r="S144">
            <v>55.423000000000002</v>
          </cell>
          <cell r="T144">
            <v>42.622999999999998</v>
          </cell>
          <cell r="U144">
            <v>22.456</v>
          </cell>
          <cell r="V144">
            <v>35.512999999999998</v>
          </cell>
          <cell r="W144">
            <v>12.217000000000001</v>
          </cell>
          <cell r="X144">
            <v>44.316000000000003</v>
          </cell>
          <cell r="Y144">
            <v>41.215000000000003</v>
          </cell>
          <cell r="Z144">
            <v>98.777000000000001</v>
          </cell>
          <cell r="AB144">
            <v>553.19000000000005</v>
          </cell>
        </row>
        <row r="145">
          <cell r="P145">
            <v>2021</v>
          </cell>
          <cell r="Q145">
            <v>17.23</v>
          </cell>
          <cell r="R145">
            <v>37.546999999999997</v>
          </cell>
          <cell r="S145">
            <v>50.366</v>
          </cell>
          <cell r="T145">
            <v>42.512</v>
          </cell>
          <cell r="U145">
            <v>27.856000000000002</v>
          </cell>
          <cell r="V145">
            <v>38.363999999999997</v>
          </cell>
          <cell r="W145">
            <v>13.722</v>
          </cell>
          <cell r="X145">
            <v>51.154000000000003</v>
          </cell>
          <cell r="Y145">
            <v>38.536000000000001</v>
          </cell>
          <cell r="Z145">
            <v>92.754000000000005</v>
          </cell>
          <cell r="AB145">
            <v>560.63599999999997</v>
          </cell>
        </row>
      </sheetData>
      <sheetData sheetId="3">
        <row r="18">
          <cell r="P18">
            <v>1990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uit_english"/>
      <sheetName val="fruit_french"/>
      <sheetName val="veg_english"/>
      <sheetName val="veg_french"/>
      <sheetName val="fruit_english_history"/>
      <sheetName val="fruit_french_history"/>
      <sheetName val="veg_english_history"/>
      <sheetName val="veg_french_history"/>
    </sheetNames>
    <sheetDataSet>
      <sheetData sheetId="0"/>
      <sheetData sheetId="1"/>
      <sheetData sheetId="2">
        <row r="13">
          <cell r="P13">
            <v>1985</v>
          </cell>
        </row>
        <row r="14">
          <cell r="P14">
            <v>1986</v>
          </cell>
        </row>
        <row r="15">
          <cell r="P15">
            <v>1987</v>
          </cell>
        </row>
        <row r="16">
          <cell r="P16">
            <v>1988</v>
          </cell>
        </row>
        <row r="17">
          <cell r="P17">
            <v>1989</v>
          </cell>
          <cell r="Q17">
            <v>6948</v>
          </cell>
          <cell r="R17">
            <v>4080</v>
          </cell>
          <cell r="S17">
            <v>6040</v>
          </cell>
          <cell r="T17">
            <v>54727</v>
          </cell>
          <cell r="U17">
            <v>4725</v>
          </cell>
          <cell r="V17">
            <v>6180</v>
          </cell>
          <cell r="W17">
            <v>18226</v>
          </cell>
          <cell r="X17">
            <v>4400</v>
          </cell>
          <cell r="Y17">
            <v>1236</v>
          </cell>
          <cell r="Z17">
            <v>34302</v>
          </cell>
          <cell r="AB17">
            <v>160211</v>
          </cell>
        </row>
        <row r="18">
          <cell r="P18">
            <v>1990</v>
          </cell>
          <cell r="Q18">
            <v>6705</v>
          </cell>
          <cell r="R18">
            <v>4040</v>
          </cell>
          <cell r="S18">
            <v>5675</v>
          </cell>
          <cell r="T18">
            <v>50260</v>
          </cell>
          <cell r="U18">
            <v>4405</v>
          </cell>
          <cell r="V18">
            <v>6075</v>
          </cell>
          <cell r="W18">
            <v>21840</v>
          </cell>
          <cell r="X18">
            <v>3810</v>
          </cell>
          <cell r="Y18">
            <v>4540</v>
          </cell>
          <cell r="Z18">
            <v>32330</v>
          </cell>
          <cell r="AB18">
            <v>157405</v>
          </cell>
        </row>
        <row r="19">
          <cell r="P19">
            <v>1991</v>
          </cell>
          <cell r="Q19">
            <v>7324</v>
          </cell>
          <cell r="R19">
            <v>4555</v>
          </cell>
          <cell r="S19">
            <v>5650</v>
          </cell>
          <cell r="T19">
            <v>48241</v>
          </cell>
          <cell r="U19">
            <v>3462</v>
          </cell>
          <cell r="V19">
            <v>5935</v>
          </cell>
          <cell r="W19">
            <v>21210</v>
          </cell>
          <cell r="X19">
            <v>3732</v>
          </cell>
          <cell r="Y19">
            <v>3883</v>
          </cell>
          <cell r="Z19">
            <v>26277</v>
          </cell>
          <cell r="AB19">
            <v>147449</v>
          </cell>
        </row>
        <row r="20">
          <cell r="P20">
            <v>1992</v>
          </cell>
          <cell r="Q20">
            <v>7715</v>
          </cell>
          <cell r="R20">
            <v>4565</v>
          </cell>
          <cell r="S20">
            <v>5775</v>
          </cell>
          <cell r="T20">
            <v>50110</v>
          </cell>
          <cell r="U20">
            <v>3360</v>
          </cell>
          <cell r="V20">
            <v>5880</v>
          </cell>
          <cell r="W20">
            <v>21350</v>
          </cell>
          <cell r="X20">
            <v>3680</v>
          </cell>
          <cell r="Y20">
            <v>3180</v>
          </cell>
          <cell r="Z20">
            <v>24740</v>
          </cell>
          <cell r="AB20">
            <v>147445</v>
          </cell>
        </row>
        <row r="21">
          <cell r="P21">
            <v>1993</v>
          </cell>
          <cell r="Q21">
            <v>7110</v>
          </cell>
          <cell r="R21">
            <v>4405</v>
          </cell>
          <cell r="S21">
            <v>6040</v>
          </cell>
          <cell r="T21">
            <v>40655</v>
          </cell>
          <cell r="U21">
            <v>3325</v>
          </cell>
          <cell r="V21">
            <v>5645</v>
          </cell>
          <cell r="W21">
            <v>14705</v>
          </cell>
          <cell r="X21">
            <v>3260</v>
          </cell>
          <cell r="Y21">
            <v>3380</v>
          </cell>
          <cell r="Z21">
            <v>24615</v>
          </cell>
          <cell r="AB21">
            <v>129185</v>
          </cell>
        </row>
        <row r="22">
          <cell r="P22">
            <v>1994</v>
          </cell>
          <cell r="Q22">
            <v>7950</v>
          </cell>
          <cell r="R22">
            <v>4525</v>
          </cell>
          <cell r="S22">
            <v>5997</v>
          </cell>
          <cell r="T22">
            <v>43343</v>
          </cell>
          <cell r="U22">
            <v>3305</v>
          </cell>
          <cell r="V22">
            <v>5800</v>
          </cell>
          <cell r="W22">
            <v>18791</v>
          </cell>
          <cell r="X22">
            <v>3252</v>
          </cell>
          <cell r="Y22">
            <v>3222</v>
          </cell>
          <cell r="Z22">
            <v>25165</v>
          </cell>
          <cell r="AB22">
            <v>137934</v>
          </cell>
        </row>
        <row r="23">
          <cell r="P23">
            <v>1995</v>
          </cell>
          <cell r="Q23">
            <v>8010</v>
          </cell>
          <cell r="R23">
            <v>4725</v>
          </cell>
          <cell r="S23">
            <v>6800</v>
          </cell>
          <cell r="T23">
            <v>44405</v>
          </cell>
          <cell r="U23">
            <v>3540</v>
          </cell>
          <cell r="V23">
            <v>6190</v>
          </cell>
          <cell r="W23">
            <v>22490</v>
          </cell>
          <cell r="X23">
            <v>3290</v>
          </cell>
          <cell r="Y23">
            <v>3635</v>
          </cell>
          <cell r="Z23">
            <v>23795</v>
          </cell>
          <cell r="AB23">
            <v>143540</v>
          </cell>
        </row>
        <row r="24">
          <cell r="P24">
            <v>1996</v>
          </cell>
          <cell r="Q24">
            <v>8805</v>
          </cell>
          <cell r="R24">
            <v>4775</v>
          </cell>
          <cell r="S24">
            <v>7100</v>
          </cell>
          <cell r="T24">
            <v>48100</v>
          </cell>
          <cell r="U24">
            <v>3020</v>
          </cell>
          <cell r="V24">
            <v>5985</v>
          </cell>
          <cell r="W24">
            <v>20635</v>
          </cell>
          <cell r="X24">
            <v>3500</v>
          </cell>
          <cell r="Y24">
            <v>5415</v>
          </cell>
          <cell r="Z24">
            <v>21655</v>
          </cell>
          <cell r="AB24">
            <v>144345</v>
          </cell>
        </row>
        <row r="25">
          <cell r="P25">
            <v>1997</v>
          </cell>
          <cell r="Q25">
            <v>9400</v>
          </cell>
          <cell r="R25">
            <v>4375</v>
          </cell>
          <cell r="S25">
            <v>7400</v>
          </cell>
          <cell r="T25">
            <v>46880</v>
          </cell>
          <cell r="U25">
            <v>3500</v>
          </cell>
          <cell r="V25">
            <v>5600</v>
          </cell>
          <cell r="W25">
            <v>23940</v>
          </cell>
          <cell r="X25">
            <v>3150</v>
          </cell>
          <cell r="Y25">
            <v>3840</v>
          </cell>
          <cell r="Z25">
            <v>20300</v>
          </cell>
          <cell r="AB25">
            <v>143885</v>
          </cell>
        </row>
        <row r="26">
          <cell r="P26">
            <v>1998</v>
          </cell>
          <cell r="Q26">
            <v>9765</v>
          </cell>
          <cell r="R26">
            <v>4450</v>
          </cell>
          <cell r="S26">
            <v>7490</v>
          </cell>
          <cell r="T26">
            <v>44830</v>
          </cell>
          <cell r="U26">
            <v>3865</v>
          </cell>
          <cell r="V26">
            <v>5370</v>
          </cell>
          <cell r="W26">
            <v>19840</v>
          </cell>
          <cell r="X26">
            <v>2665</v>
          </cell>
          <cell r="Y26">
            <v>3395</v>
          </cell>
          <cell r="Z26">
            <v>17385</v>
          </cell>
          <cell r="AB26">
            <v>134025</v>
          </cell>
        </row>
        <row r="27">
          <cell r="P27">
            <v>1999</v>
          </cell>
          <cell r="Q27">
            <v>11020</v>
          </cell>
          <cell r="R27">
            <v>5080</v>
          </cell>
          <cell r="S27">
            <v>7450</v>
          </cell>
          <cell r="T27">
            <v>46100</v>
          </cell>
          <cell r="U27">
            <v>5630</v>
          </cell>
          <cell r="V27">
            <v>5575</v>
          </cell>
          <cell r="W27">
            <v>23260</v>
          </cell>
          <cell r="X27">
            <v>2625</v>
          </cell>
          <cell r="Y27">
            <v>4535</v>
          </cell>
          <cell r="Z27">
            <v>19066</v>
          </cell>
          <cell r="AB27">
            <v>145271</v>
          </cell>
        </row>
        <row r="28">
          <cell r="P28">
            <v>2000</v>
          </cell>
          <cell r="Q28">
            <v>11705</v>
          </cell>
          <cell r="R28">
            <v>4705</v>
          </cell>
          <cell r="S28">
            <v>8145</v>
          </cell>
          <cell r="T28">
            <v>43120</v>
          </cell>
          <cell r="U28">
            <v>7600</v>
          </cell>
          <cell r="V28">
            <v>6150</v>
          </cell>
          <cell r="W28">
            <v>23515</v>
          </cell>
          <cell r="X28">
            <v>3200</v>
          </cell>
          <cell r="Y28">
            <v>5415</v>
          </cell>
          <cell r="Z28">
            <v>18048</v>
          </cell>
          <cell r="AB28">
            <v>146598</v>
          </cell>
        </row>
        <row r="29">
          <cell r="P29">
            <v>2001</v>
          </cell>
          <cell r="Q29">
            <v>10805</v>
          </cell>
          <cell r="R29">
            <v>5900</v>
          </cell>
          <cell r="S29">
            <v>8870</v>
          </cell>
          <cell r="T29">
            <v>46065</v>
          </cell>
          <cell r="U29">
            <v>8350</v>
          </cell>
          <cell r="V29">
            <v>6620</v>
          </cell>
          <cell r="W29">
            <v>23730</v>
          </cell>
          <cell r="X29">
            <v>4100</v>
          </cell>
          <cell r="Y29">
            <v>7025</v>
          </cell>
          <cell r="Z29">
            <v>19381</v>
          </cell>
          <cell r="AB29">
            <v>157023</v>
          </cell>
        </row>
        <row r="30">
          <cell r="P30">
            <v>2002</v>
          </cell>
          <cell r="Q30">
            <v>10510</v>
          </cell>
          <cell r="R30">
            <v>5300</v>
          </cell>
          <cell r="S30">
            <v>8550</v>
          </cell>
          <cell r="T30">
            <v>42000</v>
          </cell>
          <cell r="U30">
            <v>7600</v>
          </cell>
          <cell r="V30">
            <v>5700</v>
          </cell>
          <cell r="W30">
            <v>25360</v>
          </cell>
          <cell r="X30">
            <v>3000</v>
          </cell>
          <cell r="Y30">
            <v>6472</v>
          </cell>
          <cell r="Z30">
            <v>19726</v>
          </cell>
          <cell r="AB30">
            <v>148431</v>
          </cell>
        </row>
        <row r="31">
          <cell r="P31">
            <v>2003</v>
          </cell>
          <cell r="Q31">
            <v>9890</v>
          </cell>
          <cell r="R31">
            <v>4600</v>
          </cell>
          <cell r="S31">
            <v>9630</v>
          </cell>
          <cell r="T31">
            <v>43140</v>
          </cell>
          <cell r="U31">
            <v>6875</v>
          </cell>
          <cell r="V31">
            <v>5800</v>
          </cell>
          <cell r="W31">
            <v>23945</v>
          </cell>
          <cell r="X31">
            <v>2950</v>
          </cell>
          <cell r="Y31">
            <v>6100</v>
          </cell>
          <cell r="Z31">
            <v>17363</v>
          </cell>
          <cell r="AB31">
            <v>145098</v>
          </cell>
        </row>
        <row r="32">
          <cell r="P32">
            <v>2004</v>
          </cell>
          <cell r="Q32">
            <v>8900</v>
          </cell>
          <cell r="R32">
            <v>4500</v>
          </cell>
          <cell r="S32">
            <v>9030</v>
          </cell>
          <cell r="T32">
            <v>36490</v>
          </cell>
          <cell r="U32">
            <v>6600</v>
          </cell>
          <cell r="V32">
            <v>5400</v>
          </cell>
          <cell r="W32">
            <v>23680</v>
          </cell>
          <cell r="X32">
            <v>2500</v>
          </cell>
          <cell r="Y32">
            <v>6225</v>
          </cell>
          <cell r="Z32">
            <v>18264</v>
          </cell>
          <cell r="AB32">
            <v>136784</v>
          </cell>
        </row>
        <row r="33">
          <cell r="P33">
            <v>2005</v>
          </cell>
          <cell r="Q33">
            <v>8300</v>
          </cell>
          <cell r="R33">
            <v>4050</v>
          </cell>
          <cell r="S33">
            <v>9500</v>
          </cell>
          <cell r="T33">
            <v>34160</v>
          </cell>
          <cell r="U33">
            <v>4900</v>
          </cell>
          <cell r="V33">
            <v>5200</v>
          </cell>
          <cell r="W33">
            <v>20710</v>
          </cell>
          <cell r="X33">
            <v>2900</v>
          </cell>
          <cell r="Y33">
            <v>6100</v>
          </cell>
          <cell r="Z33">
            <v>18929</v>
          </cell>
          <cell r="AB33">
            <v>127989</v>
          </cell>
        </row>
        <row r="34">
          <cell r="P34">
            <v>2006</v>
          </cell>
          <cell r="Q34">
            <v>9400</v>
          </cell>
          <cell r="R34">
            <v>4600</v>
          </cell>
          <cell r="S34">
            <v>9740</v>
          </cell>
          <cell r="T34">
            <v>35126</v>
          </cell>
          <cell r="U34">
            <v>3520</v>
          </cell>
          <cell r="V34">
            <v>6700</v>
          </cell>
          <cell r="W34">
            <v>20900</v>
          </cell>
          <cell r="X34">
            <v>4000</v>
          </cell>
          <cell r="Y34">
            <v>7520</v>
          </cell>
          <cell r="Z34">
            <v>18126</v>
          </cell>
          <cell r="AB34">
            <v>135157</v>
          </cell>
        </row>
        <row r="35">
          <cell r="P35">
            <v>2007</v>
          </cell>
          <cell r="Q35">
            <v>9300</v>
          </cell>
          <cell r="R35">
            <v>3750</v>
          </cell>
          <cell r="S35">
            <v>10130</v>
          </cell>
          <cell r="T35">
            <v>33400</v>
          </cell>
          <cell r="U35">
            <v>2750</v>
          </cell>
          <cell r="V35">
            <v>6500</v>
          </cell>
          <cell r="W35">
            <v>21533</v>
          </cell>
          <cell r="X35">
            <v>3800</v>
          </cell>
          <cell r="Y35">
            <v>6650</v>
          </cell>
          <cell r="Z35">
            <v>17897</v>
          </cell>
          <cell r="AB35">
            <v>132400</v>
          </cell>
        </row>
        <row r="36">
          <cell r="P36">
            <v>2008</v>
          </cell>
          <cell r="Q36">
            <v>8000</v>
          </cell>
          <cell r="R36">
            <v>3785</v>
          </cell>
          <cell r="S36">
            <v>8250</v>
          </cell>
          <cell r="T36">
            <v>26000</v>
          </cell>
          <cell r="U36">
            <v>2290</v>
          </cell>
          <cell r="V36">
            <v>5490</v>
          </cell>
          <cell r="W36">
            <v>19463</v>
          </cell>
          <cell r="X36">
            <v>2880</v>
          </cell>
          <cell r="Y36">
            <v>6690</v>
          </cell>
          <cell r="Z36">
            <v>17208</v>
          </cell>
          <cell r="AB36">
            <v>115941</v>
          </cell>
        </row>
        <row r="37">
          <cell r="P37">
            <v>2009</v>
          </cell>
          <cell r="Q37">
            <v>8255</v>
          </cell>
          <cell r="R37">
            <v>4705</v>
          </cell>
          <cell r="S37">
            <v>7775</v>
          </cell>
          <cell r="T37">
            <v>22230</v>
          </cell>
          <cell r="U37">
            <v>3830</v>
          </cell>
          <cell r="V37">
            <v>6495</v>
          </cell>
          <cell r="W37">
            <v>16000</v>
          </cell>
          <cell r="X37">
            <v>2810</v>
          </cell>
          <cell r="Y37">
            <v>6745</v>
          </cell>
          <cell r="Z37">
            <v>14956</v>
          </cell>
          <cell r="AB37">
            <v>110501</v>
          </cell>
        </row>
        <row r="38">
          <cell r="P38">
            <v>2010</v>
          </cell>
          <cell r="Q38">
            <v>10750</v>
          </cell>
          <cell r="R38">
            <v>4886</v>
          </cell>
          <cell r="S38">
            <v>8400</v>
          </cell>
          <cell r="T38">
            <v>22105</v>
          </cell>
          <cell r="U38">
            <v>3156</v>
          </cell>
          <cell r="V38">
            <v>6077</v>
          </cell>
          <cell r="W38">
            <v>15716</v>
          </cell>
          <cell r="X38">
            <v>3103</v>
          </cell>
          <cell r="Y38">
            <v>7677</v>
          </cell>
          <cell r="Z38">
            <v>15035</v>
          </cell>
          <cell r="AB38">
            <v>112652</v>
          </cell>
        </row>
        <row r="39">
          <cell r="P39">
            <v>2011</v>
          </cell>
          <cell r="Q39">
            <v>10007</v>
          </cell>
          <cell r="R39">
            <v>5849</v>
          </cell>
          <cell r="S39">
            <v>9774</v>
          </cell>
          <cell r="T39">
            <v>25505</v>
          </cell>
          <cell r="U39">
            <v>2965</v>
          </cell>
          <cell r="V39">
            <v>6173</v>
          </cell>
          <cell r="W39">
            <v>16012</v>
          </cell>
          <cell r="X39">
            <v>3799</v>
          </cell>
          <cell r="Y39">
            <v>7878</v>
          </cell>
          <cell r="Z39">
            <v>15467</v>
          </cell>
          <cell r="AB39">
            <v>118690</v>
          </cell>
        </row>
        <row r="40">
          <cell r="P40">
            <v>2012</v>
          </cell>
          <cell r="Q40">
            <v>10599</v>
          </cell>
          <cell r="R40">
            <v>6394</v>
          </cell>
          <cell r="S40">
            <v>9817</v>
          </cell>
          <cell r="T40">
            <v>23829</v>
          </cell>
          <cell r="U40">
            <v>3690</v>
          </cell>
          <cell r="V40">
            <v>6237</v>
          </cell>
          <cell r="W40">
            <v>16284</v>
          </cell>
          <cell r="X40">
            <v>4099</v>
          </cell>
          <cell r="Y40">
            <v>8207</v>
          </cell>
          <cell r="Z40">
            <v>14551</v>
          </cell>
          <cell r="AB40">
            <v>119307</v>
          </cell>
        </row>
        <row r="41">
          <cell r="P41">
            <v>2013</v>
          </cell>
          <cell r="Q41">
            <v>8343</v>
          </cell>
          <cell r="R41">
            <v>6594</v>
          </cell>
          <cell r="S41">
            <v>9152</v>
          </cell>
          <cell r="T41">
            <v>23204</v>
          </cell>
          <cell r="U41">
            <v>3803</v>
          </cell>
          <cell r="V41">
            <v>6036</v>
          </cell>
          <cell r="W41">
            <v>16696</v>
          </cell>
          <cell r="X41">
            <v>4131</v>
          </cell>
          <cell r="Y41">
            <v>8935</v>
          </cell>
          <cell r="Z41">
            <v>13361</v>
          </cell>
          <cell r="AB41">
            <v>115618</v>
          </cell>
        </row>
        <row r="42">
          <cell r="P42">
            <v>2014</v>
          </cell>
          <cell r="Q42">
            <v>9528</v>
          </cell>
          <cell r="R42">
            <v>6492</v>
          </cell>
          <cell r="S42">
            <v>8971</v>
          </cell>
          <cell r="T42">
            <v>22186</v>
          </cell>
          <cell r="U42">
            <v>3882</v>
          </cell>
          <cell r="V42">
            <v>5947</v>
          </cell>
          <cell r="W42">
            <v>16273</v>
          </cell>
          <cell r="X42">
            <v>4469</v>
          </cell>
          <cell r="Y42">
            <v>8938</v>
          </cell>
          <cell r="Z42">
            <v>11755</v>
          </cell>
          <cell r="AB42">
            <v>114184</v>
          </cell>
        </row>
        <row r="43">
          <cell r="P43">
            <v>2015</v>
          </cell>
          <cell r="Q43">
            <v>11182</v>
          </cell>
          <cell r="R43">
            <v>6206</v>
          </cell>
          <cell r="S43">
            <v>9619</v>
          </cell>
          <cell r="T43">
            <v>22661</v>
          </cell>
          <cell r="U43">
            <v>4308</v>
          </cell>
          <cell r="V43">
            <v>5795</v>
          </cell>
          <cell r="W43">
            <v>16550</v>
          </cell>
          <cell r="X43">
            <v>4607</v>
          </cell>
          <cell r="Y43">
            <v>8423</v>
          </cell>
          <cell r="Z43">
            <v>14201</v>
          </cell>
          <cell r="AB43">
            <v>119662</v>
          </cell>
        </row>
        <row r="44">
          <cell r="P44">
            <v>2016</v>
          </cell>
          <cell r="Q44">
            <v>10338</v>
          </cell>
          <cell r="R44">
            <v>5231</v>
          </cell>
          <cell r="S44">
            <v>9201</v>
          </cell>
          <cell r="T44">
            <v>22270</v>
          </cell>
          <cell r="U44">
            <v>4514</v>
          </cell>
          <cell r="V44">
            <v>5742</v>
          </cell>
          <cell r="W44">
            <v>15529</v>
          </cell>
          <cell r="X44">
            <v>4699</v>
          </cell>
          <cell r="Y44">
            <v>9585</v>
          </cell>
          <cell r="Z44">
            <v>15343</v>
          </cell>
          <cell r="AB44">
            <v>118922</v>
          </cell>
        </row>
        <row r="45">
          <cell r="P45">
            <v>2017</v>
          </cell>
          <cell r="Q45">
            <v>10325</v>
          </cell>
          <cell r="R45">
            <v>5069</v>
          </cell>
          <cell r="S45">
            <v>8805</v>
          </cell>
          <cell r="T45">
            <v>19003</v>
          </cell>
          <cell r="U45">
            <v>3775</v>
          </cell>
          <cell r="V45">
            <v>5639</v>
          </cell>
          <cell r="W45">
            <v>14450</v>
          </cell>
          <cell r="X45">
            <v>4180</v>
          </cell>
          <cell r="Y45">
            <v>8435</v>
          </cell>
          <cell r="Z45">
            <v>13408</v>
          </cell>
          <cell r="AB45">
            <v>109534</v>
          </cell>
        </row>
        <row r="46">
          <cell r="P46">
            <v>2018</v>
          </cell>
          <cell r="Q46">
            <v>9689</v>
          </cell>
          <cell r="R46">
            <v>5904</v>
          </cell>
          <cell r="S46">
            <v>8498</v>
          </cell>
          <cell r="T46">
            <v>19022</v>
          </cell>
          <cell r="U46">
            <v>3731</v>
          </cell>
          <cell r="V46">
            <v>5660</v>
          </cell>
          <cell r="W46">
            <v>13950</v>
          </cell>
          <cell r="X46">
            <v>4070</v>
          </cell>
          <cell r="Y46">
            <v>8176</v>
          </cell>
          <cell r="Z46">
            <v>13802</v>
          </cell>
          <cell r="AB46">
            <v>110714</v>
          </cell>
        </row>
        <row r="47">
          <cell r="P47">
            <v>2019</v>
          </cell>
          <cell r="Q47">
            <v>9590</v>
          </cell>
          <cell r="R47">
            <v>5275</v>
          </cell>
          <cell r="S47">
            <v>8417</v>
          </cell>
          <cell r="T47">
            <v>18374</v>
          </cell>
          <cell r="U47">
            <v>3943</v>
          </cell>
          <cell r="V47">
            <v>5529</v>
          </cell>
          <cell r="W47">
            <v>12984</v>
          </cell>
          <cell r="X47">
            <v>3507</v>
          </cell>
          <cell r="Y47">
            <v>8093</v>
          </cell>
          <cell r="Z47">
            <v>13138</v>
          </cell>
          <cell r="AB47">
            <v>107732</v>
          </cell>
        </row>
        <row r="60">
          <cell r="P60">
            <v>1985</v>
          </cell>
        </row>
        <row r="61">
          <cell r="P61">
            <v>1986</v>
          </cell>
        </row>
        <row r="62">
          <cell r="P62">
            <v>1987</v>
          </cell>
        </row>
        <row r="63">
          <cell r="P63">
            <v>1988</v>
          </cell>
        </row>
        <row r="64">
          <cell r="P64">
            <v>1989</v>
          </cell>
          <cell r="Q64">
            <v>28.594999999999999</v>
          </cell>
          <cell r="R64">
            <v>85.68</v>
          </cell>
          <cell r="S64">
            <v>272.15800000000002</v>
          </cell>
          <cell r="T64">
            <v>473.31200000000001</v>
          </cell>
          <cell r="U64">
            <v>82.054000000000002</v>
          </cell>
          <cell r="V64">
            <v>196.84</v>
          </cell>
          <cell r="W64">
            <v>62.192</v>
          </cell>
          <cell r="X64">
            <v>35.69</v>
          </cell>
          <cell r="Y64">
            <v>29.492000000000001</v>
          </cell>
          <cell r="Z64">
            <v>1251.3979999999999</v>
          </cell>
          <cell r="AB64">
            <v>2763.1950000000002</v>
          </cell>
        </row>
        <row r="65">
          <cell r="P65">
            <v>1990</v>
          </cell>
          <cell r="Q65">
            <v>35.345999999999997</v>
          </cell>
          <cell r="R65">
            <v>104.99</v>
          </cell>
          <cell r="S65">
            <v>303.07</v>
          </cell>
          <cell r="T65">
            <v>440.8</v>
          </cell>
          <cell r="U65">
            <v>81.426000000000002</v>
          </cell>
          <cell r="V65">
            <v>180.36199999999999</v>
          </cell>
          <cell r="W65">
            <v>84.465000000000003</v>
          </cell>
          <cell r="X65">
            <v>35.381</v>
          </cell>
          <cell r="Y65">
            <v>79.825999999999993</v>
          </cell>
          <cell r="Z65">
            <v>1324.0440000000001</v>
          </cell>
          <cell r="AB65">
            <v>2926.8809999999999</v>
          </cell>
        </row>
        <row r="66">
          <cell r="P66">
            <v>1991</v>
          </cell>
          <cell r="Q66">
            <v>35.53</v>
          </cell>
          <cell r="R66">
            <v>82.042000000000002</v>
          </cell>
          <cell r="S66">
            <v>251.149</v>
          </cell>
          <cell r="T66">
            <v>385.88</v>
          </cell>
          <cell r="U66">
            <v>57.902000000000001</v>
          </cell>
          <cell r="V66">
            <v>155.88499999999999</v>
          </cell>
          <cell r="W66">
            <v>59.216000000000001</v>
          </cell>
          <cell r="X66">
            <v>41.469000000000001</v>
          </cell>
          <cell r="Y66">
            <v>39.1</v>
          </cell>
          <cell r="Z66">
            <v>996.65</v>
          </cell>
          <cell r="AB66">
            <v>2295.09</v>
          </cell>
        </row>
        <row r="67">
          <cell r="P67">
            <v>1992</v>
          </cell>
          <cell r="Q67">
            <v>37.104999999999997</v>
          </cell>
          <cell r="R67">
            <v>96.049000000000007</v>
          </cell>
          <cell r="S67">
            <v>266.81</v>
          </cell>
          <cell r="T67">
            <v>427.79399999999998</v>
          </cell>
          <cell r="U67">
            <v>56.933999999999997</v>
          </cell>
          <cell r="V67">
            <v>144.36000000000001</v>
          </cell>
          <cell r="W67">
            <v>89.494</v>
          </cell>
          <cell r="X67">
            <v>31.257000000000001</v>
          </cell>
          <cell r="Y67">
            <v>44.837000000000003</v>
          </cell>
          <cell r="Z67">
            <v>945.52599999999995</v>
          </cell>
          <cell r="AB67">
            <v>2379.5320000000002</v>
          </cell>
        </row>
        <row r="68">
          <cell r="P68">
            <v>1993</v>
          </cell>
          <cell r="Q68">
            <v>27.88</v>
          </cell>
          <cell r="R68">
            <v>101.38</v>
          </cell>
          <cell r="S68">
            <v>302.57400000000001</v>
          </cell>
          <cell r="T68">
            <v>329.12599999999998</v>
          </cell>
          <cell r="U68">
            <v>63.502000000000002</v>
          </cell>
          <cell r="V68">
            <v>188.43899999999999</v>
          </cell>
          <cell r="W68">
            <v>56.564999999999998</v>
          </cell>
          <cell r="X68">
            <v>38.567999999999998</v>
          </cell>
          <cell r="Y68">
            <v>79.376000000000005</v>
          </cell>
          <cell r="Z68">
            <v>1161.895</v>
          </cell>
          <cell r="AB68">
            <v>2542.8760000000002</v>
          </cell>
        </row>
        <row r="69">
          <cell r="P69">
            <v>1994</v>
          </cell>
          <cell r="Q69">
            <v>37.411000000000001</v>
          </cell>
          <cell r="R69">
            <v>117.16</v>
          </cell>
          <cell r="S69">
            <v>297.27300000000002</v>
          </cell>
          <cell r="T69">
            <v>434.86500000000001</v>
          </cell>
          <cell r="U69">
            <v>69.483999999999995</v>
          </cell>
          <cell r="V69">
            <v>108.643</v>
          </cell>
          <cell r="W69">
            <v>60.231999999999999</v>
          </cell>
          <cell r="X69">
            <v>47.786999999999999</v>
          </cell>
          <cell r="Y69">
            <v>49.814</v>
          </cell>
          <cell r="Z69">
            <v>1297.364</v>
          </cell>
          <cell r="AB69">
            <v>2759.386</v>
          </cell>
        </row>
        <row r="70">
          <cell r="P70">
            <v>1995</v>
          </cell>
          <cell r="Q70">
            <v>36.229999999999997</v>
          </cell>
          <cell r="R70">
            <v>121.08499999999999</v>
          </cell>
          <cell r="S70">
            <v>247.37</v>
          </cell>
          <cell r="T70">
            <v>420.935</v>
          </cell>
          <cell r="U70">
            <v>74.834999999999994</v>
          </cell>
          <cell r="V70">
            <v>182.315</v>
          </cell>
          <cell r="W70">
            <v>71.265000000000001</v>
          </cell>
          <cell r="X70">
            <v>45.63</v>
          </cell>
          <cell r="Y70">
            <v>48.725000000000001</v>
          </cell>
          <cell r="Z70">
            <v>1291.75</v>
          </cell>
          <cell r="AB70">
            <v>2751.47</v>
          </cell>
        </row>
        <row r="71">
          <cell r="P71">
            <v>1996</v>
          </cell>
          <cell r="Q71">
            <v>35.594999999999999</v>
          </cell>
          <cell r="R71">
            <v>104.5</v>
          </cell>
          <cell r="S71">
            <v>266.32</v>
          </cell>
          <cell r="T71">
            <v>478.03</v>
          </cell>
          <cell r="U71">
            <v>66.760000000000005</v>
          </cell>
          <cell r="V71">
            <v>190.59</v>
          </cell>
          <cell r="W71">
            <v>73.77</v>
          </cell>
          <cell r="X71">
            <v>41.215000000000003</v>
          </cell>
          <cell r="Y71">
            <v>52.81</v>
          </cell>
          <cell r="Z71">
            <v>1224.4349999999999</v>
          </cell>
          <cell r="AB71">
            <v>2732.0650000000001</v>
          </cell>
        </row>
        <row r="72">
          <cell r="P72">
            <v>1997</v>
          </cell>
          <cell r="Q72">
            <v>35</v>
          </cell>
          <cell r="R72">
            <v>84.9</v>
          </cell>
          <cell r="S72">
            <v>253.88</v>
          </cell>
          <cell r="T72">
            <v>474</v>
          </cell>
          <cell r="U72">
            <v>66.48</v>
          </cell>
          <cell r="V72">
            <v>183.846</v>
          </cell>
          <cell r="W72">
            <v>87.7</v>
          </cell>
          <cell r="X72">
            <v>41.8</v>
          </cell>
          <cell r="Y72">
            <v>42.3</v>
          </cell>
          <cell r="Z72">
            <v>1088.8599999999999</v>
          </cell>
          <cell r="AB72">
            <v>2569.192</v>
          </cell>
        </row>
        <row r="73">
          <cell r="P73">
            <v>1998</v>
          </cell>
          <cell r="Q73">
            <v>50.206000000000003</v>
          </cell>
          <cell r="R73">
            <v>131.61600000000001</v>
          </cell>
          <cell r="S73">
            <v>335.55</v>
          </cell>
          <cell r="T73">
            <v>462.875</v>
          </cell>
          <cell r="U73">
            <v>77.72</v>
          </cell>
          <cell r="V73">
            <v>173.886</v>
          </cell>
          <cell r="W73">
            <v>72.114999999999995</v>
          </cell>
          <cell r="X73">
            <v>45.34</v>
          </cell>
          <cell r="Y73">
            <v>33.625</v>
          </cell>
          <cell r="Z73">
            <v>1123.5999999999999</v>
          </cell>
          <cell r="AB73">
            <v>2703.0549999999998</v>
          </cell>
        </row>
        <row r="74">
          <cell r="P74">
            <v>1999</v>
          </cell>
          <cell r="Q74">
            <v>58.36</v>
          </cell>
          <cell r="R74">
            <v>123.98</v>
          </cell>
          <cell r="S74">
            <v>286.18</v>
          </cell>
          <cell r="T74">
            <v>426.01499999999999</v>
          </cell>
          <cell r="U74">
            <v>98.344999999999999</v>
          </cell>
          <cell r="V74">
            <v>162.876</v>
          </cell>
          <cell r="W74">
            <v>84.734999999999999</v>
          </cell>
          <cell r="X74">
            <v>42.28</v>
          </cell>
          <cell r="Y74">
            <v>51.034999999999997</v>
          </cell>
          <cell r="Z74">
            <v>1089.8800000000001</v>
          </cell>
          <cell r="AB74">
            <v>2635.377</v>
          </cell>
        </row>
        <row r="75">
          <cell r="P75">
            <v>2000</v>
          </cell>
          <cell r="Q75">
            <v>44.72</v>
          </cell>
          <cell r="R75">
            <v>98.146000000000001</v>
          </cell>
          <cell r="S75">
            <v>249.4</v>
          </cell>
          <cell r="T75">
            <v>329.32600000000002</v>
          </cell>
          <cell r="U75">
            <v>103.24</v>
          </cell>
          <cell r="V75">
            <v>196.68600000000001</v>
          </cell>
          <cell r="W75">
            <v>91.86</v>
          </cell>
          <cell r="X75">
            <v>40.76</v>
          </cell>
          <cell r="Y75">
            <v>44.095999999999997</v>
          </cell>
          <cell r="Z75">
            <v>900.98</v>
          </cell>
          <cell r="AB75">
            <v>2279.2150000000001</v>
          </cell>
        </row>
        <row r="76">
          <cell r="P76">
            <v>2001</v>
          </cell>
          <cell r="Q76">
            <v>31.776</v>
          </cell>
          <cell r="R76">
            <v>102.956</v>
          </cell>
          <cell r="S76">
            <v>311.08</v>
          </cell>
          <cell r="T76">
            <v>399.80500000000001</v>
          </cell>
          <cell r="U76">
            <v>86.57</v>
          </cell>
          <cell r="V76">
            <v>230.626</v>
          </cell>
          <cell r="W76">
            <v>97.64</v>
          </cell>
          <cell r="X76">
            <v>38.35</v>
          </cell>
          <cell r="Y76">
            <v>61.552</v>
          </cell>
          <cell r="Z76">
            <v>1066.8800000000001</v>
          </cell>
          <cell r="AB76">
            <v>2648.6909999999998</v>
          </cell>
        </row>
        <row r="77">
          <cell r="P77">
            <v>2002</v>
          </cell>
          <cell r="Q77">
            <v>46.52</v>
          </cell>
          <cell r="R77">
            <v>91.5</v>
          </cell>
          <cell r="S77">
            <v>298.892</v>
          </cell>
          <cell r="T77">
            <v>365.2</v>
          </cell>
          <cell r="U77">
            <v>107.1</v>
          </cell>
          <cell r="V77">
            <v>136</v>
          </cell>
          <cell r="W77">
            <v>73.42</v>
          </cell>
          <cell r="X77">
            <v>50.9</v>
          </cell>
          <cell r="Y77">
            <v>59.2</v>
          </cell>
          <cell r="Z77">
            <v>1237.6600000000001</v>
          </cell>
          <cell r="AB77">
            <v>2664.4029999999998</v>
          </cell>
        </row>
        <row r="78">
          <cell r="P78">
            <v>2003</v>
          </cell>
          <cell r="Q78">
            <v>55.46</v>
          </cell>
          <cell r="R78">
            <v>95.2</v>
          </cell>
          <cell r="S78">
            <v>336.89</v>
          </cell>
          <cell r="T78">
            <v>463.34</v>
          </cell>
          <cell r="U78">
            <v>117.36</v>
          </cell>
          <cell r="V78">
            <v>155.19999999999999</v>
          </cell>
          <cell r="W78">
            <v>108.68</v>
          </cell>
          <cell r="X78">
            <v>40.799999999999997</v>
          </cell>
          <cell r="Y78">
            <v>62.74</v>
          </cell>
          <cell r="Z78">
            <v>1082.06</v>
          </cell>
          <cell r="AB78">
            <v>2707.625</v>
          </cell>
        </row>
        <row r="79">
          <cell r="P79">
            <v>2004</v>
          </cell>
          <cell r="Q79">
            <v>53.8</v>
          </cell>
          <cell r="R79">
            <v>110.2</v>
          </cell>
          <cell r="S79">
            <v>325.14</v>
          </cell>
          <cell r="T79">
            <v>391.82</v>
          </cell>
          <cell r="U79">
            <v>109.58</v>
          </cell>
          <cell r="V79">
            <v>168.5</v>
          </cell>
          <cell r="W79">
            <v>101.28</v>
          </cell>
          <cell r="X79">
            <v>42.28</v>
          </cell>
          <cell r="Y79">
            <v>72.92</v>
          </cell>
          <cell r="Z79">
            <v>1303.78</v>
          </cell>
          <cell r="AB79">
            <v>2852.1869999999999</v>
          </cell>
        </row>
        <row r="80">
          <cell r="P80">
            <v>2005</v>
          </cell>
          <cell r="Q80">
            <v>34.4</v>
          </cell>
          <cell r="R80">
            <v>89.2</v>
          </cell>
          <cell r="S80">
            <v>354.56</v>
          </cell>
          <cell r="T80">
            <v>373.68</v>
          </cell>
          <cell r="U80">
            <v>70.040000000000006</v>
          </cell>
          <cell r="V80">
            <v>125.2</v>
          </cell>
          <cell r="W80">
            <v>71.819999999999993</v>
          </cell>
          <cell r="X80">
            <v>50.64</v>
          </cell>
          <cell r="Y80">
            <v>88.6</v>
          </cell>
          <cell r="Z80">
            <v>1301.22</v>
          </cell>
          <cell r="AB80">
            <v>2730.6909999999998</v>
          </cell>
        </row>
        <row r="81">
          <cell r="P81">
            <v>2006</v>
          </cell>
          <cell r="Q81">
            <v>48.5</v>
          </cell>
          <cell r="R81">
            <v>104</v>
          </cell>
          <cell r="S81">
            <v>387.2</v>
          </cell>
          <cell r="T81">
            <v>392.80799999999999</v>
          </cell>
          <cell r="U81">
            <v>41.48</v>
          </cell>
          <cell r="V81">
            <v>221</v>
          </cell>
          <cell r="W81">
            <v>96.61</v>
          </cell>
          <cell r="X81">
            <v>67.16</v>
          </cell>
          <cell r="Y81">
            <v>92.04</v>
          </cell>
          <cell r="Z81">
            <v>1251.48</v>
          </cell>
          <cell r="AB81">
            <v>2873.52</v>
          </cell>
        </row>
        <row r="82">
          <cell r="P82">
            <v>2007</v>
          </cell>
          <cell r="Q82">
            <v>46</v>
          </cell>
          <cell r="R82">
            <v>93.5</v>
          </cell>
          <cell r="S82">
            <v>270.34800000000001</v>
          </cell>
          <cell r="T82">
            <v>360</v>
          </cell>
          <cell r="U82">
            <v>49.17</v>
          </cell>
          <cell r="V82">
            <v>212</v>
          </cell>
          <cell r="W82">
            <v>75.573999999999998</v>
          </cell>
          <cell r="X82">
            <v>60.764000000000003</v>
          </cell>
          <cell r="Y82">
            <v>94.058000000000007</v>
          </cell>
          <cell r="Z82">
            <v>1241.954</v>
          </cell>
          <cell r="AB82">
            <v>2675.9229999999998</v>
          </cell>
        </row>
        <row r="83">
          <cell r="P83">
            <v>2008</v>
          </cell>
          <cell r="Q83">
            <v>43</v>
          </cell>
          <cell r="R83">
            <v>103.7</v>
          </cell>
          <cell r="S83">
            <v>262.44400000000002</v>
          </cell>
          <cell r="T83">
            <v>260</v>
          </cell>
          <cell r="U83">
            <v>42.872999999999998</v>
          </cell>
          <cell r="V83">
            <v>185</v>
          </cell>
          <cell r="W83">
            <v>88.126000000000005</v>
          </cell>
          <cell r="X83">
            <v>45.692</v>
          </cell>
          <cell r="Y83">
            <v>81.75</v>
          </cell>
          <cell r="Z83">
            <v>1227.7360000000001</v>
          </cell>
          <cell r="AB83">
            <v>2508.951</v>
          </cell>
        </row>
        <row r="84">
          <cell r="P84">
            <v>2009</v>
          </cell>
          <cell r="Q84">
            <v>46.816000000000003</v>
          </cell>
          <cell r="R84">
            <v>126.544</v>
          </cell>
          <cell r="S84">
            <v>366.822</v>
          </cell>
          <cell r="T84">
            <v>247.83</v>
          </cell>
          <cell r="U84">
            <v>90.986000000000004</v>
          </cell>
          <cell r="V84">
            <v>237.54</v>
          </cell>
          <cell r="W84">
            <v>64.001999999999995</v>
          </cell>
          <cell r="X84">
            <v>49.472000000000001</v>
          </cell>
          <cell r="Y84">
            <v>90.947999999999993</v>
          </cell>
          <cell r="Z84">
            <v>1089.664</v>
          </cell>
          <cell r="AB84">
            <v>2604.087</v>
          </cell>
        </row>
        <row r="85">
          <cell r="P85">
            <v>2010</v>
          </cell>
          <cell r="Q85">
            <v>66.944999999999993</v>
          </cell>
          <cell r="R85">
            <v>120.858</v>
          </cell>
          <cell r="S85">
            <v>503.733</v>
          </cell>
          <cell r="T85">
            <v>245.28800000000001</v>
          </cell>
          <cell r="U85">
            <v>73.055999999999997</v>
          </cell>
          <cell r="V85">
            <v>185</v>
          </cell>
          <cell r="W85">
            <v>72.534999999999997</v>
          </cell>
          <cell r="X85">
            <v>54.628999999999998</v>
          </cell>
          <cell r="Y85">
            <v>82.552000000000007</v>
          </cell>
          <cell r="Z85">
            <v>1027.4480000000001</v>
          </cell>
          <cell r="AB85">
            <v>2622.6750000000002</v>
          </cell>
        </row>
        <row r="86">
          <cell r="P86">
            <v>2011</v>
          </cell>
          <cell r="Q86">
            <v>68.704999999999998</v>
          </cell>
          <cell r="R86">
            <v>145.798</v>
          </cell>
          <cell r="S86">
            <v>501.93200000000002</v>
          </cell>
          <cell r="T86">
            <v>265.80599999999998</v>
          </cell>
          <cell r="U86">
            <v>74.033000000000001</v>
          </cell>
          <cell r="V86">
            <v>227.27</v>
          </cell>
          <cell r="W86">
            <v>52.578000000000003</v>
          </cell>
          <cell r="X86">
            <v>73.38</v>
          </cell>
          <cell r="Y86">
            <v>116.752</v>
          </cell>
          <cell r="Z86">
            <v>954.83</v>
          </cell>
          <cell r="AB86">
            <v>2665.4459999999999</v>
          </cell>
        </row>
        <row r="87">
          <cell r="P87">
            <v>2012</v>
          </cell>
          <cell r="Q87">
            <v>67.058999999999997</v>
          </cell>
          <cell r="R87">
            <v>166.11600000000001</v>
          </cell>
          <cell r="S87">
            <v>504.10199999999998</v>
          </cell>
          <cell r="T87">
            <v>249.27600000000001</v>
          </cell>
          <cell r="U87">
            <v>74.006</v>
          </cell>
          <cell r="V87">
            <v>213.63</v>
          </cell>
          <cell r="W87">
            <v>69.100999999999999</v>
          </cell>
          <cell r="X87">
            <v>78.585999999999999</v>
          </cell>
          <cell r="Y87">
            <v>131.57</v>
          </cell>
          <cell r="Z87">
            <v>1162.1759999999999</v>
          </cell>
          <cell r="AB87">
            <v>2900.0309999999999</v>
          </cell>
        </row>
        <row r="88">
          <cell r="P88">
            <v>2013</v>
          </cell>
          <cell r="Q88">
            <v>49.35</v>
          </cell>
          <cell r="R88">
            <v>158.26599999999999</v>
          </cell>
          <cell r="S88">
            <v>372.14699999999999</v>
          </cell>
          <cell r="T88">
            <v>240.42599999999999</v>
          </cell>
          <cell r="U88">
            <v>75.463999999999999</v>
          </cell>
          <cell r="V88">
            <v>215.17599999999999</v>
          </cell>
          <cell r="W88">
            <v>57.136000000000003</v>
          </cell>
          <cell r="X88">
            <v>81.75</v>
          </cell>
          <cell r="Y88">
            <v>108.836</v>
          </cell>
          <cell r="Z88">
            <v>757.94399999999996</v>
          </cell>
          <cell r="AB88">
            <v>2323.357</v>
          </cell>
        </row>
        <row r="89">
          <cell r="P89">
            <v>2014</v>
          </cell>
          <cell r="Q89">
            <v>69.912999999999997</v>
          </cell>
          <cell r="R89">
            <v>151.72999999999999</v>
          </cell>
          <cell r="S89">
            <v>363.70100000000002</v>
          </cell>
          <cell r="T89">
            <v>265.46300000000002</v>
          </cell>
          <cell r="U89">
            <v>97.665000000000006</v>
          </cell>
          <cell r="V89">
            <v>260.00599999999997</v>
          </cell>
          <cell r="W89">
            <v>72.905000000000001</v>
          </cell>
          <cell r="X89">
            <v>88.406000000000006</v>
          </cell>
          <cell r="Y89">
            <v>156.51</v>
          </cell>
          <cell r="Z89">
            <v>802.46600000000001</v>
          </cell>
          <cell r="AB89">
            <v>2535.875</v>
          </cell>
        </row>
        <row r="90">
          <cell r="P90">
            <v>2015</v>
          </cell>
          <cell r="Q90">
            <v>69.188000000000002</v>
          </cell>
          <cell r="R90">
            <v>152.49799999999999</v>
          </cell>
          <cell r="S90">
            <v>434.03300000000002</v>
          </cell>
          <cell r="T90">
            <v>259.35199999999998</v>
          </cell>
          <cell r="U90">
            <v>70.097999999999999</v>
          </cell>
          <cell r="V90">
            <v>222.28200000000001</v>
          </cell>
          <cell r="W90">
            <v>68.055999999999997</v>
          </cell>
          <cell r="X90">
            <v>87.212000000000003</v>
          </cell>
          <cell r="Y90">
            <v>153.39599999999999</v>
          </cell>
          <cell r="Z90">
            <v>912.81299999999999</v>
          </cell>
          <cell r="AB90">
            <v>2646.6390000000001</v>
          </cell>
        </row>
        <row r="91">
          <cell r="P91">
            <v>2016</v>
          </cell>
          <cell r="Q91">
            <v>66.040000000000006</v>
          </cell>
          <cell r="R91">
            <v>137.94800000000001</v>
          </cell>
          <cell r="S91">
            <v>417.09399999999999</v>
          </cell>
          <cell r="T91">
            <v>219.52199999999999</v>
          </cell>
          <cell r="U91">
            <v>92.721999999999994</v>
          </cell>
          <cell r="V91">
            <v>199.00399999999999</v>
          </cell>
          <cell r="W91">
            <v>65.197999999999993</v>
          </cell>
          <cell r="X91">
            <v>92.1</v>
          </cell>
          <cell r="Y91">
            <v>161.08799999999999</v>
          </cell>
          <cell r="Z91">
            <v>1073.2760000000001</v>
          </cell>
          <cell r="AB91">
            <v>2722.067</v>
          </cell>
        </row>
        <row r="92">
          <cell r="P92">
            <v>2017</v>
          </cell>
          <cell r="Q92">
            <v>72.131</v>
          </cell>
          <cell r="R92">
            <v>93.891999999999996</v>
          </cell>
          <cell r="S92">
            <v>434.60199999999998</v>
          </cell>
          <cell r="T92">
            <v>226.99199999999999</v>
          </cell>
          <cell r="U92">
            <v>88.793999999999997</v>
          </cell>
          <cell r="V92">
            <v>202.29</v>
          </cell>
          <cell r="W92">
            <v>60.581000000000003</v>
          </cell>
          <cell r="X92">
            <v>98.948999999999998</v>
          </cell>
          <cell r="Y92">
            <v>157.322</v>
          </cell>
          <cell r="Z92">
            <v>1029.5999999999999</v>
          </cell>
          <cell r="AB92">
            <v>2671.848</v>
          </cell>
        </row>
        <row r="93">
          <cell r="P93">
            <v>2018</v>
          </cell>
          <cell r="Q93">
            <v>68.832999999999998</v>
          </cell>
          <cell r="R93">
            <v>128.96100000000001</v>
          </cell>
          <cell r="S93">
            <v>412.31700000000001</v>
          </cell>
          <cell r="T93">
            <v>222.834</v>
          </cell>
          <cell r="U93">
            <v>72.882000000000005</v>
          </cell>
          <cell r="V93">
            <v>203.76900000000001</v>
          </cell>
          <cell r="W93">
            <v>50.225999999999999</v>
          </cell>
          <cell r="X93">
            <v>90.18</v>
          </cell>
          <cell r="Y93">
            <v>153.35599999999999</v>
          </cell>
          <cell r="Z93">
            <v>1080.4639999999999</v>
          </cell>
          <cell r="AB93">
            <v>2727.5709999999999</v>
          </cell>
        </row>
        <row r="94">
          <cell r="P94">
            <v>2019</v>
          </cell>
          <cell r="Q94">
            <v>74.81</v>
          </cell>
          <cell r="R94">
            <v>122.379</v>
          </cell>
          <cell r="S94">
            <v>412.14299999999997</v>
          </cell>
          <cell r="T94">
            <v>220.89500000000001</v>
          </cell>
          <cell r="U94">
            <v>88.228999999999999</v>
          </cell>
          <cell r="V94">
            <v>212.755</v>
          </cell>
          <cell r="W94">
            <v>54.616999999999997</v>
          </cell>
          <cell r="X94">
            <v>87.954999999999998</v>
          </cell>
          <cell r="Y94">
            <v>170.821</v>
          </cell>
          <cell r="Z94">
            <v>1035.1089999999999</v>
          </cell>
          <cell r="AB94">
            <v>2734.8679999999999</v>
          </cell>
        </row>
        <row r="107">
          <cell r="P107">
            <v>1985</v>
          </cell>
        </row>
        <row r="108">
          <cell r="P108">
            <v>1986</v>
          </cell>
        </row>
        <row r="109">
          <cell r="P109">
            <v>1987</v>
          </cell>
        </row>
        <row r="110">
          <cell r="P110">
            <v>1988</v>
          </cell>
        </row>
        <row r="111">
          <cell r="P111">
            <v>1989</v>
          </cell>
          <cell r="Q111">
            <v>6.1449999999999996</v>
          </cell>
          <cell r="R111">
            <v>10.97</v>
          </cell>
          <cell r="S111">
            <v>17.045999999999999</v>
          </cell>
          <cell r="T111">
            <v>41.125</v>
          </cell>
          <cell r="U111">
            <v>11.398</v>
          </cell>
          <cell r="V111">
            <v>19.605</v>
          </cell>
          <cell r="W111">
            <v>11.574999999999999</v>
          </cell>
          <cell r="X111">
            <v>7.14</v>
          </cell>
          <cell r="Y111">
            <v>0.621</v>
          </cell>
          <cell r="Z111">
            <v>88.671000000000006</v>
          </cell>
          <cell r="AB111">
            <v>260.93900000000002</v>
          </cell>
        </row>
        <row r="112">
          <cell r="P112">
            <v>1990</v>
          </cell>
          <cell r="Q112">
            <v>5.415</v>
          </cell>
          <cell r="R112">
            <v>10.772</v>
          </cell>
          <cell r="S112">
            <v>14.487</v>
          </cell>
          <cell r="T112">
            <v>41.491999999999997</v>
          </cell>
          <cell r="U112">
            <v>11.923</v>
          </cell>
          <cell r="V112">
            <v>13.551</v>
          </cell>
          <cell r="W112">
            <v>15.714</v>
          </cell>
          <cell r="X112">
            <v>12.599</v>
          </cell>
          <cell r="Y112">
            <v>8.9849999999999994</v>
          </cell>
          <cell r="Z112">
            <v>87.2</v>
          </cell>
          <cell r="AB112">
            <v>268.69600000000003</v>
          </cell>
        </row>
        <row r="113">
          <cell r="P113">
            <v>1991</v>
          </cell>
          <cell r="Q113">
            <v>6.391</v>
          </cell>
          <cell r="R113">
            <v>8.7439999999999998</v>
          </cell>
          <cell r="S113">
            <v>18.302</v>
          </cell>
          <cell r="T113">
            <v>38.435000000000002</v>
          </cell>
          <cell r="U113">
            <v>7.8949999999999996</v>
          </cell>
          <cell r="V113">
            <v>19.786999999999999</v>
          </cell>
          <cell r="W113">
            <v>8.1780000000000008</v>
          </cell>
          <cell r="X113">
            <v>14.779</v>
          </cell>
          <cell r="Y113">
            <v>6.8410000000000002</v>
          </cell>
          <cell r="Z113">
            <v>75.716999999999999</v>
          </cell>
          <cell r="AB113">
            <v>239.46199999999999</v>
          </cell>
        </row>
        <row r="114">
          <cell r="P114">
            <v>1992</v>
          </cell>
          <cell r="Q114">
            <v>8.6059999999999999</v>
          </cell>
          <cell r="R114">
            <v>10.271000000000001</v>
          </cell>
          <cell r="S114">
            <v>18.95</v>
          </cell>
          <cell r="T114">
            <v>33.063000000000002</v>
          </cell>
          <cell r="U114">
            <v>7.4640000000000004</v>
          </cell>
          <cell r="V114">
            <v>16.448</v>
          </cell>
          <cell r="W114">
            <v>11.938000000000001</v>
          </cell>
          <cell r="X114">
            <v>10.59</v>
          </cell>
          <cell r="Y114">
            <v>6.8010000000000002</v>
          </cell>
          <cell r="Z114">
            <v>75.546999999999997</v>
          </cell>
          <cell r="AB114">
            <v>247.41900000000001</v>
          </cell>
        </row>
        <row r="115">
          <cell r="P115">
            <v>1993</v>
          </cell>
          <cell r="Q115">
            <v>6.78</v>
          </cell>
          <cell r="R115">
            <v>8.5619999999999994</v>
          </cell>
          <cell r="S115">
            <v>18.901</v>
          </cell>
          <cell r="T115">
            <v>24.966000000000001</v>
          </cell>
          <cell r="U115">
            <v>6.6929999999999996</v>
          </cell>
          <cell r="V115">
            <v>26.221</v>
          </cell>
          <cell r="W115">
            <v>7.2130000000000001</v>
          </cell>
          <cell r="X115">
            <v>10.702</v>
          </cell>
          <cell r="Y115">
            <v>10.188000000000001</v>
          </cell>
          <cell r="Z115">
            <v>96.960999999999999</v>
          </cell>
          <cell r="AB115">
            <v>254.352</v>
          </cell>
        </row>
        <row r="116">
          <cell r="P116">
            <v>1994</v>
          </cell>
          <cell r="Q116">
            <v>10.891</v>
          </cell>
          <cell r="R116">
            <v>11.548999999999999</v>
          </cell>
          <cell r="S116">
            <v>15.068</v>
          </cell>
          <cell r="T116">
            <v>29.21</v>
          </cell>
          <cell r="U116">
            <v>7.5449999999999999</v>
          </cell>
          <cell r="V116">
            <v>11.901</v>
          </cell>
          <cell r="W116">
            <v>7.6130000000000004</v>
          </cell>
          <cell r="X116">
            <v>12.612</v>
          </cell>
          <cell r="Y116">
            <v>6.7830000000000004</v>
          </cell>
          <cell r="Z116">
            <v>96.040999999999997</v>
          </cell>
          <cell r="AB116">
            <v>253.58699999999999</v>
          </cell>
        </row>
        <row r="117">
          <cell r="P117">
            <v>1995</v>
          </cell>
          <cell r="Q117">
            <v>9.3249999999999993</v>
          </cell>
          <cell r="R117">
            <v>12.525</v>
          </cell>
          <cell r="S117">
            <v>15.855</v>
          </cell>
          <cell r="T117">
            <v>28.355</v>
          </cell>
          <cell r="U117">
            <v>11.545</v>
          </cell>
          <cell r="V117">
            <v>15.734999999999999</v>
          </cell>
          <cell r="W117">
            <v>9.4949999999999992</v>
          </cell>
          <cell r="X117">
            <v>12.055</v>
          </cell>
          <cell r="Y117">
            <v>7.54</v>
          </cell>
          <cell r="Z117">
            <v>87.075000000000003</v>
          </cell>
          <cell r="AB117">
            <v>261.387</v>
          </cell>
        </row>
        <row r="118">
          <cell r="P118">
            <v>1996</v>
          </cell>
          <cell r="Q118">
            <v>5.43</v>
          </cell>
          <cell r="R118">
            <v>9.1999999999999993</v>
          </cell>
          <cell r="S118">
            <v>15.26</v>
          </cell>
          <cell r="T118">
            <v>34.450000000000003</v>
          </cell>
          <cell r="U118">
            <v>8.6649999999999991</v>
          </cell>
          <cell r="V118">
            <v>18.23</v>
          </cell>
          <cell r="W118">
            <v>8.5850000000000009</v>
          </cell>
          <cell r="X118">
            <v>9.36</v>
          </cell>
          <cell r="Y118">
            <v>5.5049999999999999</v>
          </cell>
          <cell r="Z118">
            <v>75.08</v>
          </cell>
          <cell r="AB118">
            <v>235.51499999999999</v>
          </cell>
        </row>
        <row r="119">
          <cell r="P119">
            <v>1997</v>
          </cell>
          <cell r="Q119">
            <v>6.7</v>
          </cell>
          <cell r="R119">
            <v>8.27</v>
          </cell>
          <cell r="S119">
            <v>15.28</v>
          </cell>
          <cell r="T119">
            <v>24.53</v>
          </cell>
          <cell r="U119">
            <v>9.4770000000000003</v>
          </cell>
          <cell r="V119">
            <v>20.395</v>
          </cell>
          <cell r="W119">
            <v>10.645</v>
          </cell>
          <cell r="X119">
            <v>9.5</v>
          </cell>
          <cell r="Y119">
            <v>5.04</v>
          </cell>
          <cell r="Z119">
            <v>70.11</v>
          </cell>
          <cell r="AB119">
            <v>229.03200000000001</v>
          </cell>
        </row>
        <row r="120">
          <cell r="P120">
            <v>1998</v>
          </cell>
          <cell r="Q120">
            <v>8.3699999999999992</v>
          </cell>
          <cell r="R120">
            <v>12.67</v>
          </cell>
          <cell r="S120">
            <v>21.475000000000001</v>
          </cell>
          <cell r="T120">
            <v>24.92</v>
          </cell>
          <cell r="U120">
            <v>11.5</v>
          </cell>
          <cell r="V120">
            <v>22.4</v>
          </cell>
          <cell r="W120">
            <v>8.7650000000000006</v>
          </cell>
          <cell r="X120">
            <v>8.33</v>
          </cell>
          <cell r="Y120">
            <v>4.34</v>
          </cell>
          <cell r="Z120">
            <v>69.807000000000002</v>
          </cell>
          <cell r="AB120">
            <v>242.792</v>
          </cell>
        </row>
        <row r="121">
          <cell r="P121">
            <v>1999</v>
          </cell>
          <cell r="Q121">
            <v>9.09</v>
          </cell>
          <cell r="R121">
            <v>13.81</v>
          </cell>
          <cell r="S121">
            <v>20.02</v>
          </cell>
          <cell r="T121">
            <v>24.89</v>
          </cell>
          <cell r="U121">
            <v>13.555</v>
          </cell>
          <cell r="V121">
            <v>20.765000000000001</v>
          </cell>
          <cell r="W121">
            <v>9.8800000000000008</v>
          </cell>
          <cell r="X121">
            <v>11.074999999999999</v>
          </cell>
          <cell r="Y121">
            <v>8.0250000000000004</v>
          </cell>
          <cell r="Z121">
            <v>68.686000000000007</v>
          </cell>
          <cell r="AB121">
            <v>243.89500000000001</v>
          </cell>
        </row>
        <row r="122">
          <cell r="P122">
            <v>2000</v>
          </cell>
          <cell r="Q122">
            <v>7.7549999999999999</v>
          </cell>
          <cell r="R122">
            <v>10.199999999999999</v>
          </cell>
          <cell r="S122">
            <v>15.715</v>
          </cell>
          <cell r="T122">
            <v>18.195</v>
          </cell>
          <cell r="U122">
            <v>14.205</v>
          </cell>
          <cell r="V122">
            <v>20.22</v>
          </cell>
          <cell r="W122">
            <v>10.49</v>
          </cell>
          <cell r="X122">
            <v>8.77</v>
          </cell>
          <cell r="Y122">
            <v>7.3049999999999997</v>
          </cell>
          <cell r="Z122">
            <v>56.722999999999999</v>
          </cell>
          <cell r="AB122">
            <v>216.14500000000001</v>
          </cell>
        </row>
        <row r="123">
          <cell r="P123">
            <v>2001</v>
          </cell>
          <cell r="Q123">
            <v>5.38</v>
          </cell>
          <cell r="R123">
            <v>14.52</v>
          </cell>
          <cell r="S123">
            <v>20.11</v>
          </cell>
          <cell r="T123">
            <v>21.155999999999999</v>
          </cell>
          <cell r="U123">
            <v>13.24</v>
          </cell>
          <cell r="V123">
            <v>24.454999999999998</v>
          </cell>
          <cell r="W123">
            <v>11.685</v>
          </cell>
          <cell r="X123">
            <v>9.8049999999999997</v>
          </cell>
          <cell r="Y123">
            <v>9.2650000000000006</v>
          </cell>
          <cell r="Z123">
            <v>65.346000000000004</v>
          </cell>
          <cell r="AB123">
            <v>253.755</v>
          </cell>
        </row>
        <row r="124">
          <cell r="P124">
            <v>2002</v>
          </cell>
          <cell r="Q124">
            <v>9.6189999999999998</v>
          </cell>
          <cell r="R124">
            <v>14.9</v>
          </cell>
          <cell r="S124">
            <v>24.870999999999999</v>
          </cell>
          <cell r="T124">
            <v>22.244</v>
          </cell>
          <cell r="U124">
            <v>15.89</v>
          </cell>
          <cell r="V124">
            <v>15.6</v>
          </cell>
          <cell r="W124">
            <v>9.2959999999999994</v>
          </cell>
          <cell r="X124">
            <v>10.074</v>
          </cell>
          <cell r="Y124">
            <v>10.497999999999999</v>
          </cell>
          <cell r="Z124">
            <v>72.015000000000001</v>
          </cell>
          <cell r="AB124">
            <v>252.88399999999999</v>
          </cell>
        </row>
        <row r="125">
          <cell r="P125">
            <v>2003</v>
          </cell>
          <cell r="Q125">
            <v>8.4469999999999992</v>
          </cell>
          <cell r="R125">
            <v>12.2</v>
          </cell>
          <cell r="S125">
            <v>20.001000000000001</v>
          </cell>
          <cell r="T125">
            <v>25.065000000000001</v>
          </cell>
          <cell r="U125">
            <v>18.170000000000002</v>
          </cell>
          <cell r="V125">
            <v>19.8</v>
          </cell>
          <cell r="W125">
            <v>13.442</v>
          </cell>
          <cell r="X125">
            <v>11.185</v>
          </cell>
          <cell r="Y125">
            <v>11.561</v>
          </cell>
          <cell r="Z125">
            <v>64.049000000000007</v>
          </cell>
          <cell r="AB125">
            <v>253.214</v>
          </cell>
        </row>
        <row r="126">
          <cell r="P126">
            <v>2004</v>
          </cell>
          <cell r="Q126">
            <v>10.4</v>
          </cell>
          <cell r="R126">
            <v>11.8</v>
          </cell>
          <cell r="S126">
            <v>21.446999999999999</v>
          </cell>
          <cell r="T126">
            <v>23.242000000000001</v>
          </cell>
          <cell r="U126">
            <v>18.349</v>
          </cell>
          <cell r="V126">
            <v>18.55</v>
          </cell>
          <cell r="W126">
            <v>12.542</v>
          </cell>
          <cell r="X126">
            <v>12.574999999999999</v>
          </cell>
          <cell r="Y126">
            <v>12.826000000000001</v>
          </cell>
          <cell r="Z126">
            <v>72.117999999999995</v>
          </cell>
          <cell r="AB126">
            <v>263.20600000000002</v>
          </cell>
        </row>
        <row r="127">
          <cell r="P127">
            <v>2005</v>
          </cell>
          <cell r="Q127">
            <v>8.5</v>
          </cell>
          <cell r="R127">
            <v>11.6</v>
          </cell>
          <cell r="S127">
            <v>26.864999999999998</v>
          </cell>
          <cell r="T127">
            <v>22.766999999999999</v>
          </cell>
          <cell r="U127">
            <v>10.66</v>
          </cell>
          <cell r="V127">
            <v>16.3</v>
          </cell>
          <cell r="W127">
            <v>8.5109999999999992</v>
          </cell>
          <cell r="X127">
            <v>13.02</v>
          </cell>
          <cell r="Y127">
            <v>11.167999999999999</v>
          </cell>
          <cell r="Z127">
            <v>77.521000000000001</v>
          </cell>
          <cell r="AB127">
            <v>254.19399999999999</v>
          </cell>
        </row>
        <row r="128">
          <cell r="P128">
            <v>2006</v>
          </cell>
          <cell r="Q128">
            <v>11.4</v>
          </cell>
          <cell r="R128">
            <v>16.649999999999999</v>
          </cell>
          <cell r="S128">
            <v>28.417000000000002</v>
          </cell>
          <cell r="T128">
            <v>33.993000000000002</v>
          </cell>
          <cell r="U128">
            <v>7.3070000000000004</v>
          </cell>
          <cell r="V128">
            <v>21.6</v>
          </cell>
          <cell r="W128">
            <v>11.189</v>
          </cell>
          <cell r="X128">
            <v>18.297999999999998</v>
          </cell>
          <cell r="Y128">
            <v>11.884</v>
          </cell>
          <cell r="Z128">
            <v>77.423000000000002</v>
          </cell>
          <cell r="AB128">
            <v>291.26100000000002</v>
          </cell>
        </row>
        <row r="129">
          <cell r="P129">
            <v>2007</v>
          </cell>
          <cell r="Q129">
            <v>11.1</v>
          </cell>
          <cell r="R129">
            <v>14.8</v>
          </cell>
          <cell r="S129">
            <v>21.106000000000002</v>
          </cell>
          <cell r="T129">
            <v>25.5</v>
          </cell>
          <cell r="U129">
            <v>9.7040000000000006</v>
          </cell>
          <cell r="V129">
            <v>21.4</v>
          </cell>
          <cell r="W129">
            <v>9.0690000000000008</v>
          </cell>
          <cell r="X129">
            <v>16.573</v>
          </cell>
          <cell r="Y129">
            <v>12.356</v>
          </cell>
          <cell r="Z129">
            <v>74.27</v>
          </cell>
          <cell r="AB129">
            <v>274.50299999999999</v>
          </cell>
        </row>
        <row r="130">
          <cell r="P130">
            <v>2008</v>
          </cell>
          <cell r="Q130">
            <v>9.8000000000000007</v>
          </cell>
          <cell r="R130">
            <v>14.75</v>
          </cell>
          <cell r="S130">
            <v>18.763999999999999</v>
          </cell>
          <cell r="T130">
            <v>28</v>
          </cell>
          <cell r="U130">
            <v>9.3049999999999997</v>
          </cell>
          <cell r="V130">
            <v>21.3</v>
          </cell>
          <cell r="W130">
            <v>12.346</v>
          </cell>
          <cell r="X130">
            <v>12.705</v>
          </cell>
          <cell r="Y130">
            <v>14.39</v>
          </cell>
          <cell r="Z130">
            <v>69.713999999999999</v>
          </cell>
          <cell r="AB130">
            <v>268.12200000000001</v>
          </cell>
        </row>
        <row r="131">
          <cell r="P131">
            <v>2009</v>
          </cell>
          <cell r="Q131">
            <v>8.9920000000000009</v>
          </cell>
          <cell r="R131">
            <v>16.641999999999999</v>
          </cell>
          <cell r="S131">
            <v>36.366999999999997</v>
          </cell>
          <cell r="T131">
            <v>35.988999999999997</v>
          </cell>
          <cell r="U131">
            <v>21.92</v>
          </cell>
          <cell r="V131">
            <v>28.012</v>
          </cell>
          <cell r="W131">
            <v>10.997</v>
          </cell>
          <cell r="X131">
            <v>14.711</v>
          </cell>
          <cell r="Y131">
            <v>17.731999999999999</v>
          </cell>
          <cell r="Z131">
            <v>81.510999999999996</v>
          </cell>
          <cell r="AB131">
            <v>357.33199999999999</v>
          </cell>
        </row>
        <row r="132">
          <cell r="P132">
            <v>2010</v>
          </cell>
          <cell r="Q132">
            <v>12.632</v>
          </cell>
          <cell r="R132">
            <v>17.873999999999999</v>
          </cell>
          <cell r="S132">
            <v>42.835999999999999</v>
          </cell>
          <cell r="T132">
            <v>28.843</v>
          </cell>
          <cell r="U132">
            <v>15.763999999999999</v>
          </cell>
          <cell r="V132">
            <v>31.132999999999999</v>
          </cell>
          <cell r="W132">
            <v>9.5069999999999997</v>
          </cell>
          <cell r="X132">
            <v>16.721</v>
          </cell>
          <cell r="Y132">
            <v>17.469000000000001</v>
          </cell>
          <cell r="Z132">
            <v>67.537999999999997</v>
          </cell>
          <cell r="AB132">
            <v>330.70499999999998</v>
          </cell>
        </row>
        <row r="133">
          <cell r="P133">
            <v>2011</v>
          </cell>
          <cell r="Q133">
            <v>14.401</v>
          </cell>
          <cell r="R133">
            <v>26.584</v>
          </cell>
          <cell r="S133">
            <v>37.408999999999999</v>
          </cell>
          <cell r="T133">
            <v>34.96</v>
          </cell>
          <cell r="U133">
            <v>13.663</v>
          </cell>
          <cell r="V133">
            <v>30.312000000000001</v>
          </cell>
          <cell r="W133">
            <v>9.2390000000000008</v>
          </cell>
          <cell r="X133">
            <v>20.994</v>
          </cell>
          <cell r="Y133">
            <v>21.937999999999999</v>
          </cell>
          <cell r="Z133">
            <v>66.754999999999995</v>
          </cell>
          <cell r="AB133">
            <v>352.11500000000001</v>
          </cell>
        </row>
        <row r="134">
          <cell r="P134">
            <v>2012</v>
          </cell>
          <cell r="Q134">
            <v>11.98</v>
          </cell>
          <cell r="R134">
            <v>29.748999999999999</v>
          </cell>
          <cell r="S134">
            <v>35.200000000000003</v>
          </cell>
          <cell r="T134">
            <v>33.707999999999998</v>
          </cell>
          <cell r="U134">
            <v>15.085000000000001</v>
          </cell>
          <cell r="V134">
            <v>31.821999999999999</v>
          </cell>
          <cell r="W134">
            <v>13.276</v>
          </cell>
          <cell r="X134">
            <v>25.097999999999999</v>
          </cell>
          <cell r="Y134">
            <v>25.457000000000001</v>
          </cell>
          <cell r="Z134">
            <v>74.331999999999994</v>
          </cell>
          <cell r="AB134">
            <v>376.44200000000001</v>
          </cell>
        </row>
        <row r="135">
          <cell r="P135">
            <v>2013</v>
          </cell>
          <cell r="Q135">
            <v>13.141999999999999</v>
          </cell>
          <cell r="R135">
            <v>38.944000000000003</v>
          </cell>
          <cell r="S135">
            <v>33.898000000000003</v>
          </cell>
          <cell r="T135">
            <v>37.130000000000003</v>
          </cell>
          <cell r="U135">
            <v>18.091999999999999</v>
          </cell>
          <cell r="V135">
            <v>33.514000000000003</v>
          </cell>
          <cell r="W135">
            <v>13.183</v>
          </cell>
          <cell r="X135">
            <v>25.013000000000002</v>
          </cell>
          <cell r="Y135">
            <v>23.321999999999999</v>
          </cell>
          <cell r="Z135">
            <v>53.042000000000002</v>
          </cell>
          <cell r="AB135">
            <v>377.78699999999998</v>
          </cell>
        </row>
        <row r="136">
          <cell r="P136">
            <v>2014</v>
          </cell>
          <cell r="Q136">
            <v>15.922000000000001</v>
          </cell>
          <cell r="R136">
            <v>42.334000000000003</v>
          </cell>
          <cell r="S136">
            <v>35.728999999999999</v>
          </cell>
          <cell r="T136">
            <v>37.76</v>
          </cell>
          <cell r="U136">
            <v>19.998000000000001</v>
          </cell>
          <cell r="V136">
            <v>38.624000000000002</v>
          </cell>
          <cell r="W136">
            <v>13.246</v>
          </cell>
          <cell r="X136">
            <v>25.965</v>
          </cell>
          <cell r="Y136">
            <v>26.652000000000001</v>
          </cell>
          <cell r="Z136">
            <v>66.474000000000004</v>
          </cell>
          <cell r="AB136">
            <v>414.26900000000001</v>
          </cell>
        </row>
        <row r="137">
          <cell r="P137">
            <v>2015</v>
          </cell>
          <cell r="Q137">
            <v>17.013000000000002</v>
          </cell>
          <cell r="R137">
            <v>38.366</v>
          </cell>
          <cell r="S137">
            <v>45.597999999999999</v>
          </cell>
          <cell r="T137">
            <v>40.246000000000002</v>
          </cell>
          <cell r="U137">
            <v>16.808</v>
          </cell>
          <cell r="V137">
            <v>35.915999999999997</v>
          </cell>
          <cell r="W137">
            <v>13.154</v>
          </cell>
          <cell r="X137">
            <v>29.257000000000001</v>
          </cell>
          <cell r="Y137">
            <v>26.012</v>
          </cell>
          <cell r="Z137">
            <v>73.909000000000006</v>
          </cell>
          <cell r="AB137">
            <v>445.36399999999998</v>
          </cell>
        </row>
        <row r="138">
          <cell r="P138">
            <v>2016</v>
          </cell>
          <cell r="Q138">
            <v>15.444000000000001</v>
          </cell>
          <cell r="R138">
            <v>32.128</v>
          </cell>
          <cell r="S138">
            <v>43.155999999999999</v>
          </cell>
          <cell r="T138">
            <v>34.408000000000001</v>
          </cell>
          <cell r="U138">
            <v>18.911000000000001</v>
          </cell>
          <cell r="V138">
            <v>34.526000000000003</v>
          </cell>
          <cell r="W138">
            <v>12.52</v>
          </cell>
          <cell r="X138">
            <v>31.212</v>
          </cell>
          <cell r="Y138">
            <v>27.489000000000001</v>
          </cell>
          <cell r="Z138">
            <v>92.650999999999996</v>
          </cell>
          <cell r="AB138">
            <v>453.66899999999998</v>
          </cell>
        </row>
        <row r="139">
          <cell r="P139">
            <v>2017</v>
          </cell>
          <cell r="Q139">
            <v>16.888999999999999</v>
          </cell>
          <cell r="R139">
            <v>23.042999999999999</v>
          </cell>
          <cell r="S139">
            <v>43.811</v>
          </cell>
          <cell r="T139">
            <v>37.853999999999999</v>
          </cell>
          <cell r="U139">
            <v>20.439</v>
          </cell>
          <cell r="V139">
            <v>33.008000000000003</v>
          </cell>
          <cell r="W139">
            <v>13.342000000000001</v>
          </cell>
          <cell r="X139">
            <v>40.741</v>
          </cell>
          <cell r="Y139">
            <v>27.190999999999999</v>
          </cell>
          <cell r="Z139">
            <v>93.293000000000006</v>
          </cell>
          <cell r="AB139">
            <v>473.74299999999999</v>
          </cell>
        </row>
        <row r="140">
          <cell r="P140">
            <v>2018</v>
          </cell>
          <cell r="Q140">
            <v>17.411000000000001</v>
          </cell>
          <cell r="R140">
            <v>36.493000000000002</v>
          </cell>
          <cell r="S140">
            <v>43.835000000000001</v>
          </cell>
          <cell r="T140">
            <v>36.776000000000003</v>
          </cell>
          <cell r="U140">
            <v>18.294</v>
          </cell>
          <cell r="V140">
            <v>34.770000000000003</v>
          </cell>
          <cell r="W140">
            <v>10.433999999999999</v>
          </cell>
          <cell r="X140">
            <v>39.75</v>
          </cell>
          <cell r="Y140">
            <v>29.192</v>
          </cell>
          <cell r="Z140">
            <v>89.463999999999999</v>
          </cell>
          <cell r="AB140">
            <v>495.71199999999999</v>
          </cell>
        </row>
        <row r="141">
          <cell r="P141">
            <v>2019</v>
          </cell>
          <cell r="Q141">
            <v>19.443999999999999</v>
          </cell>
          <cell r="R141">
            <v>33.058</v>
          </cell>
          <cell r="S141">
            <v>50.351999999999997</v>
          </cell>
          <cell r="T141">
            <v>36.122</v>
          </cell>
          <cell r="U141">
            <v>18.911000000000001</v>
          </cell>
          <cell r="V141">
            <v>36.994</v>
          </cell>
          <cell r="W141">
            <v>11.384</v>
          </cell>
          <cell r="X141">
            <v>41.261000000000003</v>
          </cell>
          <cell r="Y141">
            <v>34.067999999999998</v>
          </cell>
          <cell r="Z141">
            <v>91.234999999999999</v>
          </cell>
          <cell r="AB141">
            <v>524.423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uit_english"/>
      <sheetName val="fruit_french"/>
      <sheetName val="veg_english"/>
      <sheetName val="veg_french"/>
      <sheetName val="fruit_english_history"/>
      <sheetName val="fruit_french_history"/>
      <sheetName val="veg_english_history"/>
      <sheetName val="veg_french_history"/>
    </sheetNames>
    <sheetDataSet>
      <sheetData sheetId="0"/>
      <sheetData sheetId="1"/>
      <sheetData sheetId="2">
        <row r="18">
          <cell r="P18">
            <v>1990</v>
          </cell>
          <cell r="Q18">
            <v>6705</v>
          </cell>
          <cell r="R18">
            <v>4040</v>
          </cell>
          <cell r="S18">
            <v>5675</v>
          </cell>
          <cell r="T18">
            <v>50260</v>
          </cell>
          <cell r="U18">
            <v>4405</v>
          </cell>
          <cell r="V18">
            <v>6075</v>
          </cell>
          <cell r="W18">
            <v>21840</v>
          </cell>
          <cell r="X18">
            <v>3810</v>
          </cell>
          <cell r="Y18">
            <v>4540</v>
          </cell>
          <cell r="Z18">
            <v>32330</v>
          </cell>
          <cell r="AB18">
            <v>157405</v>
          </cell>
        </row>
        <row r="19">
          <cell r="P19">
            <v>1991</v>
          </cell>
          <cell r="Q19">
            <v>7324</v>
          </cell>
          <cell r="R19">
            <v>4555</v>
          </cell>
          <cell r="S19">
            <v>5650</v>
          </cell>
          <cell r="T19">
            <v>48241</v>
          </cell>
          <cell r="U19">
            <v>3462</v>
          </cell>
          <cell r="V19">
            <v>5935</v>
          </cell>
          <cell r="W19">
            <v>21210</v>
          </cell>
          <cell r="X19">
            <v>3732</v>
          </cell>
          <cell r="Y19">
            <v>3883</v>
          </cell>
          <cell r="Z19">
            <v>26277</v>
          </cell>
          <cell r="AB19">
            <v>147449</v>
          </cell>
        </row>
        <row r="20">
          <cell r="P20">
            <v>1992</v>
          </cell>
          <cell r="Q20">
            <v>7715</v>
          </cell>
          <cell r="R20">
            <v>4565</v>
          </cell>
          <cell r="S20">
            <v>5775</v>
          </cell>
          <cell r="T20">
            <v>50110</v>
          </cell>
          <cell r="U20">
            <v>3360</v>
          </cell>
          <cell r="V20">
            <v>5880</v>
          </cell>
          <cell r="W20">
            <v>21350</v>
          </cell>
          <cell r="X20">
            <v>3680</v>
          </cell>
          <cell r="Y20">
            <v>3180</v>
          </cell>
          <cell r="Z20">
            <v>24740</v>
          </cell>
          <cell r="AB20">
            <v>147445</v>
          </cell>
        </row>
        <row r="21">
          <cell r="P21">
            <v>1993</v>
          </cell>
          <cell r="Q21">
            <v>7110</v>
          </cell>
          <cell r="R21">
            <v>4405</v>
          </cell>
          <cell r="S21">
            <v>6040</v>
          </cell>
          <cell r="T21">
            <v>40655</v>
          </cell>
          <cell r="U21">
            <v>3325</v>
          </cell>
          <cell r="V21">
            <v>5645</v>
          </cell>
          <cell r="W21">
            <v>14705</v>
          </cell>
          <cell r="X21">
            <v>3260</v>
          </cell>
          <cell r="Y21">
            <v>3380</v>
          </cell>
          <cell r="Z21">
            <v>24615</v>
          </cell>
          <cell r="AB21">
            <v>129185</v>
          </cell>
        </row>
        <row r="22">
          <cell r="P22">
            <v>1994</v>
          </cell>
          <cell r="Q22">
            <v>7950</v>
          </cell>
          <cell r="R22">
            <v>4525</v>
          </cell>
          <cell r="S22">
            <v>5997</v>
          </cell>
          <cell r="T22">
            <v>43343</v>
          </cell>
          <cell r="U22">
            <v>3305</v>
          </cell>
          <cell r="V22">
            <v>5800</v>
          </cell>
          <cell r="W22">
            <v>18791</v>
          </cell>
          <cell r="X22">
            <v>3252</v>
          </cell>
          <cell r="Y22">
            <v>3222</v>
          </cell>
          <cell r="Z22">
            <v>25165</v>
          </cell>
          <cell r="AB22">
            <v>137934</v>
          </cell>
        </row>
        <row r="23">
          <cell r="P23">
            <v>1995</v>
          </cell>
          <cell r="Q23">
            <v>8010</v>
          </cell>
          <cell r="R23">
            <v>4725</v>
          </cell>
          <cell r="S23">
            <v>6800</v>
          </cell>
          <cell r="T23">
            <v>44405</v>
          </cell>
          <cell r="U23">
            <v>3540</v>
          </cell>
          <cell r="V23">
            <v>6190</v>
          </cell>
          <cell r="W23">
            <v>22490</v>
          </cell>
          <cell r="X23">
            <v>3290</v>
          </cell>
          <cell r="Y23">
            <v>3635</v>
          </cell>
          <cell r="Z23">
            <v>23795</v>
          </cell>
          <cell r="AB23">
            <v>143540</v>
          </cell>
        </row>
        <row r="24">
          <cell r="P24">
            <v>1996</v>
          </cell>
          <cell r="Q24">
            <v>8805</v>
          </cell>
          <cell r="R24">
            <v>4775</v>
          </cell>
          <cell r="S24">
            <v>7100</v>
          </cell>
          <cell r="T24">
            <v>48100</v>
          </cell>
          <cell r="U24">
            <v>3020</v>
          </cell>
          <cell r="V24">
            <v>5985</v>
          </cell>
          <cell r="W24">
            <v>20635</v>
          </cell>
          <cell r="X24">
            <v>3500</v>
          </cell>
          <cell r="Y24">
            <v>5415</v>
          </cell>
          <cell r="Z24">
            <v>21655</v>
          </cell>
          <cell r="AB24">
            <v>144345</v>
          </cell>
        </row>
        <row r="25">
          <cell r="P25">
            <v>1997</v>
          </cell>
          <cell r="Q25">
            <v>9400</v>
          </cell>
          <cell r="R25">
            <v>4375</v>
          </cell>
          <cell r="S25">
            <v>7400</v>
          </cell>
          <cell r="T25">
            <v>46880</v>
          </cell>
          <cell r="U25">
            <v>3500</v>
          </cell>
          <cell r="V25">
            <v>5600</v>
          </cell>
          <cell r="W25">
            <v>23940</v>
          </cell>
          <cell r="X25">
            <v>3150</v>
          </cell>
          <cell r="Y25">
            <v>3840</v>
          </cell>
          <cell r="Z25">
            <v>20300</v>
          </cell>
          <cell r="AB25">
            <v>143885</v>
          </cell>
        </row>
        <row r="26">
          <cell r="P26">
            <v>1998</v>
          </cell>
          <cell r="Q26">
            <v>9765</v>
          </cell>
          <cell r="R26">
            <v>4450</v>
          </cell>
          <cell r="S26">
            <v>7490</v>
          </cell>
          <cell r="T26">
            <v>44830</v>
          </cell>
          <cell r="U26">
            <v>3865</v>
          </cell>
          <cell r="V26">
            <v>5370</v>
          </cell>
          <cell r="W26">
            <v>19840</v>
          </cell>
          <cell r="X26">
            <v>2665</v>
          </cell>
          <cell r="Y26">
            <v>3395</v>
          </cell>
          <cell r="Z26">
            <v>17385</v>
          </cell>
          <cell r="AB26">
            <v>134025</v>
          </cell>
        </row>
        <row r="27">
          <cell r="P27">
            <v>1999</v>
          </cell>
          <cell r="Q27">
            <v>11020</v>
          </cell>
          <cell r="R27">
            <v>5080</v>
          </cell>
          <cell r="S27">
            <v>7450</v>
          </cell>
          <cell r="T27">
            <v>46100</v>
          </cell>
          <cell r="U27">
            <v>5630</v>
          </cell>
          <cell r="V27">
            <v>5575</v>
          </cell>
          <cell r="W27">
            <v>23260</v>
          </cell>
          <cell r="X27">
            <v>2625</v>
          </cell>
          <cell r="Y27">
            <v>4535</v>
          </cell>
          <cell r="Z27">
            <v>19066</v>
          </cell>
          <cell r="AB27">
            <v>145271</v>
          </cell>
        </row>
        <row r="28">
          <cell r="P28">
            <v>2000</v>
          </cell>
          <cell r="Q28">
            <v>11705</v>
          </cell>
          <cell r="R28">
            <v>4705</v>
          </cell>
          <cell r="S28">
            <v>8145</v>
          </cell>
          <cell r="T28">
            <v>43120</v>
          </cell>
          <cell r="U28">
            <v>7600</v>
          </cell>
          <cell r="V28">
            <v>6150</v>
          </cell>
          <cell r="W28">
            <v>23515</v>
          </cell>
          <cell r="X28">
            <v>3200</v>
          </cell>
          <cell r="Y28">
            <v>5415</v>
          </cell>
          <cell r="Z28">
            <v>18048</v>
          </cell>
          <cell r="AB28">
            <v>146598</v>
          </cell>
        </row>
        <row r="29">
          <cell r="P29">
            <v>2001</v>
          </cell>
          <cell r="Q29">
            <v>10805</v>
          </cell>
          <cell r="R29">
            <v>5900</v>
          </cell>
          <cell r="S29">
            <v>8870</v>
          </cell>
          <cell r="T29">
            <v>46065</v>
          </cell>
          <cell r="U29">
            <v>8350</v>
          </cell>
          <cell r="V29">
            <v>6620</v>
          </cell>
          <cell r="W29">
            <v>23730</v>
          </cell>
          <cell r="X29">
            <v>4100</v>
          </cell>
          <cell r="Y29">
            <v>7025</v>
          </cell>
          <cell r="Z29">
            <v>19381</v>
          </cell>
          <cell r="AB29">
            <v>157023</v>
          </cell>
        </row>
        <row r="30">
          <cell r="P30">
            <v>2002</v>
          </cell>
          <cell r="Q30">
            <v>10510</v>
          </cell>
          <cell r="R30">
            <v>5300</v>
          </cell>
          <cell r="S30">
            <v>8550</v>
          </cell>
          <cell r="T30">
            <v>42000</v>
          </cell>
          <cell r="U30">
            <v>7600</v>
          </cell>
          <cell r="V30">
            <v>5700</v>
          </cell>
          <cell r="W30">
            <v>25360</v>
          </cell>
          <cell r="X30">
            <v>3000</v>
          </cell>
          <cell r="Y30">
            <v>6472</v>
          </cell>
          <cell r="Z30">
            <v>19726</v>
          </cell>
          <cell r="AB30">
            <v>148431</v>
          </cell>
        </row>
        <row r="31">
          <cell r="P31">
            <v>2003</v>
          </cell>
          <cell r="Q31">
            <v>9890</v>
          </cell>
          <cell r="R31">
            <v>4600</v>
          </cell>
          <cell r="S31">
            <v>9630</v>
          </cell>
          <cell r="T31">
            <v>43140</v>
          </cell>
          <cell r="U31">
            <v>6875</v>
          </cell>
          <cell r="V31">
            <v>5800</v>
          </cell>
          <cell r="W31">
            <v>23945</v>
          </cell>
          <cell r="X31">
            <v>2950</v>
          </cell>
          <cell r="Y31">
            <v>6100</v>
          </cell>
          <cell r="Z31">
            <v>17363</v>
          </cell>
          <cell r="AB31">
            <v>145098</v>
          </cell>
        </row>
        <row r="32">
          <cell r="P32">
            <v>2004</v>
          </cell>
          <cell r="Q32">
            <v>8900</v>
          </cell>
          <cell r="R32">
            <v>4500</v>
          </cell>
          <cell r="S32">
            <v>9030</v>
          </cell>
          <cell r="T32">
            <v>36490</v>
          </cell>
          <cell r="U32">
            <v>6600</v>
          </cell>
          <cell r="V32">
            <v>5400</v>
          </cell>
          <cell r="W32">
            <v>23680</v>
          </cell>
          <cell r="X32">
            <v>2500</v>
          </cell>
          <cell r="Y32">
            <v>6225</v>
          </cell>
          <cell r="Z32">
            <v>18264</v>
          </cell>
          <cell r="AB32">
            <v>136784</v>
          </cell>
        </row>
        <row r="33">
          <cell r="P33">
            <v>2005</v>
          </cell>
          <cell r="Q33">
            <v>8300</v>
          </cell>
          <cell r="R33">
            <v>4050</v>
          </cell>
          <cell r="S33">
            <v>9500</v>
          </cell>
          <cell r="T33">
            <v>34160</v>
          </cell>
          <cell r="U33">
            <v>4900</v>
          </cell>
          <cell r="V33">
            <v>5200</v>
          </cell>
          <cell r="W33">
            <v>20710</v>
          </cell>
          <cell r="X33">
            <v>2900</v>
          </cell>
          <cell r="Y33">
            <v>6100</v>
          </cell>
          <cell r="Z33">
            <v>18929</v>
          </cell>
          <cell r="AB33">
            <v>127989</v>
          </cell>
        </row>
        <row r="34">
          <cell r="P34">
            <v>2006</v>
          </cell>
          <cell r="Q34">
            <v>9400</v>
          </cell>
          <cell r="R34">
            <v>4600</v>
          </cell>
          <cell r="S34">
            <v>9740</v>
          </cell>
          <cell r="T34">
            <v>35126</v>
          </cell>
          <cell r="U34">
            <v>3520</v>
          </cell>
          <cell r="V34">
            <v>6700</v>
          </cell>
          <cell r="W34">
            <v>20900</v>
          </cell>
          <cell r="X34">
            <v>4000</v>
          </cell>
          <cell r="Y34">
            <v>7520</v>
          </cell>
          <cell r="Z34">
            <v>18126</v>
          </cell>
          <cell r="AB34">
            <v>135157</v>
          </cell>
        </row>
        <row r="35">
          <cell r="P35">
            <v>2007</v>
          </cell>
          <cell r="Q35">
            <v>9300</v>
          </cell>
          <cell r="R35">
            <v>3750</v>
          </cell>
          <cell r="S35">
            <v>10130</v>
          </cell>
          <cell r="T35">
            <v>33400</v>
          </cell>
          <cell r="U35">
            <v>2750</v>
          </cell>
          <cell r="V35">
            <v>6500</v>
          </cell>
          <cell r="W35">
            <v>21533</v>
          </cell>
          <cell r="X35">
            <v>3800</v>
          </cell>
          <cell r="Y35">
            <v>6650</v>
          </cell>
          <cell r="Z35">
            <v>17897</v>
          </cell>
          <cell r="AB35">
            <v>132400</v>
          </cell>
        </row>
        <row r="36">
          <cell r="P36">
            <v>2008</v>
          </cell>
          <cell r="Q36">
            <v>8000</v>
          </cell>
          <cell r="R36">
            <v>3785</v>
          </cell>
          <cell r="S36">
            <v>8250</v>
          </cell>
          <cell r="T36">
            <v>26000</v>
          </cell>
          <cell r="U36">
            <v>2290</v>
          </cell>
          <cell r="V36">
            <v>5490</v>
          </cell>
          <cell r="W36">
            <v>19463</v>
          </cell>
          <cell r="X36">
            <v>2880</v>
          </cell>
          <cell r="Y36">
            <v>6690</v>
          </cell>
          <cell r="Z36">
            <v>17208</v>
          </cell>
          <cell r="AB36">
            <v>115941</v>
          </cell>
        </row>
        <row r="37">
          <cell r="P37">
            <v>2009</v>
          </cell>
          <cell r="Q37">
            <v>8255</v>
          </cell>
          <cell r="R37">
            <v>4705</v>
          </cell>
          <cell r="S37">
            <v>7775</v>
          </cell>
          <cell r="T37">
            <v>22230</v>
          </cell>
          <cell r="U37">
            <v>3830</v>
          </cell>
          <cell r="V37">
            <v>6495</v>
          </cell>
          <cell r="W37">
            <v>16000</v>
          </cell>
          <cell r="X37">
            <v>2810</v>
          </cell>
          <cell r="Y37">
            <v>6745</v>
          </cell>
          <cell r="Z37">
            <v>14956</v>
          </cell>
          <cell r="AB37">
            <v>110501</v>
          </cell>
        </row>
        <row r="38">
          <cell r="P38">
            <v>2010</v>
          </cell>
          <cell r="Q38">
            <v>10750</v>
          </cell>
          <cell r="R38">
            <v>4886</v>
          </cell>
          <cell r="S38">
            <v>8400</v>
          </cell>
          <cell r="T38">
            <v>22105</v>
          </cell>
          <cell r="U38">
            <v>3156</v>
          </cell>
          <cell r="V38">
            <v>6077</v>
          </cell>
          <cell r="W38">
            <v>15716</v>
          </cell>
          <cell r="X38">
            <v>3103</v>
          </cell>
          <cell r="Y38">
            <v>7677</v>
          </cell>
          <cell r="Z38">
            <v>15035</v>
          </cell>
          <cell r="AB38">
            <v>112652</v>
          </cell>
        </row>
        <row r="39">
          <cell r="P39">
            <v>2011</v>
          </cell>
          <cell r="Q39">
            <v>10007</v>
          </cell>
          <cell r="R39">
            <v>5849</v>
          </cell>
          <cell r="S39">
            <v>9774</v>
          </cell>
          <cell r="T39">
            <v>25505</v>
          </cell>
          <cell r="U39">
            <v>2965</v>
          </cell>
          <cell r="V39">
            <v>6173</v>
          </cell>
          <cell r="W39">
            <v>16012</v>
          </cell>
          <cell r="X39">
            <v>3799</v>
          </cell>
          <cell r="Y39">
            <v>7878</v>
          </cell>
          <cell r="Z39">
            <v>15467</v>
          </cell>
          <cell r="AB39">
            <v>118690</v>
          </cell>
        </row>
        <row r="40">
          <cell r="P40">
            <v>2012</v>
          </cell>
          <cell r="Q40">
            <v>10599</v>
          </cell>
          <cell r="R40">
            <v>6394</v>
          </cell>
          <cell r="S40">
            <v>9817</v>
          </cell>
          <cell r="T40">
            <v>23829</v>
          </cell>
          <cell r="U40">
            <v>3690</v>
          </cell>
          <cell r="V40">
            <v>6237</v>
          </cell>
          <cell r="W40">
            <v>16284</v>
          </cell>
          <cell r="X40">
            <v>4099</v>
          </cell>
          <cell r="Y40">
            <v>8207</v>
          </cell>
          <cell r="Z40">
            <v>14551</v>
          </cell>
          <cell r="AB40">
            <v>119307</v>
          </cell>
        </row>
        <row r="41">
          <cell r="P41">
            <v>2013</v>
          </cell>
          <cell r="Q41">
            <v>8343</v>
          </cell>
          <cell r="R41">
            <v>6594</v>
          </cell>
          <cell r="S41">
            <v>9152</v>
          </cell>
          <cell r="T41">
            <v>23204</v>
          </cell>
          <cell r="U41">
            <v>3803</v>
          </cell>
          <cell r="V41">
            <v>6036</v>
          </cell>
          <cell r="W41">
            <v>16696</v>
          </cell>
          <cell r="X41">
            <v>4131</v>
          </cell>
          <cell r="Y41">
            <v>8935</v>
          </cell>
          <cell r="Z41">
            <v>13361</v>
          </cell>
          <cell r="AB41">
            <v>115618</v>
          </cell>
        </row>
        <row r="42">
          <cell r="P42">
            <v>2014</v>
          </cell>
          <cell r="Q42">
            <v>9528</v>
          </cell>
          <cell r="R42">
            <v>6492</v>
          </cell>
          <cell r="S42">
            <v>8971</v>
          </cell>
          <cell r="T42">
            <v>22186</v>
          </cell>
          <cell r="U42">
            <v>3882</v>
          </cell>
          <cell r="V42">
            <v>5947</v>
          </cell>
          <cell r="W42">
            <v>16273</v>
          </cell>
          <cell r="X42">
            <v>4469</v>
          </cell>
          <cell r="Y42">
            <v>8938</v>
          </cell>
          <cell r="Z42">
            <v>11755</v>
          </cell>
          <cell r="AB42">
            <v>114184</v>
          </cell>
        </row>
        <row r="43">
          <cell r="P43">
            <v>2015</v>
          </cell>
          <cell r="Q43">
            <v>11182</v>
          </cell>
          <cell r="R43">
            <v>6206</v>
          </cell>
          <cell r="S43">
            <v>9619</v>
          </cell>
          <cell r="T43">
            <v>22661</v>
          </cell>
          <cell r="U43">
            <v>4308</v>
          </cell>
          <cell r="V43">
            <v>5795</v>
          </cell>
          <cell r="W43">
            <v>16550</v>
          </cell>
          <cell r="X43">
            <v>4607</v>
          </cell>
          <cell r="Y43">
            <v>8423</v>
          </cell>
          <cell r="Z43">
            <v>14201</v>
          </cell>
          <cell r="AB43">
            <v>119662</v>
          </cell>
        </row>
        <row r="44">
          <cell r="P44">
            <v>2016</v>
          </cell>
          <cell r="Q44">
            <v>10338</v>
          </cell>
          <cell r="R44">
            <v>5231</v>
          </cell>
          <cell r="S44">
            <v>9201</v>
          </cell>
          <cell r="T44">
            <v>22270</v>
          </cell>
          <cell r="U44">
            <v>4514</v>
          </cell>
          <cell r="V44">
            <v>5742</v>
          </cell>
          <cell r="W44">
            <v>15529</v>
          </cell>
          <cell r="X44">
            <v>4699</v>
          </cell>
          <cell r="Y44">
            <v>9585</v>
          </cell>
          <cell r="Z44">
            <v>15343</v>
          </cell>
          <cell r="AB44">
            <v>118922</v>
          </cell>
        </row>
        <row r="45">
          <cell r="P45">
            <v>2017</v>
          </cell>
          <cell r="Q45">
            <v>10325</v>
          </cell>
          <cell r="R45">
            <v>5069</v>
          </cell>
          <cell r="S45">
            <v>8805</v>
          </cell>
          <cell r="T45">
            <v>19003</v>
          </cell>
          <cell r="U45">
            <v>3775</v>
          </cell>
          <cell r="V45">
            <v>5639</v>
          </cell>
          <cell r="W45">
            <v>14450</v>
          </cell>
          <cell r="X45">
            <v>4180</v>
          </cell>
          <cell r="Y45">
            <v>8435</v>
          </cell>
          <cell r="Z45">
            <v>13408</v>
          </cell>
          <cell r="AB45">
            <v>109534</v>
          </cell>
        </row>
        <row r="46">
          <cell r="P46">
            <v>2018</v>
          </cell>
          <cell r="Q46">
            <v>9689</v>
          </cell>
          <cell r="R46">
            <v>5904</v>
          </cell>
          <cell r="S46">
            <v>8498</v>
          </cell>
          <cell r="T46">
            <v>19022</v>
          </cell>
          <cell r="U46">
            <v>3731</v>
          </cell>
          <cell r="V46">
            <v>5660</v>
          </cell>
          <cell r="W46">
            <v>13950</v>
          </cell>
          <cell r="X46">
            <v>4070</v>
          </cell>
          <cell r="Y46">
            <v>8176</v>
          </cell>
          <cell r="Z46">
            <v>13802</v>
          </cell>
          <cell r="AB46">
            <v>110714</v>
          </cell>
        </row>
        <row r="47">
          <cell r="P47">
            <v>2019</v>
          </cell>
          <cell r="Q47">
            <v>9220</v>
          </cell>
          <cell r="R47">
            <v>5275</v>
          </cell>
          <cell r="S47">
            <v>8417</v>
          </cell>
          <cell r="T47">
            <v>18374</v>
          </cell>
          <cell r="U47">
            <v>3943</v>
          </cell>
          <cell r="V47">
            <v>5529</v>
          </cell>
          <cell r="W47">
            <v>12984</v>
          </cell>
          <cell r="X47">
            <v>3507</v>
          </cell>
          <cell r="Y47">
            <v>8093</v>
          </cell>
          <cell r="Z47">
            <v>13138</v>
          </cell>
          <cell r="AB47">
            <v>107287</v>
          </cell>
        </row>
        <row r="48">
          <cell r="P48">
            <v>2020</v>
          </cell>
          <cell r="Q48">
            <v>9982</v>
          </cell>
          <cell r="R48">
            <v>5964</v>
          </cell>
          <cell r="S48">
            <v>9194</v>
          </cell>
          <cell r="T48">
            <v>19281</v>
          </cell>
          <cell r="U48">
            <v>3880</v>
          </cell>
          <cell r="V48">
            <v>5568</v>
          </cell>
          <cell r="W48">
            <v>15336</v>
          </cell>
          <cell r="X48">
            <v>3941</v>
          </cell>
          <cell r="Y48">
            <v>9332</v>
          </cell>
          <cell r="Z48">
            <v>13199</v>
          </cell>
          <cell r="AB48">
            <v>113817</v>
          </cell>
        </row>
        <row r="49">
          <cell r="P49">
            <v>2021</v>
          </cell>
          <cell r="Q49">
            <v>9119</v>
          </cell>
          <cell r="R49">
            <v>6089</v>
          </cell>
          <cell r="S49">
            <v>8846</v>
          </cell>
          <cell r="T49">
            <v>19937</v>
          </cell>
          <cell r="U49">
            <v>4061</v>
          </cell>
          <cell r="V49">
            <v>5316</v>
          </cell>
          <cell r="W49">
            <v>13903</v>
          </cell>
          <cell r="X49">
            <v>4198</v>
          </cell>
          <cell r="Y49">
            <v>9954</v>
          </cell>
          <cell r="Z49">
            <v>14189</v>
          </cell>
          <cell r="AB49">
            <v>114175</v>
          </cell>
        </row>
        <row r="50">
          <cell r="P50">
            <v>2022</v>
          </cell>
          <cell r="Q50">
            <v>9386</v>
          </cell>
          <cell r="R50">
            <v>6419</v>
          </cell>
          <cell r="S50">
            <v>8678</v>
          </cell>
          <cell r="T50">
            <v>20175</v>
          </cell>
          <cell r="U50">
            <v>4144</v>
          </cell>
          <cell r="V50">
            <v>5433</v>
          </cell>
          <cell r="W50">
            <v>14588</v>
          </cell>
          <cell r="X50">
            <v>4076</v>
          </cell>
          <cell r="Y50">
            <v>13041</v>
          </cell>
          <cell r="Z50">
            <v>14268</v>
          </cell>
          <cell r="AB50">
            <v>119157</v>
          </cell>
        </row>
        <row r="67">
          <cell r="P67">
            <v>1990</v>
          </cell>
          <cell r="Q67">
            <v>35.345999999999997</v>
          </cell>
          <cell r="R67">
            <v>104.99</v>
          </cell>
          <cell r="S67">
            <v>303.07</v>
          </cell>
          <cell r="T67">
            <v>440.8</v>
          </cell>
          <cell r="U67">
            <v>81.426000000000002</v>
          </cell>
          <cell r="V67">
            <v>180.36199999999999</v>
          </cell>
          <cell r="W67">
            <v>84.465000000000003</v>
          </cell>
          <cell r="X67">
            <v>35.381</v>
          </cell>
          <cell r="Y67">
            <v>79.825999999999993</v>
          </cell>
          <cell r="Z67">
            <v>1324.0440000000001</v>
          </cell>
          <cell r="AB67">
            <v>2926.8809999999999</v>
          </cell>
        </row>
        <row r="68">
          <cell r="P68">
            <v>1991</v>
          </cell>
          <cell r="Q68">
            <v>35.53</v>
          </cell>
          <cell r="R68">
            <v>82.042000000000002</v>
          </cell>
          <cell r="S68">
            <v>251.149</v>
          </cell>
          <cell r="T68">
            <v>385.88</v>
          </cell>
          <cell r="U68">
            <v>57.902000000000001</v>
          </cell>
          <cell r="V68">
            <v>155.88499999999999</v>
          </cell>
          <cell r="W68">
            <v>59.216000000000001</v>
          </cell>
          <cell r="X68">
            <v>41.469000000000001</v>
          </cell>
          <cell r="Y68">
            <v>39.1</v>
          </cell>
          <cell r="Z68">
            <v>996.65</v>
          </cell>
          <cell r="AB68">
            <v>2295.09</v>
          </cell>
        </row>
        <row r="69">
          <cell r="P69">
            <v>1992</v>
          </cell>
          <cell r="Q69">
            <v>37.104999999999997</v>
          </cell>
          <cell r="R69">
            <v>96.049000000000007</v>
          </cell>
          <cell r="S69">
            <v>266.81</v>
          </cell>
          <cell r="T69">
            <v>427.79399999999998</v>
          </cell>
          <cell r="U69">
            <v>56.933999999999997</v>
          </cell>
          <cell r="V69">
            <v>144.36000000000001</v>
          </cell>
          <cell r="W69">
            <v>89.494</v>
          </cell>
          <cell r="X69">
            <v>31.257000000000001</v>
          </cell>
          <cell r="Y69">
            <v>44.837000000000003</v>
          </cell>
          <cell r="Z69">
            <v>945.52599999999995</v>
          </cell>
          <cell r="AB69">
            <v>2379.5320000000002</v>
          </cell>
        </row>
        <row r="70">
          <cell r="P70">
            <v>1993</v>
          </cell>
          <cell r="Q70">
            <v>27.88</v>
          </cell>
          <cell r="R70">
            <v>101.38</v>
          </cell>
          <cell r="S70">
            <v>302.57400000000001</v>
          </cell>
          <cell r="T70">
            <v>329.12599999999998</v>
          </cell>
          <cell r="U70">
            <v>63.502000000000002</v>
          </cell>
          <cell r="V70">
            <v>188.43899999999999</v>
          </cell>
          <cell r="W70">
            <v>56.564999999999998</v>
          </cell>
          <cell r="X70">
            <v>38.567999999999998</v>
          </cell>
          <cell r="Y70">
            <v>79.376000000000005</v>
          </cell>
          <cell r="Z70">
            <v>1161.895</v>
          </cell>
          <cell r="AB70">
            <v>2542.8760000000002</v>
          </cell>
        </row>
        <row r="71">
          <cell r="P71">
            <v>1994</v>
          </cell>
          <cell r="Q71">
            <v>37.411000000000001</v>
          </cell>
          <cell r="R71">
            <v>117.16</v>
          </cell>
          <cell r="S71">
            <v>297.27300000000002</v>
          </cell>
          <cell r="T71">
            <v>434.86500000000001</v>
          </cell>
          <cell r="U71">
            <v>69.483999999999995</v>
          </cell>
          <cell r="V71">
            <v>108.643</v>
          </cell>
          <cell r="W71">
            <v>60.231999999999999</v>
          </cell>
          <cell r="X71">
            <v>47.786999999999999</v>
          </cell>
          <cell r="Y71">
            <v>49.814</v>
          </cell>
          <cell r="Z71">
            <v>1297.364</v>
          </cell>
          <cell r="AB71">
            <v>2759.386</v>
          </cell>
        </row>
        <row r="72">
          <cell r="P72">
            <v>1995</v>
          </cell>
          <cell r="Q72">
            <v>36.229999999999997</v>
          </cell>
          <cell r="R72">
            <v>121.08499999999999</v>
          </cell>
          <cell r="S72">
            <v>247.37</v>
          </cell>
          <cell r="T72">
            <v>420.935</v>
          </cell>
          <cell r="U72">
            <v>74.834999999999994</v>
          </cell>
          <cell r="V72">
            <v>182.315</v>
          </cell>
          <cell r="W72">
            <v>71.265000000000001</v>
          </cell>
          <cell r="X72">
            <v>45.63</v>
          </cell>
          <cell r="Y72">
            <v>48.725000000000001</v>
          </cell>
          <cell r="Z72">
            <v>1291.75</v>
          </cell>
          <cell r="AB72">
            <v>2751.47</v>
          </cell>
        </row>
        <row r="73">
          <cell r="P73">
            <v>1996</v>
          </cell>
          <cell r="Q73">
            <v>35.594999999999999</v>
          </cell>
          <cell r="R73">
            <v>104.5</v>
          </cell>
          <cell r="S73">
            <v>266.32</v>
          </cell>
          <cell r="T73">
            <v>478.03</v>
          </cell>
          <cell r="U73">
            <v>66.760000000000005</v>
          </cell>
          <cell r="V73">
            <v>190.59</v>
          </cell>
          <cell r="W73">
            <v>73.77</v>
          </cell>
          <cell r="X73">
            <v>41.215000000000003</v>
          </cell>
          <cell r="Y73">
            <v>52.81</v>
          </cell>
          <cell r="Z73">
            <v>1224.4349999999999</v>
          </cell>
          <cell r="AB73">
            <v>2732.0650000000001</v>
          </cell>
        </row>
        <row r="74">
          <cell r="P74">
            <v>1997</v>
          </cell>
          <cell r="Q74">
            <v>35</v>
          </cell>
          <cell r="R74">
            <v>84.9</v>
          </cell>
          <cell r="S74">
            <v>253.88</v>
          </cell>
          <cell r="T74">
            <v>474</v>
          </cell>
          <cell r="U74">
            <v>66.48</v>
          </cell>
          <cell r="V74">
            <v>183.846</v>
          </cell>
          <cell r="W74">
            <v>87.7</v>
          </cell>
          <cell r="X74">
            <v>41.8</v>
          </cell>
          <cell r="Y74">
            <v>42.3</v>
          </cell>
          <cell r="Z74">
            <v>1088.8599999999999</v>
          </cell>
          <cell r="AB74">
            <v>2569.192</v>
          </cell>
        </row>
        <row r="75">
          <cell r="P75">
            <v>1998</v>
          </cell>
          <cell r="Q75">
            <v>50.206000000000003</v>
          </cell>
          <cell r="R75">
            <v>131.61600000000001</v>
          </cell>
          <cell r="S75">
            <v>335.55</v>
          </cell>
          <cell r="T75">
            <v>462.875</v>
          </cell>
          <cell r="U75">
            <v>77.72</v>
          </cell>
          <cell r="V75">
            <v>173.886</v>
          </cell>
          <cell r="W75">
            <v>72.114999999999995</v>
          </cell>
          <cell r="X75">
            <v>45.34</v>
          </cell>
          <cell r="Y75">
            <v>33.625</v>
          </cell>
          <cell r="Z75">
            <v>1123.5999999999999</v>
          </cell>
          <cell r="AB75">
            <v>2703.0549999999998</v>
          </cell>
        </row>
        <row r="76">
          <cell r="P76">
            <v>1999</v>
          </cell>
          <cell r="Q76">
            <v>58.36</v>
          </cell>
          <cell r="R76">
            <v>123.98</v>
          </cell>
          <cell r="S76">
            <v>286.18</v>
          </cell>
          <cell r="T76">
            <v>426.01499999999999</v>
          </cell>
          <cell r="U76">
            <v>98.344999999999999</v>
          </cell>
          <cell r="V76">
            <v>162.876</v>
          </cell>
          <cell r="W76">
            <v>84.734999999999999</v>
          </cell>
          <cell r="X76">
            <v>42.28</v>
          </cell>
          <cell r="Y76">
            <v>51.034999999999997</v>
          </cell>
          <cell r="Z76">
            <v>1089.8800000000001</v>
          </cell>
          <cell r="AB76">
            <v>2635.377</v>
          </cell>
        </row>
        <row r="77">
          <cell r="P77">
            <v>2000</v>
          </cell>
          <cell r="Q77">
            <v>44.72</v>
          </cell>
          <cell r="R77">
            <v>98.146000000000001</v>
          </cell>
          <cell r="S77">
            <v>249.4</v>
          </cell>
          <cell r="T77">
            <v>329.32600000000002</v>
          </cell>
          <cell r="U77">
            <v>103.24</v>
          </cell>
          <cell r="V77">
            <v>196.68600000000001</v>
          </cell>
          <cell r="W77">
            <v>91.86</v>
          </cell>
          <cell r="X77">
            <v>40.76</v>
          </cell>
          <cell r="Y77">
            <v>44.095999999999997</v>
          </cell>
          <cell r="Z77">
            <v>900.98</v>
          </cell>
          <cell r="AB77">
            <v>2279.2150000000001</v>
          </cell>
        </row>
        <row r="78">
          <cell r="P78">
            <v>2001</v>
          </cell>
          <cell r="Q78">
            <v>31.776</v>
          </cell>
          <cell r="R78">
            <v>102.956</v>
          </cell>
          <cell r="S78">
            <v>311.08</v>
          </cell>
          <cell r="T78">
            <v>399.80500000000001</v>
          </cell>
          <cell r="U78">
            <v>86.57</v>
          </cell>
          <cell r="V78">
            <v>230.626</v>
          </cell>
          <cell r="W78">
            <v>97.64</v>
          </cell>
          <cell r="X78">
            <v>38.35</v>
          </cell>
          <cell r="Y78">
            <v>61.552</v>
          </cell>
          <cell r="Z78">
            <v>1066.8800000000001</v>
          </cell>
          <cell r="AB78">
            <v>2648.6909999999998</v>
          </cell>
        </row>
        <row r="79">
          <cell r="P79">
            <v>2002</v>
          </cell>
          <cell r="Q79">
            <v>46.52</v>
          </cell>
          <cell r="R79">
            <v>91.5</v>
          </cell>
          <cell r="S79">
            <v>298.892</v>
          </cell>
          <cell r="T79">
            <v>365.2</v>
          </cell>
          <cell r="U79">
            <v>107.1</v>
          </cell>
          <cell r="V79">
            <v>136</v>
          </cell>
          <cell r="W79">
            <v>73.42</v>
          </cell>
          <cell r="X79">
            <v>50.9</v>
          </cell>
          <cell r="Y79">
            <v>59.2</v>
          </cell>
          <cell r="Z79">
            <v>1237.6600000000001</v>
          </cell>
          <cell r="AB79">
            <v>2664.4029999999998</v>
          </cell>
        </row>
        <row r="80">
          <cell r="P80">
            <v>2003</v>
          </cell>
          <cell r="Q80">
            <v>55.46</v>
          </cell>
          <cell r="R80">
            <v>95.2</v>
          </cell>
          <cell r="S80">
            <v>336.89</v>
          </cell>
          <cell r="T80">
            <v>463.34</v>
          </cell>
          <cell r="U80">
            <v>117.36</v>
          </cell>
          <cell r="V80">
            <v>155.19999999999999</v>
          </cell>
          <cell r="W80">
            <v>108.68</v>
          </cell>
          <cell r="X80">
            <v>40.799999999999997</v>
          </cell>
          <cell r="Y80">
            <v>62.74</v>
          </cell>
          <cell r="Z80">
            <v>1082.06</v>
          </cell>
          <cell r="AB80">
            <v>2707.625</v>
          </cell>
        </row>
        <row r="81">
          <cell r="P81">
            <v>2004</v>
          </cell>
          <cell r="Q81">
            <v>53.8</v>
          </cell>
          <cell r="R81">
            <v>110.2</v>
          </cell>
          <cell r="S81">
            <v>325.14</v>
          </cell>
          <cell r="T81">
            <v>391.82</v>
          </cell>
          <cell r="U81">
            <v>109.58</v>
          </cell>
          <cell r="V81">
            <v>168.5</v>
          </cell>
          <cell r="W81">
            <v>101.28</v>
          </cell>
          <cell r="X81">
            <v>42.28</v>
          </cell>
          <cell r="Y81">
            <v>72.92</v>
          </cell>
          <cell r="Z81">
            <v>1303.78</v>
          </cell>
          <cell r="AB81">
            <v>2852.1869999999999</v>
          </cell>
        </row>
        <row r="82">
          <cell r="P82">
            <v>2005</v>
          </cell>
          <cell r="Q82">
            <v>34.4</v>
          </cell>
          <cell r="R82">
            <v>89.2</v>
          </cell>
          <cell r="S82">
            <v>354.56</v>
          </cell>
          <cell r="T82">
            <v>373.68</v>
          </cell>
          <cell r="U82">
            <v>70.040000000000006</v>
          </cell>
          <cell r="V82">
            <v>125.2</v>
          </cell>
          <cell r="W82">
            <v>71.819999999999993</v>
          </cell>
          <cell r="X82">
            <v>50.64</v>
          </cell>
          <cell r="Y82">
            <v>88.6</v>
          </cell>
          <cell r="Z82">
            <v>1301.22</v>
          </cell>
          <cell r="AB82">
            <v>2730.6909999999998</v>
          </cell>
        </row>
        <row r="83">
          <cell r="P83">
            <v>2006</v>
          </cell>
          <cell r="Q83">
            <v>48.5</v>
          </cell>
          <cell r="R83">
            <v>104</v>
          </cell>
          <cell r="S83">
            <v>387.2</v>
          </cell>
          <cell r="T83">
            <v>392.80799999999999</v>
          </cell>
          <cell r="U83">
            <v>41.48</v>
          </cell>
          <cell r="V83">
            <v>221</v>
          </cell>
          <cell r="W83">
            <v>96.61</v>
          </cell>
          <cell r="X83">
            <v>67.16</v>
          </cell>
          <cell r="Y83">
            <v>92.04</v>
          </cell>
          <cell r="Z83">
            <v>1251.48</v>
          </cell>
          <cell r="AB83">
            <v>2873.52</v>
          </cell>
        </row>
        <row r="84">
          <cell r="P84">
            <v>2007</v>
          </cell>
          <cell r="Q84">
            <v>46</v>
          </cell>
          <cell r="R84">
            <v>93.5</v>
          </cell>
          <cell r="S84">
            <v>270.34800000000001</v>
          </cell>
          <cell r="T84">
            <v>360</v>
          </cell>
          <cell r="U84">
            <v>49.17</v>
          </cell>
          <cell r="V84">
            <v>212</v>
          </cell>
          <cell r="W84">
            <v>75.573999999999998</v>
          </cell>
          <cell r="X84">
            <v>60.764000000000003</v>
          </cell>
          <cell r="Y84">
            <v>94.058000000000007</v>
          </cell>
          <cell r="Z84">
            <v>1241.954</v>
          </cell>
          <cell r="AB84">
            <v>2675.9229999999998</v>
          </cell>
        </row>
        <row r="85">
          <cell r="P85">
            <v>2008</v>
          </cell>
          <cell r="Q85">
            <v>43</v>
          </cell>
          <cell r="R85">
            <v>103.7</v>
          </cell>
          <cell r="S85">
            <v>262.44400000000002</v>
          </cell>
          <cell r="T85">
            <v>260</v>
          </cell>
          <cell r="U85">
            <v>42.872999999999998</v>
          </cell>
          <cell r="V85">
            <v>185</v>
          </cell>
          <cell r="W85">
            <v>88.126000000000005</v>
          </cell>
          <cell r="X85">
            <v>45.692</v>
          </cell>
          <cell r="Y85">
            <v>81.75</v>
          </cell>
          <cell r="Z85">
            <v>1227.7360000000001</v>
          </cell>
          <cell r="AB85">
            <v>2508.951</v>
          </cell>
        </row>
        <row r="86">
          <cell r="P86">
            <v>2009</v>
          </cell>
          <cell r="Q86">
            <v>46.816000000000003</v>
          </cell>
          <cell r="R86">
            <v>126.544</v>
          </cell>
          <cell r="S86">
            <v>366.822</v>
          </cell>
          <cell r="T86">
            <v>247.83</v>
          </cell>
          <cell r="U86">
            <v>90.986000000000004</v>
          </cell>
          <cell r="V86">
            <v>237.54</v>
          </cell>
          <cell r="W86">
            <v>64.001999999999995</v>
          </cell>
          <cell r="X86">
            <v>49.472000000000001</v>
          </cell>
          <cell r="Y86">
            <v>90.947999999999993</v>
          </cell>
          <cell r="Z86">
            <v>1089.664</v>
          </cell>
          <cell r="AB86">
            <v>2604.087</v>
          </cell>
        </row>
        <row r="87">
          <cell r="P87">
            <v>2010</v>
          </cell>
          <cell r="Q87">
            <v>66.944999999999993</v>
          </cell>
          <cell r="R87">
            <v>120.858</v>
          </cell>
          <cell r="S87">
            <v>503.733</v>
          </cell>
          <cell r="T87">
            <v>245.28800000000001</v>
          </cell>
          <cell r="U87">
            <v>73.055999999999997</v>
          </cell>
          <cell r="V87">
            <v>185</v>
          </cell>
          <cell r="W87">
            <v>72.534999999999997</v>
          </cell>
          <cell r="X87">
            <v>54.628999999999998</v>
          </cell>
          <cell r="Y87">
            <v>82.552000000000007</v>
          </cell>
          <cell r="Z87">
            <v>1027.4480000000001</v>
          </cell>
          <cell r="AB87">
            <v>2622.6750000000002</v>
          </cell>
        </row>
        <row r="88">
          <cell r="P88">
            <v>2011</v>
          </cell>
          <cell r="Q88">
            <v>68.704999999999998</v>
          </cell>
          <cell r="R88">
            <v>145.798</v>
          </cell>
          <cell r="S88">
            <v>501.93200000000002</v>
          </cell>
          <cell r="T88">
            <v>265.80599999999998</v>
          </cell>
          <cell r="U88">
            <v>74.033000000000001</v>
          </cell>
          <cell r="V88">
            <v>227.27</v>
          </cell>
          <cell r="W88">
            <v>52.578000000000003</v>
          </cell>
          <cell r="X88">
            <v>73.38</v>
          </cell>
          <cell r="Y88">
            <v>116.752</v>
          </cell>
          <cell r="Z88">
            <v>954.83</v>
          </cell>
          <cell r="AB88">
            <v>2665.4459999999999</v>
          </cell>
        </row>
        <row r="89">
          <cell r="P89">
            <v>2012</v>
          </cell>
          <cell r="Q89">
            <v>67.058999999999997</v>
          </cell>
          <cell r="R89">
            <v>166.11600000000001</v>
          </cell>
          <cell r="S89">
            <v>504.10199999999998</v>
          </cell>
          <cell r="T89">
            <v>249.27600000000001</v>
          </cell>
          <cell r="U89">
            <v>74.006</v>
          </cell>
          <cell r="V89">
            <v>213.63</v>
          </cell>
          <cell r="W89">
            <v>69.100999999999999</v>
          </cell>
          <cell r="X89">
            <v>78.585999999999999</v>
          </cell>
          <cell r="Y89">
            <v>131.57</v>
          </cell>
          <cell r="Z89">
            <v>1162.1759999999999</v>
          </cell>
          <cell r="AB89">
            <v>2900.0309999999999</v>
          </cell>
        </row>
        <row r="90">
          <cell r="P90">
            <v>2013</v>
          </cell>
          <cell r="Q90">
            <v>49.35</v>
          </cell>
          <cell r="R90">
            <v>158.26599999999999</v>
          </cell>
          <cell r="S90">
            <v>372.14699999999999</v>
          </cell>
          <cell r="T90">
            <v>240.42599999999999</v>
          </cell>
          <cell r="U90">
            <v>75.463999999999999</v>
          </cell>
          <cell r="V90">
            <v>215.17599999999999</v>
          </cell>
          <cell r="W90">
            <v>57.136000000000003</v>
          </cell>
          <cell r="X90">
            <v>81.75</v>
          </cell>
          <cell r="Y90">
            <v>108.836</v>
          </cell>
          <cell r="Z90">
            <v>757.94399999999996</v>
          </cell>
          <cell r="AB90">
            <v>2323.357</v>
          </cell>
        </row>
        <row r="91">
          <cell r="P91">
            <v>2014</v>
          </cell>
          <cell r="Q91">
            <v>69.912999999999997</v>
          </cell>
          <cell r="R91">
            <v>151.72999999999999</v>
          </cell>
          <cell r="S91">
            <v>363.70100000000002</v>
          </cell>
          <cell r="T91">
            <v>265.46300000000002</v>
          </cell>
          <cell r="U91">
            <v>97.665000000000006</v>
          </cell>
          <cell r="V91">
            <v>260.00599999999997</v>
          </cell>
          <cell r="W91">
            <v>72.905000000000001</v>
          </cell>
          <cell r="X91">
            <v>88.406000000000006</v>
          </cell>
          <cell r="Y91">
            <v>156.51</v>
          </cell>
          <cell r="Z91">
            <v>802.46600000000001</v>
          </cell>
          <cell r="AB91">
            <v>2535.875</v>
          </cell>
        </row>
        <row r="92">
          <cell r="P92">
            <v>2015</v>
          </cell>
          <cell r="Q92">
            <v>69.188000000000002</v>
          </cell>
          <cell r="R92">
            <v>152.49799999999999</v>
          </cell>
          <cell r="S92">
            <v>434.03300000000002</v>
          </cell>
          <cell r="T92">
            <v>259.35199999999998</v>
          </cell>
          <cell r="U92">
            <v>70.097999999999999</v>
          </cell>
          <cell r="V92">
            <v>222.28200000000001</v>
          </cell>
          <cell r="W92">
            <v>68.055999999999997</v>
          </cell>
          <cell r="X92">
            <v>87.212000000000003</v>
          </cell>
          <cell r="Y92">
            <v>153.39599999999999</v>
          </cell>
          <cell r="Z92">
            <v>912.81299999999999</v>
          </cell>
          <cell r="AB92">
            <v>2646.6390000000001</v>
          </cell>
        </row>
        <row r="93">
          <cell r="P93">
            <v>2016</v>
          </cell>
          <cell r="Q93">
            <v>66.040000000000006</v>
          </cell>
          <cell r="R93">
            <v>137.94800000000001</v>
          </cell>
          <cell r="S93">
            <v>417.09399999999999</v>
          </cell>
          <cell r="T93">
            <v>219.52199999999999</v>
          </cell>
          <cell r="U93">
            <v>92.721999999999994</v>
          </cell>
          <cell r="V93">
            <v>199.00399999999999</v>
          </cell>
          <cell r="W93">
            <v>65.197999999999993</v>
          </cell>
          <cell r="X93">
            <v>92.1</v>
          </cell>
          <cell r="Y93">
            <v>161.08799999999999</v>
          </cell>
          <cell r="Z93">
            <v>1073.2760000000001</v>
          </cell>
          <cell r="AB93">
            <v>2722.067</v>
          </cell>
        </row>
        <row r="94">
          <cell r="P94">
            <v>2017</v>
          </cell>
          <cell r="Q94">
            <v>72.131</v>
          </cell>
          <cell r="R94">
            <v>93.891999999999996</v>
          </cell>
          <cell r="S94">
            <v>434.60199999999998</v>
          </cell>
          <cell r="T94">
            <v>226.99199999999999</v>
          </cell>
          <cell r="U94">
            <v>88.793999999999997</v>
          </cell>
          <cell r="V94">
            <v>202.29</v>
          </cell>
          <cell r="W94">
            <v>60.581000000000003</v>
          </cell>
          <cell r="X94">
            <v>98.948999999999998</v>
          </cell>
          <cell r="Y94">
            <v>157.322</v>
          </cell>
          <cell r="Z94">
            <v>1029.5999999999999</v>
          </cell>
          <cell r="AB94">
            <v>2671.848</v>
          </cell>
        </row>
        <row r="95">
          <cell r="P95">
            <v>2018</v>
          </cell>
          <cell r="Q95">
            <v>68.832999999999998</v>
          </cell>
          <cell r="R95">
            <v>128.96100000000001</v>
          </cell>
          <cell r="S95">
            <v>412.31700000000001</v>
          </cell>
          <cell r="T95">
            <v>222.834</v>
          </cell>
          <cell r="U95">
            <v>72.882000000000005</v>
          </cell>
          <cell r="V95">
            <v>203.76900000000001</v>
          </cell>
          <cell r="W95">
            <v>50.225999999999999</v>
          </cell>
          <cell r="X95">
            <v>90.18</v>
          </cell>
          <cell r="Y95">
            <v>153.35599999999999</v>
          </cell>
          <cell r="Z95">
            <v>1080.4639999999999</v>
          </cell>
          <cell r="AB95">
            <v>2727.5709999999999</v>
          </cell>
        </row>
        <row r="96">
          <cell r="P96">
            <v>2019</v>
          </cell>
          <cell r="Q96">
            <v>74.751999999999995</v>
          </cell>
          <cell r="R96">
            <v>122.379</v>
          </cell>
          <cell r="S96">
            <v>412.14299999999997</v>
          </cell>
          <cell r="T96">
            <v>220.89500000000001</v>
          </cell>
          <cell r="U96">
            <v>88.228999999999999</v>
          </cell>
          <cell r="V96">
            <v>212.755</v>
          </cell>
          <cell r="W96">
            <v>54.616999999999997</v>
          </cell>
          <cell r="X96">
            <v>87.954999999999998</v>
          </cell>
          <cell r="Y96">
            <v>170.821</v>
          </cell>
          <cell r="Z96">
            <v>1035.1089999999999</v>
          </cell>
          <cell r="AB96">
            <v>2732.0909999999999</v>
          </cell>
        </row>
        <row r="97">
          <cell r="P97">
            <v>2020</v>
          </cell>
          <cell r="Q97">
            <v>63.61</v>
          </cell>
          <cell r="R97">
            <v>125.154</v>
          </cell>
          <cell r="S97">
            <v>386.76499999999999</v>
          </cell>
          <cell r="T97">
            <v>245.77799999999999</v>
          </cell>
          <cell r="U97">
            <v>88.462000000000003</v>
          </cell>
          <cell r="V97">
            <v>190.065</v>
          </cell>
          <cell r="W97">
            <v>56.031999999999996</v>
          </cell>
          <cell r="X97">
            <v>94.61</v>
          </cell>
          <cell r="Y97">
            <v>216.13499999999999</v>
          </cell>
          <cell r="Z97">
            <v>1057.442</v>
          </cell>
          <cell r="AB97">
            <v>2752.1260000000002</v>
          </cell>
        </row>
        <row r="98">
          <cell r="P98">
            <v>2021</v>
          </cell>
          <cell r="Q98">
            <v>62.787999999999997</v>
          </cell>
          <cell r="R98">
            <v>122.572</v>
          </cell>
          <cell r="S98">
            <v>351.34100000000001</v>
          </cell>
          <cell r="T98">
            <v>238.92599999999999</v>
          </cell>
          <cell r="U98">
            <v>80.555999999999997</v>
          </cell>
          <cell r="V98">
            <v>181.053</v>
          </cell>
          <cell r="W98">
            <v>60.62</v>
          </cell>
          <cell r="X98">
            <v>102.223</v>
          </cell>
          <cell r="Y98">
            <v>150.11199999999999</v>
          </cell>
          <cell r="Z98">
            <v>953.22900000000004</v>
          </cell>
          <cell r="AB98">
            <v>2521.826</v>
          </cell>
        </row>
        <row r="99">
          <cell r="P99">
            <v>2022</v>
          </cell>
          <cell r="Q99">
            <v>66.355999999999995</v>
          </cell>
          <cell r="R99">
            <v>127.46599999999999</v>
          </cell>
          <cell r="S99">
            <v>359.86099999999999</v>
          </cell>
          <cell r="T99">
            <v>243.155</v>
          </cell>
          <cell r="U99">
            <v>101.502</v>
          </cell>
          <cell r="V99">
            <v>231.512</v>
          </cell>
          <cell r="W99">
            <v>63.518000000000001</v>
          </cell>
          <cell r="X99">
            <v>103.539</v>
          </cell>
          <cell r="Y99">
            <v>161.446</v>
          </cell>
          <cell r="Z99">
            <v>1273.123</v>
          </cell>
          <cell r="AB99">
            <v>2955.08</v>
          </cell>
        </row>
        <row r="116">
          <cell r="P116">
            <v>1990</v>
          </cell>
          <cell r="Q116">
            <v>5.415</v>
          </cell>
          <cell r="R116">
            <v>10.772</v>
          </cell>
          <cell r="S116">
            <v>14.487</v>
          </cell>
          <cell r="T116">
            <v>41.491999999999997</v>
          </cell>
          <cell r="U116">
            <v>11.923</v>
          </cell>
          <cell r="V116">
            <v>13.551</v>
          </cell>
          <cell r="W116">
            <v>15.714</v>
          </cell>
          <cell r="X116">
            <v>12.599</v>
          </cell>
          <cell r="Y116">
            <v>8.9849999999999994</v>
          </cell>
          <cell r="Z116">
            <v>87.2</v>
          </cell>
          <cell r="AB116">
            <v>268.69600000000003</v>
          </cell>
        </row>
        <row r="117">
          <cell r="P117">
            <v>1991</v>
          </cell>
          <cell r="Q117">
            <v>6.391</v>
          </cell>
          <cell r="R117">
            <v>8.7439999999999998</v>
          </cell>
          <cell r="S117">
            <v>18.302</v>
          </cell>
          <cell r="T117">
            <v>38.435000000000002</v>
          </cell>
          <cell r="U117">
            <v>7.8949999999999996</v>
          </cell>
          <cell r="V117">
            <v>19.786999999999999</v>
          </cell>
          <cell r="W117">
            <v>8.1780000000000008</v>
          </cell>
          <cell r="X117">
            <v>14.779</v>
          </cell>
          <cell r="Y117">
            <v>6.8410000000000002</v>
          </cell>
          <cell r="Z117">
            <v>75.716999999999999</v>
          </cell>
          <cell r="AB117">
            <v>239.46199999999999</v>
          </cell>
        </row>
        <row r="118">
          <cell r="P118">
            <v>1992</v>
          </cell>
          <cell r="Q118">
            <v>8.6059999999999999</v>
          </cell>
          <cell r="R118">
            <v>10.271000000000001</v>
          </cell>
          <cell r="S118">
            <v>18.95</v>
          </cell>
          <cell r="T118">
            <v>33.063000000000002</v>
          </cell>
          <cell r="U118">
            <v>7.4640000000000004</v>
          </cell>
          <cell r="V118">
            <v>16.448</v>
          </cell>
          <cell r="W118">
            <v>11.938000000000001</v>
          </cell>
          <cell r="X118">
            <v>10.59</v>
          </cell>
          <cell r="Y118">
            <v>6.8010000000000002</v>
          </cell>
          <cell r="Z118">
            <v>75.546999999999997</v>
          </cell>
          <cell r="AB118">
            <v>247.41900000000001</v>
          </cell>
        </row>
        <row r="119">
          <cell r="P119">
            <v>1993</v>
          </cell>
          <cell r="Q119">
            <v>6.78</v>
          </cell>
          <cell r="R119">
            <v>8.5619999999999994</v>
          </cell>
          <cell r="S119">
            <v>18.901</v>
          </cell>
          <cell r="T119">
            <v>24.966000000000001</v>
          </cell>
          <cell r="U119">
            <v>6.6929999999999996</v>
          </cell>
          <cell r="V119">
            <v>26.221</v>
          </cell>
          <cell r="W119">
            <v>7.2130000000000001</v>
          </cell>
          <cell r="X119">
            <v>10.702</v>
          </cell>
          <cell r="Y119">
            <v>10.188000000000001</v>
          </cell>
          <cell r="Z119">
            <v>96.960999999999999</v>
          </cell>
          <cell r="AB119">
            <v>254.352</v>
          </cell>
        </row>
        <row r="120">
          <cell r="P120">
            <v>1994</v>
          </cell>
          <cell r="Q120">
            <v>10.891</v>
          </cell>
          <cell r="R120">
            <v>11.548999999999999</v>
          </cell>
          <cell r="S120">
            <v>15.068</v>
          </cell>
          <cell r="T120">
            <v>29.21</v>
          </cell>
          <cell r="U120">
            <v>7.5449999999999999</v>
          </cell>
          <cell r="V120">
            <v>11.901</v>
          </cell>
          <cell r="W120">
            <v>7.6130000000000004</v>
          </cell>
          <cell r="X120">
            <v>12.612</v>
          </cell>
          <cell r="Y120">
            <v>6.7830000000000004</v>
          </cell>
          <cell r="Z120">
            <v>96.040999999999997</v>
          </cell>
          <cell r="AB120">
            <v>253.58699999999999</v>
          </cell>
        </row>
        <row r="121">
          <cell r="P121">
            <v>1995</v>
          </cell>
          <cell r="Q121">
            <v>9.3249999999999993</v>
          </cell>
          <cell r="R121">
            <v>12.525</v>
          </cell>
          <cell r="S121">
            <v>15.855</v>
          </cell>
          <cell r="T121">
            <v>28.355</v>
          </cell>
          <cell r="U121">
            <v>11.545</v>
          </cell>
          <cell r="V121">
            <v>15.734999999999999</v>
          </cell>
          <cell r="W121">
            <v>9.4949999999999992</v>
          </cell>
          <cell r="X121">
            <v>12.055</v>
          </cell>
          <cell r="Y121">
            <v>7.54</v>
          </cell>
          <cell r="Z121">
            <v>87.075000000000003</v>
          </cell>
          <cell r="AB121">
            <v>261.387</v>
          </cell>
        </row>
        <row r="122">
          <cell r="P122">
            <v>1996</v>
          </cell>
          <cell r="Q122">
            <v>5.43</v>
          </cell>
          <cell r="R122">
            <v>9.1999999999999993</v>
          </cell>
          <cell r="S122">
            <v>15.26</v>
          </cell>
          <cell r="T122">
            <v>34.450000000000003</v>
          </cell>
          <cell r="U122">
            <v>8.6649999999999991</v>
          </cell>
          <cell r="V122">
            <v>18.23</v>
          </cell>
          <cell r="W122">
            <v>8.5850000000000009</v>
          </cell>
          <cell r="X122">
            <v>9.36</v>
          </cell>
          <cell r="Y122">
            <v>5.5049999999999999</v>
          </cell>
          <cell r="Z122">
            <v>75.08</v>
          </cell>
          <cell r="AB122">
            <v>235.51499999999999</v>
          </cell>
        </row>
        <row r="123">
          <cell r="P123">
            <v>1997</v>
          </cell>
          <cell r="Q123">
            <v>6.7</v>
          </cell>
          <cell r="R123">
            <v>8.27</v>
          </cell>
          <cell r="S123">
            <v>15.28</v>
          </cell>
          <cell r="T123">
            <v>24.53</v>
          </cell>
          <cell r="U123">
            <v>9.4770000000000003</v>
          </cell>
          <cell r="V123">
            <v>20.395</v>
          </cell>
          <cell r="W123">
            <v>10.645</v>
          </cell>
          <cell r="X123">
            <v>9.5</v>
          </cell>
          <cell r="Y123">
            <v>5.04</v>
          </cell>
          <cell r="Z123">
            <v>70.11</v>
          </cell>
          <cell r="AB123">
            <v>229.03200000000001</v>
          </cell>
        </row>
        <row r="124">
          <cell r="P124">
            <v>1998</v>
          </cell>
          <cell r="Q124">
            <v>8.3699999999999992</v>
          </cell>
          <cell r="R124">
            <v>12.67</v>
          </cell>
          <cell r="S124">
            <v>21.475000000000001</v>
          </cell>
          <cell r="T124">
            <v>24.92</v>
          </cell>
          <cell r="U124">
            <v>11.5</v>
          </cell>
          <cell r="V124">
            <v>22.4</v>
          </cell>
          <cell r="W124">
            <v>8.7650000000000006</v>
          </cell>
          <cell r="X124">
            <v>8.33</v>
          </cell>
          <cell r="Y124">
            <v>4.34</v>
          </cell>
          <cell r="Z124">
            <v>69.807000000000002</v>
          </cell>
          <cell r="AB124">
            <v>242.792</v>
          </cell>
        </row>
        <row r="125">
          <cell r="P125">
            <v>1999</v>
          </cell>
          <cell r="Q125">
            <v>9.09</v>
          </cell>
          <cell r="R125">
            <v>13.81</v>
          </cell>
          <cell r="S125">
            <v>20.02</v>
          </cell>
          <cell r="T125">
            <v>24.89</v>
          </cell>
          <cell r="U125">
            <v>13.555</v>
          </cell>
          <cell r="V125">
            <v>20.765000000000001</v>
          </cell>
          <cell r="W125">
            <v>9.8800000000000008</v>
          </cell>
          <cell r="X125">
            <v>11.074999999999999</v>
          </cell>
          <cell r="Y125">
            <v>8.0250000000000004</v>
          </cell>
          <cell r="Z125">
            <v>68.686000000000007</v>
          </cell>
          <cell r="AB125">
            <v>243.89500000000001</v>
          </cell>
        </row>
        <row r="126">
          <cell r="P126">
            <v>2000</v>
          </cell>
          <cell r="Q126">
            <v>7.7549999999999999</v>
          </cell>
          <cell r="R126">
            <v>10.199999999999999</v>
          </cell>
          <cell r="S126">
            <v>15.715</v>
          </cell>
          <cell r="T126">
            <v>18.195</v>
          </cell>
          <cell r="U126">
            <v>14.205</v>
          </cell>
          <cell r="V126">
            <v>20.22</v>
          </cell>
          <cell r="W126">
            <v>10.49</v>
          </cell>
          <cell r="X126">
            <v>8.77</v>
          </cell>
          <cell r="Y126">
            <v>7.3049999999999997</v>
          </cell>
          <cell r="Z126">
            <v>56.722999999999999</v>
          </cell>
          <cell r="AB126">
            <v>216.14500000000001</v>
          </cell>
        </row>
        <row r="127">
          <cell r="P127">
            <v>2001</v>
          </cell>
          <cell r="Q127">
            <v>5.38</v>
          </cell>
          <cell r="R127">
            <v>14.52</v>
          </cell>
          <cell r="S127">
            <v>20.11</v>
          </cell>
          <cell r="T127">
            <v>21.155999999999999</v>
          </cell>
          <cell r="U127">
            <v>13.24</v>
          </cell>
          <cell r="V127">
            <v>24.454999999999998</v>
          </cell>
          <cell r="W127">
            <v>11.685</v>
          </cell>
          <cell r="X127">
            <v>9.8049999999999997</v>
          </cell>
          <cell r="Y127">
            <v>9.2650000000000006</v>
          </cell>
          <cell r="Z127">
            <v>65.346000000000004</v>
          </cell>
          <cell r="AB127">
            <v>253.755</v>
          </cell>
        </row>
        <row r="128">
          <cell r="P128">
            <v>2002</v>
          </cell>
          <cell r="Q128">
            <v>9.6189999999999998</v>
          </cell>
          <cell r="R128">
            <v>14.9</v>
          </cell>
          <cell r="S128">
            <v>24.870999999999999</v>
          </cell>
          <cell r="T128">
            <v>22.244</v>
          </cell>
          <cell r="U128">
            <v>15.89</v>
          </cell>
          <cell r="V128">
            <v>15.6</v>
          </cell>
          <cell r="W128">
            <v>9.2959999999999994</v>
          </cell>
          <cell r="X128">
            <v>10.074</v>
          </cell>
          <cell r="Y128">
            <v>10.497999999999999</v>
          </cell>
          <cell r="Z128">
            <v>72.015000000000001</v>
          </cell>
          <cell r="AB128">
            <v>252.88399999999999</v>
          </cell>
        </row>
        <row r="129">
          <cell r="P129">
            <v>2003</v>
          </cell>
          <cell r="Q129">
            <v>8.4469999999999992</v>
          </cell>
          <cell r="R129">
            <v>12.2</v>
          </cell>
          <cell r="S129">
            <v>20.001000000000001</v>
          </cell>
          <cell r="T129">
            <v>25.065000000000001</v>
          </cell>
          <cell r="U129">
            <v>18.170000000000002</v>
          </cell>
          <cell r="V129">
            <v>19.8</v>
          </cell>
          <cell r="W129">
            <v>13.442</v>
          </cell>
          <cell r="X129">
            <v>11.185</v>
          </cell>
          <cell r="Y129">
            <v>11.561</v>
          </cell>
          <cell r="Z129">
            <v>64.049000000000007</v>
          </cell>
          <cell r="AB129">
            <v>253.214</v>
          </cell>
        </row>
        <row r="130">
          <cell r="P130">
            <v>2004</v>
          </cell>
          <cell r="Q130">
            <v>10.4</v>
          </cell>
          <cell r="R130">
            <v>11.8</v>
          </cell>
          <cell r="S130">
            <v>21.446999999999999</v>
          </cell>
          <cell r="T130">
            <v>23.242000000000001</v>
          </cell>
          <cell r="U130">
            <v>18.349</v>
          </cell>
          <cell r="V130">
            <v>18.55</v>
          </cell>
          <cell r="W130">
            <v>12.542</v>
          </cell>
          <cell r="X130">
            <v>12.574999999999999</v>
          </cell>
          <cell r="Y130">
            <v>12.826000000000001</v>
          </cell>
          <cell r="Z130">
            <v>72.117999999999995</v>
          </cell>
          <cell r="AB130">
            <v>263.20600000000002</v>
          </cell>
        </row>
        <row r="131">
          <cell r="P131">
            <v>2005</v>
          </cell>
          <cell r="Q131">
            <v>8.5</v>
          </cell>
          <cell r="R131">
            <v>11.6</v>
          </cell>
          <cell r="S131">
            <v>26.864999999999998</v>
          </cell>
          <cell r="T131">
            <v>22.766999999999999</v>
          </cell>
          <cell r="U131">
            <v>10.66</v>
          </cell>
          <cell r="V131">
            <v>16.3</v>
          </cell>
          <cell r="W131">
            <v>8.5109999999999992</v>
          </cell>
          <cell r="X131">
            <v>13.02</v>
          </cell>
          <cell r="Y131">
            <v>11.167999999999999</v>
          </cell>
          <cell r="Z131">
            <v>77.521000000000001</v>
          </cell>
          <cell r="AB131">
            <v>254.19399999999999</v>
          </cell>
        </row>
        <row r="132">
          <cell r="P132">
            <v>2006</v>
          </cell>
          <cell r="Q132">
            <v>11.4</v>
          </cell>
          <cell r="R132">
            <v>16.649999999999999</v>
          </cell>
          <cell r="S132">
            <v>28.417000000000002</v>
          </cell>
          <cell r="T132">
            <v>33.993000000000002</v>
          </cell>
          <cell r="U132">
            <v>7.3070000000000004</v>
          </cell>
          <cell r="V132">
            <v>21.6</v>
          </cell>
          <cell r="W132">
            <v>11.189</v>
          </cell>
          <cell r="X132">
            <v>18.297999999999998</v>
          </cell>
          <cell r="Y132">
            <v>11.884</v>
          </cell>
          <cell r="Z132">
            <v>77.423000000000002</v>
          </cell>
          <cell r="AB132">
            <v>291.26100000000002</v>
          </cell>
        </row>
        <row r="133">
          <cell r="P133">
            <v>2007</v>
          </cell>
          <cell r="Q133">
            <v>11.1</v>
          </cell>
          <cell r="R133">
            <v>14.8</v>
          </cell>
          <cell r="S133">
            <v>21.106000000000002</v>
          </cell>
          <cell r="T133">
            <v>25.5</v>
          </cell>
          <cell r="U133">
            <v>9.7040000000000006</v>
          </cell>
          <cell r="V133">
            <v>21.4</v>
          </cell>
          <cell r="W133">
            <v>9.0690000000000008</v>
          </cell>
          <cell r="X133">
            <v>16.573</v>
          </cell>
          <cell r="Y133">
            <v>12.356</v>
          </cell>
          <cell r="Z133">
            <v>74.27</v>
          </cell>
          <cell r="AB133">
            <v>274.50299999999999</v>
          </cell>
        </row>
        <row r="134">
          <cell r="P134">
            <v>2008</v>
          </cell>
          <cell r="Q134">
            <v>9.8000000000000007</v>
          </cell>
          <cell r="R134">
            <v>14.75</v>
          </cell>
          <cell r="S134">
            <v>18.763999999999999</v>
          </cell>
          <cell r="T134">
            <v>28</v>
          </cell>
          <cell r="U134">
            <v>9.3049999999999997</v>
          </cell>
          <cell r="V134">
            <v>21.3</v>
          </cell>
          <cell r="W134">
            <v>12.346</v>
          </cell>
          <cell r="X134">
            <v>12.705</v>
          </cell>
          <cell r="Y134">
            <v>14.39</v>
          </cell>
          <cell r="Z134">
            <v>69.713999999999999</v>
          </cell>
          <cell r="AB134">
            <v>268.12200000000001</v>
          </cell>
        </row>
        <row r="135">
          <cell r="P135">
            <v>2009</v>
          </cell>
          <cell r="Q135">
            <v>8.9920000000000009</v>
          </cell>
          <cell r="R135">
            <v>16.641999999999999</v>
          </cell>
          <cell r="S135">
            <v>36.366999999999997</v>
          </cell>
          <cell r="T135">
            <v>35.988999999999997</v>
          </cell>
          <cell r="U135">
            <v>21.92</v>
          </cell>
          <cell r="V135">
            <v>28.012</v>
          </cell>
          <cell r="W135">
            <v>10.997</v>
          </cell>
          <cell r="X135">
            <v>14.711</v>
          </cell>
          <cell r="Y135">
            <v>17.731999999999999</v>
          </cell>
          <cell r="Z135">
            <v>81.510999999999996</v>
          </cell>
          <cell r="AB135">
            <v>357.33199999999999</v>
          </cell>
        </row>
        <row r="136">
          <cell r="P136">
            <v>2010</v>
          </cell>
          <cell r="Q136">
            <v>12.632</v>
          </cell>
          <cell r="R136">
            <v>17.873999999999999</v>
          </cell>
          <cell r="S136">
            <v>42.835999999999999</v>
          </cell>
          <cell r="T136">
            <v>28.843</v>
          </cell>
          <cell r="U136">
            <v>15.763999999999999</v>
          </cell>
          <cell r="V136">
            <v>31.132999999999999</v>
          </cell>
          <cell r="W136">
            <v>9.5069999999999997</v>
          </cell>
          <cell r="X136">
            <v>16.721</v>
          </cell>
          <cell r="Y136">
            <v>17.469000000000001</v>
          </cell>
          <cell r="Z136">
            <v>67.537999999999997</v>
          </cell>
          <cell r="AB136">
            <v>330.70499999999998</v>
          </cell>
        </row>
        <row r="137">
          <cell r="P137">
            <v>2011</v>
          </cell>
          <cell r="Q137">
            <v>14.401</v>
          </cell>
          <cell r="R137">
            <v>26.584</v>
          </cell>
          <cell r="S137">
            <v>37.408999999999999</v>
          </cell>
          <cell r="T137">
            <v>34.96</v>
          </cell>
          <cell r="U137">
            <v>13.663</v>
          </cell>
          <cell r="V137">
            <v>30.312000000000001</v>
          </cell>
          <cell r="W137">
            <v>9.2390000000000008</v>
          </cell>
          <cell r="X137">
            <v>20.994</v>
          </cell>
          <cell r="Y137">
            <v>21.937999999999999</v>
          </cell>
          <cell r="Z137">
            <v>66.754999999999995</v>
          </cell>
          <cell r="AB137">
            <v>352.11500000000001</v>
          </cell>
        </row>
        <row r="138">
          <cell r="P138">
            <v>2012</v>
          </cell>
          <cell r="Q138">
            <v>11.98</v>
          </cell>
          <cell r="R138">
            <v>29.748999999999999</v>
          </cell>
          <cell r="S138">
            <v>35.200000000000003</v>
          </cell>
          <cell r="T138">
            <v>33.707999999999998</v>
          </cell>
          <cell r="U138">
            <v>15.085000000000001</v>
          </cell>
          <cell r="V138">
            <v>31.821999999999999</v>
          </cell>
          <cell r="W138">
            <v>13.276</v>
          </cell>
          <cell r="X138">
            <v>25.097999999999999</v>
          </cell>
          <cell r="Y138">
            <v>25.457000000000001</v>
          </cell>
          <cell r="Z138">
            <v>74.331999999999994</v>
          </cell>
          <cell r="AB138">
            <v>376.44200000000001</v>
          </cell>
        </row>
        <row r="139">
          <cell r="P139">
            <v>2013</v>
          </cell>
          <cell r="Q139">
            <v>13.141999999999999</v>
          </cell>
          <cell r="R139">
            <v>38.944000000000003</v>
          </cell>
          <cell r="S139">
            <v>33.898000000000003</v>
          </cell>
          <cell r="T139">
            <v>37.130000000000003</v>
          </cell>
          <cell r="U139">
            <v>18.091999999999999</v>
          </cell>
          <cell r="V139">
            <v>33.514000000000003</v>
          </cell>
          <cell r="W139">
            <v>13.183</v>
          </cell>
          <cell r="X139">
            <v>25.013000000000002</v>
          </cell>
          <cell r="Y139">
            <v>23.321999999999999</v>
          </cell>
          <cell r="Z139">
            <v>53.042000000000002</v>
          </cell>
          <cell r="AB139">
            <v>377.78699999999998</v>
          </cell>
        </row>
        <row r="140">
          <cell r="P140">
            <v>2014</v>
          </cell>
          <cell r="Q140">
            <v>15.922000000000001</v>
          </cell>
          <cell r="R140">
            <v>42.334000000000003</v>
          </cell>
          <cell r="S140">
            <v>35.728999999999999</v>
          </cell>
          <cell r="T140">
            <v>37.76</v>
          </cell>
          <cell r="U140">
            <v>19.998000000000001</v>
          </cell>
          <cell r="V140">
            <v>38.624000000000002</v>
          </cell>
          <cell r="W140">
            <v>13.246</v>
          </cell>
          <cell r="X140">
            <v>25.965</v>
          </cell>
          <cell r="Y140">
            <v>26.652000000000001</v>
          </cell>
          <cell r="Z140">
            <v>66.474000000000004</v>
          </cell>
          <cell r="AB140">
            <v>414.26900000000001</v>
          </cell>
        </row>
        <row r="141">
          <cell r="P141">
            <v>2015</v>
          </cell>
          <cell r="Q141">
            <v>17.013000000000002</v>
          </cell>
          <cell r="R141">
            <v>38.366</v>
          </cell>
          <cell r="S141">
            <v>45.597999999999999</v>
          </cell>
          <cell r="T141">
            <v>40.246000000000002</v>
          </cell>
          <cell r="U141">
            <v>16.808</v>
          </cell>
          <cell r="V141">
            <v>35.915999999999997</v>
          </cell>
          <cell r="W141">
            <v>13.154</v>
          </cell>
          <cell r="X141">
            <v>29.257000000000001</v>
          </cell>
          <cell r="Y141">
            <v>26.012</v>
          </cell>
          <cell r="Z141">
            <v>73.909000000000006</v>
          </cell>
          <cell r="AB141">
            <v>445.36399999999998</v>
          </cell>
        </row>
        <row r="142">
          <cell r="P142">
            <v>2016</v>
          </cell>
          <cell r="Q142">
            <v>15.444000000000001</v>
          </cell>
          <cell r="R142">
            <v>32.128</v>
          </cell>
          <cell r="S142">
            <v>43.155999999999999</v>
          </cell>
          <cell r="T142">
            <v>34.408000000000001</v>
          </cell>
          <cell r="U142">
            <v>18.911000000000001</v>
          </cell>
          <cell r="V142">
            <v>34.526000000000003</v>
          </cell>
          <cell r="W142">
            <v>12.52</v>
          </cell>
          <cell r="X142">
            <v>31.212</v>
          </cell>
          <cell r="Y142">
            <v>27.489000000000001</v>
          </cell>
          <cell r="Z142">
            <v>92.650999999999996</v>
          </cell>
          <cell r="AB142">
            <v>453.66899999999998</v>
          </cell>
        </row>
        <row r="143">
          <cell r="P143">
            <v>2017</v>
          </cell>
          <cell r="Q143">
            <v>16.888999999999999</v>
          </cell>
          <cell r="R143">
            <v>23.042999999999999</v>
          </cell>
          <cell r="S143">
            <v>43.811</v>
          </cell>
          <cell r="T143">
            <v>37.853999999999999</v>
          </cell>
          <cell r="U143">
            <v>20.439</v>
          </cell>
          <cell r="V143">
            <v>33.008000000000003</v>
          </cell>
          <cell r="W143">
            <v>13.342000000000001</v>
          </cell>
          <cell r="X143">
            <v>40.741</v>
          </cell>
          <cell r="Y143">
            <v>27.190999999999999</v>
          </cell>
          <cell r="Z143">
            <v>93.293000000000006</v>
          </cell>
          <cell r="AB143">
            <v>473.74299999999999</v>
          </cell>
        </row>
        <row r="144">
          <cell r="P144">
            <v>2018</v>
          </cell>
          <cell r="Q144">
            <v>17.411000000000001</v>
          </cell>
          <cell r="R144">
            <v>36.493000000000002</v>
          </cell>
          <cell r="S144">
            <v>43.835000000000001</v>
          </cell>
          <cell r="T144">
            <v>36.776000000000003</v>
          </cell>
          <cell r="U144">
            <v>18.294</v>
          </cell>
          <cell r="V144">
            <v>34.770000000000003</v>
          </cell>
          <cell r="W144">
            <v>10.433999999999999</v>
          </cell>
          <cell r="X144">
            <v>39.75</v>
          </cell>
          <cell r="Y144">
            <v>29.192</v>
          </cell>
          <cell r="Z144">
            <v>89.463999999999999</v>
          </cell>
          <cell r="AB144">
            <v>495.71199999999999</v>
          </cell>
        </row>
        <row r="145">
          <cell r="P145">
            <v>2019</v>
          </cell>
          <cell r="Q145">
            <v>19.401</v>
          </cell>
          <cell r="R145">
            <v>33.238</v>
          </cell>
          <cell r="S145">
            <v>59.734000000000002</v>
          </cell>
          <cell r="T145">
            <v>36.122</v>
          </cell>
          <cell r="U145">
            <v>18.911000000000001</v>
          </cell>
          <cell r="V145">
            <v>39.344000000000001</v>
          </cell>
          <cell r="W145">
            <v>11.384</v>
          </cell>
          <cell r="X145">
            <v>41.261000000000003</v>
          </cell>
          <cell r="Y145">
            <v>34.067999999999998</v>
          </cell>
          <cell r="Z145">
            <v>91.234999999999999</v>
          </cell>
          <cell r="AB145">
            <v>534.39</v>
          </cell>
        </row>
        <row r="146">
          <cell r="P146">
            <v>2020</v>
          </cell>
          <cell r="Q146">
            <v>19.268000000000001</v>
          </cell>
          <cell r="R146">
            <v>35.847999999999999</v>
          </cell>
          <cell r="S146">
            <v>55.423000000000002</v>
          </cell>
          <cell r="T146">
            <v>42.622999999999998</v>
          </cell>
          <cell r="U146">
            <v>22.456</v>
          </cell>
          <cell r="V146">
            <v>35.512999999999998</v>
          </cell>
          <cell r="W146">
            <v>12.217000000000001</v>
          </cell>
          <cell r="X146">
            <v>44.316000000000003</v>
          </cell>
          <cell r="Y146">
            <v>41.215000000000003</v>
          </cell>
          <cell r="Z146">
            <v>98.777000000000001</v>
          </cell>
          <cell r="AB146">
            <v>553.19000000000005</v>
          </cell>
        </row>
        <row r="147">
          <cell r="P147">
            <v>2021</v>
          </cell>
          <cell r="Q147">
            <v>17.23</v>
          </cell>
          <cell r="R147">
            <v>34.838999999999999</v>
          </cell>
          <cell r="S147">
            <v>50.366</v>
          </cell>
          <cell r="T147">
            <v>42.512</v>
          </cell>
          <cell r="U147">
            <v>27.856000000000002</v>
          </cell>
          <cell r="V147">
            <v>38.363999999999997</v>
          </cell>
          <cell r="W147">
            <v>13.722</v>
          </cell>
          <cell r="X147">
            <v>51.154000000000003</v>
          </cell>
          <cell r="Y147">
            <v>38.536000000000001</v>
          </cell>
          <cell r="Z147">
            <v>92.754000000000005</v>
          </cell>
          <cell r="AB147">
            <v>554.75</v>
          </cell>
        </row>
        <row r="148">
          <cell r="P148">
            <v>2022</v>
          </cell>
          <cell r="Q148">
            <v>25.584</v>
          </cell>
          <cell r="R148">
            <v>39.509</v>
          </cell>
          <cell r="S148">
            <v>62.317</v>
          </cell>
          <cell r="T148">
            <v>42.573</v>
          </cell>
          <cell r="U148">
            <v>33.595999999999997</v>
          </cell>
          <cell r="V148">
            <v>48.493000000000002</v>
          </cell>
          <cell r="W148">
            <v>18.193999999999999</v>
          </cell>
          <cell r="X148">
            <v>54.66</v>
          </cell>
          <cell r="Y148">
            <v>44.433999999999997</v>
          </cell>
          <cell r="Z148">
            <v>123.16500000000001</v>
          </cell>
          <cell r="AB148">
            <v>656.60799999999995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92C-9C1D-4B0F-A65C-E89CAA0030C0}">
  <dimension ref="A1:L359"/>
  <sheetViews>
    <sheetView zoomScale="96" zoomScaleNormal="96" zoomScaleSheetLayoutView="75" workbookViewId="0">
      <selection activeCell="G114" sqref="G114"/>
    </sheetView>
  </sheetViews>
  <sheetFormatPr defaultColWidth="9.21875" defaultRowHeight="13.2" x14ac:dyDescent="0.25"/>
  <cols>
    <col min="1" max="1" width="28.77734375" style="5" customWidth="1"/>
    <col min="2" max="3" width="11.77734375" style="5" customWidth="1"/>
    <col min="4" max="7" width="12.77734375" style="5" customWidth="1"/>
    <col min="8" max="8" width="10.77734375" style="5" customWidth="1"/>
    <col min="9" max="9" width="11.44140625" style="5" customWidth="1"/>
    <col min="10" max="10" width="9.77734375" style="5" customWidth="1"/>
    <col min="11" max="12" width="13.21875" style="5" customWidth="1"/>
    <col min="13" max="16384" width="9.21875" style="5"/>
  </cols>
  <sheetData>
    <row r="1" spans="1:12" ht="15.6" x14ac:dyDescent="0.3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2"/>
      <c r="L1" s="4"/>
    </row>
    <row r="2" spans="1:12" ht="13.8" x14ac:dyDescent="0.25">
      <c r="A2" s="6"/>
      <c r="B2" s="7"/>
      <c r="C2" s="7"/>
      <c r="D2" s="7"/>
      <c r="E2" s="7"/>
      <c r="F2" s="7"/>
      <c r="G2" s="7"/>
      <c r="H2" s="8"/>
      <c r="I2" s="9"/>
      <c r="J2" s="9"/>
      <c r="K2" s="10"/>
      <c r="L2" s="10"/>
    </row>
    <row r="3" spans="1:12" ht="30" x14ac:dyDescent="0.25">
      <c r="A3" s="11" t="s">
        <v>1</v>
      </c>
      <c r="B3" s="12" t="s">
        <v>2</v>
      </c>
      <c r="C3" s="12" t="s">
        <v>2</v>
      </c>
      <c r="D3" s="13" t="s">
        <v>3</v>
      </c>
      <c r="E3" s="13" t="s">
        <v>3</v>
      </c>
      <c r="F3" s="14" t="s">
        <v>4</v>
      </c>
      <c r="G3" s="15" t="s">
        <v>5</v>
      </c>
      <c r="H3" s="15" t="s">
        <v>5</v>
      </c>
      <c r="I3" s="15" t="s">
        <v>6</v>
      </c>
      <c r="J3" s="15" t="s">
        <v>6</v>
      </c>
      <c r="K3" s="15" t="s">
        <v>7</v>
      </c>
      <c r="L3" s="15" t="s">
        <v>7</v>
      </c>
    </row>
    <row r="4" spans="1:12" ht="43.8" x14ac:dyDescent="0.25">
      <c r="A4" s="16"/>
      <c r="B4" s="17" t="s">
        <v>8</v>
      </c>
      <c r="C4" s="18" t="s">
        <v>9</v>
      </c>
      <c r="D4" s="19" t="s">
        <v>10</v>
      </c>
      <c r="E4" s="18" t="s">
        <v>11</v>
      </c>
      <c r="F4" s="20" t="s">
        <v>12</v>
      </c>
      <c r="G4" s="21" t="s">
        <v>13</v>
      </c>
      <c r="H4" s="22" t="s">
        <v>14</v>
      </c>
      <c r="I4" s="18" t="s">
        <v>15</v>
      </c>
      <c r="J4" s="20" t="s">
        <v>16</v>
      </c>
      <c r="K4" s="23" t="s">
        <v>15</v>
      </c>
      <c r="L4" s="24" t="s">
        <v>16</v>
      </c>
    </row>
    <row r="5" spans="1:12" ht="13.8" x14ac:dyDescent="0.25">
      <c r="A5" s="25" t="s">
        <v>17</v>
      </c>
      <c r="B5" s="26">
        <v>3722</v>
      </c>
      <c r="C5" s="27">
        <f t="shared" ref="C5:C16" si="0">(B5*0.404686)</f>
        <v>1506.2412919999999</v>
      </c>
      <c r="D5" s="28">
        <v>15646</v>
      </c>
      <c r="E5" s="29">
        <f t="shared" ref="E5:E14" si="1">(D5/2204.62)*1000</f>
        <v>7096.9146610300195</v>
      </c>
      <c r="F5" s="30">
        <v>33490</v>
      </c>
      <c r="G5" s="31">
        <f>(F5/D5)*100</f>
        <v>214.04831905918448</v>
      </c>
      <c r="H5" s="31">
        <f>(F5/E5)*1000</f>
        <v>4718.9520516425919</v>
      </c>
      <c r="I5" s="30">
        <v>14875</v>
      </c>
      <c r="J5" s="29">
        <v>32681</v>
      </c>
      <c r="K5" s="32">
        <f>(D5-I5)</f>
        <v>771</v>
      </c>
      <c r="L5" s="27">
        <f>(F5-J5)</f>
        <v>809</v>
      </c>
    </row>
    <row r="6" spans="1:12" ht="16.2" x14ac:dyDescent="0.25">
      <c r="A6" s="25" t="s">
        <v>18</v>
      </c>
      <c r="B6" s="33">
        <v>9119</v>
      </c>
      <c r="C6" s="27">
        <f t="shared" si="0"/>
        <v>3690.3316340000001</v>
      </c>
      <c r="D6" s="32">
        <v>62788</v>
      </c>
      <c r="E6" s="27">
        <f t="shared" si="1"/>
        <v>28480.191597644945</v>
      </c>
      <c r="F6" s="34">
        <v>17230</v>
      </c>
      <c r="G6" s="35">
        <f>(F6/D6)*100</f>
        <v>27.441549340638339</v>
      </c>
      <c r="H6" s="36">
        <f>(F6/E6)*1000</f>
        <v>604.981885073581</v>
      </c>
      <c r="I6" s="37">
        <v>8312</v>
      </c>
      <c r="J6" s="38">
        <v>10972</v>
      </c>
      <c r="K6" s="32">
        <f>(D6-I6)</f>
        <v>54476</v>
      </c>
      <c r="L6" s="27">
        <f>(F6-J6)</f>
        <v>6258</v>
      </c>
    </row>
    <row r="7" spans="1:12" ht="13.8" x14ac:dyDescent="0.25">
      <c r="A7" s="25" t="s">
        <v>19</v>
      </c>
      <c r="B7" s="33">
        <v>1186</v>
      </c>
      <c r="C7" s="27">
        <f t="shared" si="0"/>
        <v>479.95759599999997</v>
      </c>
      <c r="D7" s="32">
        <v>33291</v>
      </c>
      <c r="E7" s="27">
        <f t="shared" si="1"/>
        <v>15100.561548021882</v>
      </c>
      <c r="F7" s="27">
        <v>4898</v>
      </c>
      <c r="G7" s="35">
        <f t="shared" ref="G7:G16" si="2">(F7/D7)*100</f>
        <v>14.712685110089815</v>
      </c>
      <c r="H7" s="36">
        <f t="shared" ref="H7:H16" si="3">(F7/E7)*1000</f>
        <v>324.35879847406204</v>
      </c>
      <c r="I7" s="37">
        <v>15240</v>
      </c>
      <c r="J7" s="38">
        <v>3647</v>
      </c>
      <c r="K7" s="32">
        <f>(D7-I7)</f>
        <v>18051</v>
      </c>
      <c r="L7" s="27">
        <f>(F7-J7)</f>
        <v>1251</v>
      </c>
    </row>
    <row r="8" spans="1:12" ht="13.8" x14ac:dyDescent="0.25">
      <c r="A8" s="25" t="s">
        <v>20</v>
      </c>
      <c r="B8" s="33">
        <v>3614</v>
      </c>
      <c r="C8" s="27">
        <f t="shared" si="0"/>
        <v>1462.535204</v>
      </c>
      <c r="D8" s="32">
        <v>29245</v>
      </c>
      <c r="E8" s="27">
        <f t="shared" si="1"/>
        <v>13265.324636445284</v>
      </c>
      <c r="F8" s="27">
        <v>32379</v>
      </c>
      <c r="G8" s="35">
        <f t="shared" si="2"/>
        <v>110.71636177124296</v>
      </c>
      <c r="H8" s="36">
        <f t="shared" si="3"/>
        <v>2440.8750548811763</v>
      </c>
      <c r="I8" s="37">
        <v>29245</v>
      </c>
      <c r="J8" s="32">
        <v>32379</v>
      </c>
      <c r="K8" s="39" t="s">
        <v>21</v>
      </c>
      <c r="L8" s="40" t="s">
        <v>21</v>
      </c>
    </row>
    <row r="9" spans="1:12" ht="13.8" x14ac:dyDescent="0.25">
      <c r="A9" s="25" t="s">
        <v>22</v>
      </c>
      <c r="B9" s="33">
        <v>542</v>
      </c>
      <c r="C9" s="27">
        <f t="shared" si="0"/>
        <v>219.33981199999999</v>
      </c>
      <c r="D9" s="32">
        <v>5581</v>
      </c>
      <c r="E9" s="27">
        <f t="shared" si="1"/>
        <v>2531.5020275603051</v>
      </c>
      <c r="F9" s="27">
        <v>4764</v>
      </c>
      <c r="G9" s="35">
        <f t="shared" si="2"/>
        <v>85.36104640745387</v>
      </c>
      <c r="H9" s="36">
        <f t="shared" si="3"/>
        <v>1881.8867013080094</v>
      </c>
      <c r="I9" s="37" t="s">
        <v>23</v>
      </c>
      <c r="J9" s="38" t="s">
        <v>23</v>
      </c>
      <c r="K9" s="39" t="s">
        <v>23</v>
      </c>
      <c r="L9" s="40" t="s">
        <v>23</v>
      </c>
    </row>
    <row r="10" spans="1:12" ht="13.8" x14ac:dyDescent="0.25">
      <c r="A10" s="41" t="s">
        <v>24</v>
      </c>
      <c r="B10" s="33">
        <v>3108</v>
      </c>
      <c r="C10" s="27">
        <f t="shared" si="0"/>
        <v>1257.7640879999999</v>
      </c>
      <c r="D10" s="32">
        <v>90885</v>
      </c>
      <c r="E10" s="27">
        <f t="shared" si="1"/>
        <v>41224.791574058116</v>
      </c>
      <c r="F10" s="27">
        <v>22462</v>
      </c>
      <c r="G10" s="35">
        <f t="shared" si="2"/>
        <v>24.714749408593278</v>
      </c>
      <c r="H10" s="36">
        <f t="shared" si="3"/>
        <v>544.86630841172916</v>
      </c>
      <c r="I10" s="37" t="s">
        <v>23</v>
      </c>
      <c r="J10" s="38" t="s">
        <v>23</v>
      </c>
      <c r="K10" s="32" t="s">
        <v>23</v>
      </c>
      <c r="L10" s="40" t="s">
        <v>23</v>
      </c>
    </row>
    <row r="11" spans="1:12" ht="13.8" x14ac:dyDescent="0.25">
      <c r="A11" s="41" t="s">
        <v>25</v>
      </c>
      <c r="B11" s="33">
        <v>2981</v>
      </c>
      <c r="C11" s="27">
        <f t="shared" si="0"/>
        <v>1206.368966</v>
      </c>
      <c r="D11" s="32">
        <v>29337</v>
      </c>
      <c r="E11" s="27">
        <f t="shared" si="1"/>
        <v>13307.055184113362</v>
      </c>
      <c r="F11" s="27">
        <v>12377</v>
      </c>
      <c r="G11" s="35">
        <f t="shared" si="2"/>
        <v>42.189044551249275</v>
      </c>
      <c r="H11" s="36">
        <f t="shared" si="3"/>
        <v>930.10811398575174</v>
      </c>
      <c r="I11" s="37">
        <v>29337</v>
      </c>
      <c r="J11" s="38">
        <v>12377</v>
      </c>
      <c r="K11" s="39" t="s">
        <v>21</v>
      </c>
      <c r="L11" s="40" t="s">
        <v>21</v>
      </c>
    </row>
    <row r="12" spans="1:12" ht="13.8" x14ac:dyDescent="0.25">
      <c r="A12" s="41" t="s">
        <v>26</v>
      </c>
      <c r="B12" s="33">
        <v>472</v>
      </c>
      <c r="C12" s="27">
        <f t="shared" si="0"/>
        <v>191.01179199999999</v>
      </c>
      <c r="D12" s="32">
        <v>2613</v>
      </c>
      <c r="E12" s="27">
        <f t="shared" si="1"/>
        <v>1185.2382723553264</v>
      </c>
      <c r="F12" s="27">
        <v>1886</v>
      </c>
      <c r="G12" s="35">
        <f t="shared" si="2"/>
        <v>72.177573670110988</v>
      </c>
      <c r="H12" s="36">
        <f t="shared" si="3"/>
        <v>1591.2412246460008</v>
      </c>
      <c r="I12" s="37">
        <v>2613</v>
      </c>
      <c r="J12" s="38">
        <v>1886</v>
      </c>
      <c r="K12" s="39" t="s">
        <v>21</v>
      </c>
      <c r="L12" s="40" t="s">
        <v>21</v>
      </c>
    </row>
    <row r="13" spans="1:12" ht="13.8" x14ac:dyDescent="0.25">
      <c r="A13" s="41" t="s">
        <v>27</v>
      </c>
      <c r="B13" s="33">
        <v>619</v>
      </c>
      <c r="C13" s="27">
        <f t="shared" si="0"/>
        <v>250.50063399999999</v>
      </c>
      <c r="D13" s="32">
        <v>5214</v>
      </c>
      <c r="E13" s="27">
        <f t="shared" si="1"/>
        <v>2365.0334297974255</v>
      </c>
      <c r="F13" s="27">
        <v>3177</v>
      </c>
      <c r="G13" s="35">
        <f t="shared" si="2"/>
        <v>60.932105868814737</v>
      </c>
      <c r="H13" s="36">
        <f t="shared" si="3"/>
        <v>1343.3213924050633</v>
      </c>
      <c r="I13" s="37">
        <v>5214</v>
      </c>
      <c r="J13" s="38">
        <v>3177</v>
      </c>
      <c r="K13" s="39" t="s">
        <v>21</v>
      </c>
      <c r="L13" s="40" t="s">
        <v>21</v>
      </c>
    </row>
    <row r="14" spans="1:12" ht="13.8" x14ac:dyDescent="0.25">
      <c r="A14" s="41" t="s">
        <v>28</v>
      </c>
      <c r="B14" s="33">
        <v>290</v>
      </c>
      <c r="C14" s="27">
        <f t="shared" si="0"/>
        <v>117.35894</v>
      </c>
      <c r="D14" s="32">
        <v>2349</v>
      </c>
      <c r="E14" s="27">
        <f t="shared" si="1"/>
        <v>1065.4897442643176</v>
      </c>
      <c r="F14" s="27">
        <v>2708</v>
      </c>
      <c r="G14" s="35">
        <f t="shared" si="2"/>
        <v>115.28309919114517</v>
      </c>
      <c r="H14" s="36">
        <f t="shared" si="3"/>
        <v>2541.5542613878247</v>
      </c>
      <c r="I14" s="37" t="s">
        <v>23</v>
      </c>
      <c r="J14" s="38">
        <v>2466</v>
      </c>
      <c r="K14" s="39" t="s">
        <v>23</v>
      </c>
      <c r="L14" s="27">
        <f>(F14-J14)</f>
        <v>242</v>
      </c>
    </row>
    <row r="15" spans="1:12" ht="13.8" x14ac:dyDescent="0.25">
      <c r="A15" s="25" t="s">
        <v>29</v>
      </c>
      <c r="B15" s="33">
        <v>486</v>
      </c>
      <c r="C15" s="27">
        <f t="shared" si="0"/>
        <v>196.67739599999999</v>
      </c>
      <c r="D15" s="33">
        <v>9541</v>
      </c>
      <c r="E15" s="27">
        <f>(D15/2204.62)*1000</f>
        <v>4327.7299489254383</v>
      </c>
      <c r="F15" s="42">
        <v>7632</v>
      </c>
      <c r="G15" s="35">
        <f t="shared" si="2"/>
        <v>79.991615134681908</v>
      </c>
      <c r="H15" s="36">
        <f t="shared" si="3"/>
        <v>1763.5111455822241</v>
      </c>
      <c r="I15" s="37">
        <v>9541</v>
      </c>
      <c r="J15" s="38">
        <v>7632</v>
      </c>
      <c r="K15" s="39" t="s">
        <v>21</v>
      </c>
      <c r="L15" s="40" t="s">
        <v>21</v>
      </c>
    </row>
    <row r="16" spans="1:12" ht="13.8" x14ac:dyDescent="0.25">
      <c r="A16" s="25" t="s">
        <v>30</v>
      </c>
      <c r="B16" s="33">
        <v>8360</v>
      </c>
      <c r="C16" s="27">
        <f t="shared" si="0"/>
        <v>3383.1749599999998</v>
      </c>
      <c r="D16" s="33">
        <v>341800</v>
      </c>
      <c r="E16" s="27">
        <f>(D16/2204.62)*1000</f>
        <v>155038.05644510165</v>
      </c>
      <c r="F16" s="42">
        <v>42734</v>
      </c>
      <c r="G16" s="35">
        <f t="shared" si="2"/>
        <v>12.502633118782914</v>
      </c>
      <c r="H16" s="36">
        <f t="shared" si="3"/>
        <v>275.63555026331187</v>
      </c>
      <c r="I16" s="37">
        <v>261436</v>
      </c>
      <c r="J16" s="38">
        <v>37345</v>
      </c>
      <c r="K16" s="32">
        <f>(D16-I16)</f>
        <v>80364</v>
      </c>
      <c r="L16" s="27">
        <f>(F16-J16)</f>
        <v>5389</v>
      </c>
    </row>
    <row r="17" spans="1:12" ht="13.8" x14ac:dyDescent="0.25">
      <c r="A17" s="25" t="s">
        <v>31</v>
      </c>
      <c r="B17" s="33">
        <v>8846</v>
      </c>
      <c r="C17" s="27">
        <f>(B17*0.404686)</f>
        <v>3579.8523559999999</v>
      </c>
      <c r="D17" s="32">
        <v>351341</v>
      </c>
      <c r="E17" s="27">
        <f t="shared" ref="E17:E25" si="4">(D17/2204.62)*1000</f>
        <v>159365.78639402709</v>
      </c>
      <c r="F17" s="27">
        <v>50366</v>
      </c>
      <c r="G17" s="35">
        <f>(F17/D17)*100</f>
        <v>14.335360803322128</v>
      </c>
      <c r="H17" s="36">
        <f>(F17/E17)*1000</f>
        <v>316.04023134220034</v>
      </c>
      <c r="I17" s="37">
        <v>270977</v>
      </c>
      <c r="J17" s="38">
        <v>44977</v>
      </c>
      <c r="K17" s="32">
        <f>(D17-I17)</f>
        <v>80364</v>
      </c>
      <c r="L17" s="27">
        <f>(F17-J17)</f>
        <v>5389</v>
      </c>
    </row>
    <row r="18" spans="1:12" ht="13.8" x14ac:dyDescent="0.25">
      <c r="A18" s="25" t="s">
        <v>32</v>
      </c>
      <c r="B18" s="33">
        <v>1248</v>
      </c>
      <c r="C18" s="27">
        <f t="shared" ref="C18:C27" si="5">(B18*0.404686)</f>
        <v>505.04812799999996</v>
      </c>
      <c r="D18" s="32">
        <v>13100</v>
      </c>
      <c r="E18" s="27">
        <f t="shared" si="4"/>
        <v>5942.0671136068804</v>
      </c>
      <c r="F18" s="27">
        <v>7247</v>
      </c>
      <c r="G18" s="35">
        <f>(F18/D18)*100</f>
        <v>55.320610687022899</v>
      </c>
      <c r="H18" s="36">
        <f>(F18/E18)*1000</f>
        <v>1219.6092473282442</v>
      </c>
      <c r="I18" s="37">
        <v>13100</v>
      </c>
      <c r="J18" s="38">
        <v>7247</v>
      </c>
      <c r="K18" s="39" t="s">
        <v>21</v>
      </c>
      <c r="L18" s="40" t="s">
        <v>21</v>
      </c>
    </row>
    <row r="19" spans="1:12" ht="13.8" x14ac:dyDescent="0.25">
      <c r="A19" s="25" t="s">
        <v>33</v>
      </c>
      <c r="B19" s="33">
        <v>590</v>
      </c>
      <c r="C19" s="27">
        <f t="shared" si="5"/>
        <v>238.76473999999999</v>
      </c>
      <c r="D19" s="32">
        <v>24916</v>
      </c>
      <c r="E19" s="27">
        <f t="shared" si="4"/>
        <v>11301.720931498399</v>
      </c>
      <c r="F19" s="42">
        <v>7019</v>
      </c>
      <c r="G19" s="35">
        <f>(F19/D19)*100</f>
        <v>28.170653395408575</v>
      </c>
      <c r="H19" s="36">
        <f>(F19/E19)*1000</f>
        <v>621.05585888585642</v>
      </c>
      <c r="I19" s="37">
        <v>13579</v>
      </c>
      <c r="J19" s="38">
        <v>5432</v>
      </c>
      <c r="K19" s="32">
        <f>(D19-I19)</f>
        <v>11337</v>
      </c>
      <c r="L19" s="27">
        <f>(F19-J19)</f>
        <v>1587</v>
      </c>
    </row>
    <row r="20" spans="1:12" ht="13.8" x14ac:dyDescent="0.25">
      <c r="A20" s="25" t="s">
        <v>34</v>
      </c>
      <c r="B20" s="33">
        <v>19937</v>
      </c>
      <c r="C20" s="27">
        <f t="shared" si="5"/>
        <v>8068.2247820000002</v>
      </c>
      <c r="D20" s="32">
        <v>238926</v>
      </c>
      <c r="E20" s="27">
        <f t="shared" si="4"/>
        <v>108375.13947981966</v>
      </c>
      <c r="F20" s="27">
        <v>42512</v>
      </c>
      <c r="G20" s="35">
        <f>(F20/D20)*100</f>
        <v>17.792956815080821</v>
      </c>
      <c r="H20" s="36">
        <f>(F20/E20)*1000</f>
        <v>392.2670845366348</v>
      </c>
      <c r="I20" s="27">
        <v>77420</v>
      </c>
      <c r="J20" s="32">
        <v>32600</v>
      </c>
      <c r="K20" s="32">
        <f>(D20-I20)</f>
        <v>161506</v>
      </c>
      <c r="L20" s="27">
        <f>(F20-J20)</f>
        <v>9912</v>
      </c>
    </row>
    <row r="21" spans="1:12" ht="13.8" x14ac:dyDescent="0.25">
      <c r="A21" s="25" t="s">
        <v>35</v>
      </c>
      <c r="B21" s="33">
        <v>4061</v>
      </c>
      <c r="C21" s="27">
        <f t="shared" si="5"/>
        <v>1643.429846</v>
      </c>
      <c r="D21" s="32">
        <v>80556</v>
      </c>
      <c r="E21" s="27">
        <f t="shared" si="4"/>
        <v>36539.630412497398</v>
      </c>
      <c r="F21" s="27">
        <v>27856</v>
      </c>
      <c r="G21" s="35">
        <f>(F21/D21)*100</f>
        <v>34.579671284572221</v>
      </c>
      <c r="H21" s="36">
        <f>(F21/E21)*1000</f>
        <v>762.35034907393606</v>
      </c>
      <c r="I21" s="37">
        <v>22220</v>
      </c>
      <c r="J21" s="38">
        <v>17099</v>
      </c>
      <c r="K21" s="32">
        <f>(D21-I21)</f>
        <v>58336</v>
      </c>
      <c r="L21" s="27">
        <f>(F21-J21)</f>
        <v>10757</v>
      </c>
    </row>
    <row r="22" spans="1:12" ht="14.25" customHeight="1" x14ac:dyDescent="0.25">
      <c r="A22" s="25" t="s">
        <v>36</v>
      </c>
      <c r="B22" s="43" t="s">
        <v>37</v>
      </c>
      <c r="C22" s="32" t="s">
        <v>37</v>
      </c>
      <c r="D22" s="33" t="s">
        <v>38</v>
      </c>
      <c r="E22" s="27" t="s">
        <v>38</v>
      </c>
      <c r="F22" s="27" t="s">
        <v>38</v>
      </c>
      <c r="G22" s="35" t="s">
        <v>38</v>
      </c>
      <c r="H22" s="35" t="s">
        <v>38</v>
      </c>
      <c r="I22" s="35" t="s">
        <v>38</v>
      </c>
      <c r="J22" s="35" t="s">
        <v>38</v>
      </c>
      <c r="K22" s="39" t="s">
        <v>21</v>
      </c>
      <c r="L22" s="40" t="s">
        <v>21</v>
      </c>
    </row>
    <row r="23" spans="1:12" ht="13.8" x14ac:dyDescent="0.25">
      <c r="A23" s="25" t="s">
        <v>39</v>
      </c>
      <c r="B23" s="33">
        <v>238</v>
      </c>
      <c r="C23" s="27">
        <f t="shared" si="5"/>
        <v>96.315268000000003</v>
      </c>
      <c r="D23" s="33">
        <v>3013</v>
      </c>
      <c r="E23" s="27">
        <f t="shared" si="4"/>
        <v>1366.6754361295825</v>
      </c>
      <c r="F23" s="33">
        <v>2593</v>
      </c>
      <c r="G23" s="35">
        <f t="shared" ref="G23:G28" si="6">(F23/D23)*100</f>
        <v>86.060404912047801</v>
      </c>
      <c r="H23" s="36">
        <f t="shared" ref="H23:H28" si="7">(F23/E23)*1000</f>
        <v>1897.3048987719878</v>
      </c>
      <c r="I23" s="38">
        <v>3013</v>
      </c>
      <c r="J23" s="38">
        <v>2593</v>
      </c>
      <c r="K23" s="39" t="s">
        <v>21</v>
      </c>
      <c r="L23" s="40" t="s">
        <v>21</v>
      </c>
    </row>
    <row r="24" spans="1:12" ht="13.8" x14ac:dyDescent="0.25">
      <c r="A24" s="25" t="s">
        <v>40</v>
      </c>
      <c r="B24" s="33">
        <v>1180</v>
      </c>
      <c r="C24" s="27">
        <f t="shared" si="5"/>
        <v>477.52947999999998</v>
      </c>
      <c r="D24" s="33">
        <v>2136</v>
      </c>
      <c r="E24" s="27">
        <f t="shared" si="4"/>
        <v>968.87445455452644</v>
      </c>
      <c r="F24" s="33">
        <v>9618</v>
      </c>
      <c r="G24" s="35">
        <f t="shared" si="6"/>
        <v>450.28089887640448</v>
      </c>
      <c r="H24" s="36">
        <f t="shared" si="7"/>
        <v>9926.98275280899</v>
      </c>
      <c r="I24" s="33">
        <v>2136</v>
      </c>
      <c r="J24" s="33">
        <v>9618</v>
      </c>
      <c r="K24" s="39" t="s">
        <v>21</v>
      </c>
      <c r="L24" s="40" t="s">
        <v>21</v>
      </c>
    </row>
    <row r="25" spans="1:12" ht="16.2" x14ac:dyDescent="0.25">
      <c r="A25" s="25" t="s">
        <v>41</v>
      </c>
      <c r="B25" s="33">
        <v>220</v>
      </c>
      <c r="C25" s="27">
        <f t="shared" si="5"/>
        <v>89.030919999999995</v>
      </c>
      <c r="D25" s="33">
        <v>4127</v>
      </c>
      <c r="E25" s="27">
        <f t="shared" si="4"/>
        <v>1871.9779372408852</v>
      </c>
      <c r="F25" s="33">
        <v>3921</v>
      </c>
      <c r="G25" s="35">
        <f t="shared" si="6"/>
        <v>95.008480736612555</v>
      </c>
      <c r="H25" s="36">
        <f t="shared" si="7"/>
        <v>2094.5759680155074</v>
      </c>
      <c r="I25" s="33">
        <v>4127</v>
      </c>
      <c r="J25" s="33">
        <v>3921</v>
      </c>
      <c r="K25" s="39" t="s">
        <v>21</v>
      </c>
      <c r="L25" s="40" t="s">
        <v>21</v>
      </c>
    </row>
    <row r="26" spans="1:12" ht="13.8" x14ac:dyDescent="0.25">
      <c r="A26" s="25" t="s">
        <v>42</v>
      </c>
      <c r="B26" s="33">
        <v>40</v>
      </c>
      <c r="C26" s="27">
        <f t="shared" si="5"/>
        <v>16.187439999999999</v>
      </c>
      <c r="D26" s="32">
        <v>437</v>
      </c>
      <c r="E26" s="27">
        <f>(D26/2204.62)*1000</f>
        <v>198.22010142337456</v>
      </c>
      <c r="F26" s="27">
        <v>256</v>
      </c>
      <c r="G26" s="35">
        <f t="shared" si="6"/>
        <v>58.581235697940507</v>
      </c>
      <c r="H26" s="36">
        <f t="shared" si="7"/>
        <v>1291.4936384439359</v>
      </c>
      <c r="I26" s="32">
        <v>437</v>
      </c>
      <c r="J26" s="27">
        <v>256</v>
      </c>
      <c r="K26" s="39" t="s">
        <v>21</v>
      </c>
      <c r="L26" s="40" t="s">
        <v>21</v>
      </c>
    </row>
    <row r="27" spans="1:12" ht="13.8" x14ac:dyDescent="0.25">
      <c r="A27" s="25" t="s">
        <v>43</v>
      </c>
      <c r="B27" s="33">
        <v>339</v>
      </c>
      <c r="C27" s="27">
        <f t="shared" si="5"/>
        <v>137.18855400000001</v>
      </c>
      <c r="D27" s="32">
        <v>3168</v>
      </c>
      <c r="E27" s="27">
        <f>(D27/2204.62)*1000</f>
        <v>1436.9823370921067</v>
      </c>
      <c r="F27" s="27">
        <v>2062</v>
      </c>
      <c r="G27" s="35">
        <f t="shared" si="6"/>
        <v>65.088383838383834</v>
      </c>
      <c r="H27" s="36">
        <f t="shared" si="7"/>
        <v>1434.9515277777775</v>
      </c>
      <c r="I27" s="32">
        <v>3168</v>
      </c>
      <c r="J27" s="27">
        <v>2062</v>
      </c>
      <c r="K27" s="39" t="s">
        <v>21</v>
      </c>
      <c r="L27" s="40" t="s">
        <v>21</v>
      </c>
    </row>
    <row r="28" spans="1:12" ht="13.8" x14ac:dyDescent="0.25">
      <c r="A28" s="25" t="s">
        <v>44</v>
      </c>
      <c r="B28" s="33">
        <v>379</v>
      </c>
      <c r="C28" s="27">
        <f>(B28*0.404686)</f>
        <v>153.37599399999999</v>
      </c>
      <c r="D28" s="32">
        <v>3605</v>
      </c>
      <c r="E28" s="27">
        <f>(D28/2204.62)*1000</f>
        <v>1635.2024385154814</v>
      </c>
      <c r="F28" s="27">
        <v>2318</v>
      </c>
      <c r="G28" s="35">
        <f t="shared" si="6"/>
        <v>64.299583911234393</v>
      </c>
      <c r="H28" s="36">
        <f t="shared" si="7"/>
        <v>1417.5614868238556</v>
      </c>
      <c r="I28" s="27">
        <v>3605</v>
      </c>
      <c r="J28" s="32">
        <v>2318</v>
      </c>
      <c r="K28" s="32" t="s">
        <v>21</v>
      </c>
      <c r="L28" s="27" t="s">
        <v>21</v>
      </c>
    </row>
    <row r="29" spans="1:12" ht="16.2" x14ac:dyDescent="0.25">
      <c r="A29" s="25" t="s">
        <v>45</v>
      </c>
      <c r="B29" s="33" t="s">
        <v>37</v>
      </c>
      <c r="C29" s="32" t="s">
        <v>37</v>
      </c>
      <c r="D29" s="33" t="s">
        <v>38</v>
      </c>
      <c r="E29" s="32" t="s">
        <v>38</v>
      </c>
      <c r="F29" s="42" t="s">
        <v>38</v>
      </c>
      <c r="G29" s="44" t="s">
        <v>38</v>
      </c>
      <c r="H29" s="44" t="s">
        <v>38</v>
      </c>
      <c r="I29" s="37" t="s">
        <v>38</v>
      </c>
      <c r="J29" s="38" t="s">
        <v>38</v>
      </c>
      <c r="K29" s="39" t="s">
        <v>21</v>
      </c>
      <c r="L29" s="40" t="s">
        <v>21</v>
      </c>
    </row>
    <row r="30" spans="1:12" ht="13.8" x14ac:dyDescent="0.25">
      <c r="A30" s="25" t="s">
        <v>46</v>
      </c>
      <c r="B30" s="33" t="s">
        <v>37</v>
      </c>
      <c r="C30" s="32" t="s">
        <v>37</v>
      </c>
      <c r="D30" s="33" t="s">
        <v>38</v>
      </c>
      <c r="E30" s="32" t="s">
        <v>38</v>
      </c>
      <c r="F30" s="42" t="s">
        <v>38</v>
      </c>
      <c r="G30" s="42" t="s">
        <v>38</v>
      </c>
      <c r="H30" s="42" t="s">
        <v>38</v>
      </c>
      <c r="I30" s="42" t="s">
        <v>38</v>
      </c>
      <c r="J30" s="42" t="s">
        <v>38</v>
      </c>
      <c r="K30" s="42" t="s">
        <v>38</v>
      </c>
      <c r="L30" s="37" t="s">
        <v>38</v>
      </c>
    </row>
    <row r="31" spans="1:12" ht="13.8" x14ac:dyDescent="0.25">
      <c r="A31" s="25" t="s">
        <v>47</v>
      </c>
      <c r="B31" s="33">
        <v>5316</v>
      </c>
      <c r="C31" s="27">
        <f t="shared" ref="C31:C36" si="8">(B31*0.404686)</f>
        <v>2151.3107759999998</v>
      </c>
      <c r="D31" s="32">
        <v>181053</v>
      </c>
      <c r="E31" s="27">
        <f t="shared" ref="E31:E46" si="9">(D31/2204.62)*1000</f>
        <v>82124.357032050888</v>
      </c>
      <c r="F31" s="27">
        <v>38364</v>
      </c>
      <c r="G31" s="35">
        <f t="shared" ref="G31:G46" si="10">(F31/D31)*100</f>
        <v>21.18937548673593</v>
      </c>
      <c r="H31" s="36">
        <f t="shared" ref="H31:H46" si="11">(F31/E31)*1000</f>
        <v>467.14520985567754</v>
      </c>
      <c r="I31" s="33">
        <v>165259</v>
      </c>
      <c r="J31" s="33">
        <v>35638</v>
      </c>
      <c r="K31" s="32">
        <f>(D31-I31)</f>
        <v>15794</v>
      </c>
      <c r="L31" s="27">
        <f>(F31-J31)</f>
        <v>2726</v>
      </c>
    </row>
    <row r="32" spans="1:12" ht="16.2" x14ac:dyDescent="0.25">
      <c r="A32" s="25" t="s">
        <v>48</v>
      </c>
      <c r="B32" s="33">
        <v>328</v>
      </c>
      <c r="C32" s="27">
        <f t="shared" si="8"/>
        <v>132.737008</v>
      </c>
      <c r="D32" s="32">
        <v>3430</v>
      </c>
      <c r="E32" s="27">
        <f t="shared" si="9"/>
        <v>1555.8236793642441</v>
      </c>
      <c r="F32" s="27">
        <v>4288</v>
      </c>
      <c r="G32" s="35">
        <f t="shared" si="10"/>
        <v>125.01457725947522</v>
      </c>
      <c r="H32" s="36">
        <f t="shared" si="11"/>
        <v>2756.0963731778429</v>
      </c>
      <c r="I32" s="32">
        <v>3430</v>
      </c>
      <c r="J32" s="32">
        <v>4288</v>
      </c>
      <c r="K32" s="38" t="s">
        <v>21</v>
      </c>
      <c r="L32" s="37" t="s">
        <v>21</v>
      </c>
    </row>
    <row r="33" spans="1:12" ht="13.8" x14ac:dyDescent="0.25">
      <c r="A33" s="25" t="s">
        <v>49</v>
      </c>
      <c r="B33" s="33">
        <v>133</v>
      </c>
      <c r="C33" s="27">
        <f t="shared" si="8"/>
        <v>53.823237999999996</v>
      </c>
      <c r="D33" s="32">
        <v>1330</v>
      </c>
      <c r="E33" s="27">
        <f t="shared" si="9"/>
        <v>603.2785695494008</v>
      </c>
      <c r="F33" s="27">
        <v>1596</v>
      </c>
      <c r="G33" s="35">
        <f t="shared" si="10"/>
        <v>120</v>
      </c>
      <c r="H33" s="36">
        <f t="shared" si="11"/>
        <v>2645.5440000000003</v>
      </c>
      <c r="I33" s="27">
        <v>1330</v>
      </c>
      <c r="J33" s="32">
        <v>1596</v>
      </c>
      <c r="K33" s="38" t="s">
        <v>21</v>
      </c>
      <c r="L33" s="37" t="s">
        <v>21</v>
      </c>
    </row>
    <row r="34" spans="1:12" ht="13.8" x14ac:dyDescent="0.25">
      <c r="A34" s="25" t="s">
        <v>50</v>
      </c>
      <c r="B34" s="33">
        <v>154</v>
      </c>
      <c r="C34" s="27">
        <f t="shared" si="8"/>
        <v>62.321643999999999</v>
      </c>
      <c r="D34" s="32">
        <v>4650</v>
      </c>
      <c r="E34" s="27">
        <f t="shared" si="9"/>
        <v>2109.2070288757245</v>
      </c>
      <c r="F34" s="27">
        <v>1534</v>
      </c>
      <c r="G34" s="35">
        <f t="shared" si="10"/>
        <v>32.98924731182796</v>
      </c>
      <c r="H34" s="36">
        <f t="shared" si="11"/>
        <v>727.28754408602163</v>
      </c>
      <c r="I34" s="27">
        <v>4650</v>
      </c>
      <c r="J34" s="32">
        <v>1534</v>
      </c>
      <c r="K34" s="38" t="s">
        <v>21</v>
      </c>
      <c r="L34" s="37" t="s">
        <v>21</v>
      </c>
    </row>
    <row r="35" spans="1:12" ht="13.8" x14ac:dyDescent="0.25">
      <c r="A35" s="25" t="s">
        <v>51</v>
      </c>
      <c r="B35" s="33">
        <v>13903</v>
      </c>
      <c r="C35" s="27">
        <f t="shared" si="8"/>
        <v>5626.3494579999997</v>
      </c>
      <c r="D35" s="32">
        <v>60620</v>
      </c>
      <c r="E35" s="27">
        <f t="shared" si="9"/>
        <v>27496.802169988481</v>
      </c>
      <c r="F35" s="27">
        <v>13722</v>
      </c>
      <c r="G35" s="35">
        <f t="shared" si="10"/>
        <v>22.636093698449354</v>
      </c>
      <c r="H35" s="36">
        <f t="shared" si="11"/>
        <v>499.03984889475419</v>
      </c>
      <c r="I35" s="27">
        <v>1202</v>
      </c>
      <c r="J35" s="32">
        <v>2705</v>
      </c>
      <c r="K35" s="32">
        <f>(D35-I35)</f>
        <v>59418</v>
      </c>
      <c r="L35" s="27">
        <f>(F35-J35)</f>
        <v>11017</v>
      </c>
    </row>
    <row r="36" spans="1:12" ht="13.8" x14ac:dyDescent="0.25">
      <c r="A36" s="25" t="s">
        <v>52</v>
      </c>
      <c r="B36" s="33">
        <v>4198</v>
      </c>
      <c r="C36" s="27">
        <f t="shared" si="8"/>
        <v>1698.8718280000001</v>
      </c>
      <c r="D36" s="32">
        <v>102223</v>
      </c>
      <c r="E36" s="27">
        <f t="shared" si="9"/>
        <v>46367.627981239399</v>
      </c>
      <c r="F36" s="27">
        <v>51154</v>
      </c>
      <c r="G36" s="35">
        <f t="shared" si="10"/>
        <v>50.04157577061914</v>
      </c>
      <c r="H36" s="36">
        <f t="shared" si="11"/>
        <v>1103.2265877542236</v>
      </c>
      <c r="I36" s="37">
        <v>51197</v>
      </c>
      <c r="J36" s="38">
        <v>38398</v>
      </c>
      <c r="K36" s="32">
        <f>(D36-I36)</f>
        <v>51026</v>
      </c>
      <c r="L36" s="27">
        <f>(F36-J36)</f>
        <v>12756</v>
      </c>
    </row>
    <row r="37" spans="1:12" ht="16.2" x14ac:dyDescent="0.25">
      <c r="A37" s="25" t="s">
        <v>53</v>
      </c>
      <c r="B37" s="33" t="s">
        <v>37</v>
      </c>
      <c r="C37" s="32" t="s">
        <v>37</v>
      </c>
      <c r="D37" s="33" t="s">
        <v>38</v>
      </c>
      <c r="E37" s="32" t="s">
        <v>38</v>
      </c>
      <c r="F37" s="42" t="s">
        <v>38</v>
      </c>
      <c r="G37" s="42" t="s">
        <v>38</v>
      </c>
      <c r="H37" s="42" t="s">
        <v>38</v>
      </c>
      <c r="I37" s="42" t="s">
        <v>38</v>
      </c>
      <c r="J37" s="42" t="s">
        <v>38</v>
      </c>
      <c r="K37" s="38" t="s">
        <v>21</v>
      </c>
      <c r="L37" s="37" t="s">
        <v>21</v>
      </c>
    </row>
    <row r="38" spans="1:12" ht="13.8" x14ac:dyDescent="0.25">
      <c r="A38" s="25" t="s">
        <v>54</v>
      </c>
      <c r="B38" s="33">
        <v>6777</v>
      </c>
      <c r="C38" s="27">
        <f t="shared" ref="C38:C46" si="12">(B38*0.404686)</f>
        <v>2742.557022</v>
      </c>
      <c r="D38" s="32">
        <v>109090</v>
      </c>
      <c r="E38" s="27">
        <f t="shared" si="9"/>
        <v>49482.45049033394</v>
      </c>
      <c r="F38" s="27">
        <v>21164</v>
      </c>
      <c r="G38" s="35">
        <f t="shared" si="10"/>
        <v>19.400495004125034</v>
      </c>
      <c r="H38" s="36">
        <f t="shared" si="11"/>
        <v>427.70719295994132</v>
      </c>
      <c r="I38" s="37">
        <v>91370</v>
      </c>
      <c r="J38" s="38">
        <v>20048</v>
      </c>
      <c r="K38" s="32">
        <f>(D38-I38)</f>
        <v>17720</v>
      </c>
      <c r="L38" s="27">
        <f>(F38-J38)</f>
        <v>1116</v>
      </c>
    </row>
    <row r="39" spans="1:12" ht="13.8" x14ac:dyDescent="0.25">
      <c r="A39" s="25" t="s">
        <v>55</v>
      </c>
      <c r="B39" s="33">
        <v>3177</v>
      </c>
      <c r="C39" s="27">
        <f t="shared" si="12"/>
        <v>1285.687422</v>
      </c>
      <c r="D39" s="32">
        <v>41022</v>
      </c>
      <c r="E39" s="27">
        <f t="shared" si="9"/>
        <v>18607.288330868811</v>
      </c>
      <c r="F39" s="27">
        <v>17372</v>
      </c>
      <c r="G39" s="35">
        <f t="shared" si="10"/>
        <v>42.348008385744237</v>
      </c>
      <c r="H39" s="36">
        <f t="shared" si="11"/>
        <v>933.61266247379456</v>
      </c>
      <c r="I39" s="37">
        <v>32129</v>
      </c>
      <c r="J39" s="38">
        <v>16263</v>
      </c>
      <c r="K39" s="32">
        <f>(D39-I39)</f>
        <v>8893</v>
      </c>
      <c r="L39" s="27">
        <f>(F39-J39)</f>
        <v>1109</v>
      </c>
    </row>
    <row r="40" spans="1:12" ht="16.2" x14ac:dyDescent="0.25">
      <c r="A40" s="25" t="s">
        <v>56</v>
      </c>
      <c r="B40" s="33">
        <v>9954</v>
      </c>
      <c r="C40" s="27">
        <f t="shared" si="12"/>
        <v>4028.2444439999999</v>
      </c>
      <c r="D40" s="32">
        <v>150112</v>
      </c>
      <c r="E40" s="27">
        <f t="shared" si="9"/>
        <v>68089.738821202744</v>
      </c>
      <c r="F40" s="27">
        <v>38536</v>
      </c>
      <c r="G40" s="35">
        <f t="shared" si="10"/>
        <v>25.671498614367938</v>
      </c>
      <c r="H40" s="36">
        <f t="shared" si="11"/>
        <v>565.95899275207853</v>
      </c>
      <c r="I40" s="27">
        <v>123499</v>
      </c>
      <c r="J40" s="32">
        <v>36311</v>
      </c>
      <c r="K40" s="32">
        <f>(D40-I40)</f>
        <v>26613</v>
      </c>
      <c r="L40" s="27">
        <f>(F40-J40)</f>
        <v>2225</v>
      </c>
    </row>
    <row r="41" spans="1:12" ht="13.8" x14ac:dyDescent="0.25">
      <c r="A41" s="25" t="s">
        <v>57</v>
      </c>
      <c r="B41" s="33">
        <v>598</v>
      </c>
      <c r="C41" s="27">
        <f t="shared" si="12"/>
        <v>242.002228</v>
      </c>
      <c r="D41" s="32">
        <v>4929</v>
      </c>
      <c r="E41" s="27">
        <f t="shared" si="9"/>
        <v>2235.7594506082683</v>
      </c>
      <c r="F41" s="27">
        <v>3150</v>
      </c>
      <c r="G41" s="35">
        <f t="shared" si="10"/>
        <v>63.907486305538654</v>
      </c>
      <c r="H41" s="36">
        <f t="shared" si="11"/>
        <v>1408.9172245891662</v>
      </c>
      <c r="I41" s="27">
        <v>4929</v>
      </c>
      <c r="J41" s="32">
        <v>3150</v>
      </c>
      <c r="K41" s="39" t="s">
        <v>21</v>
      </c>
      <c r="L41" s="40" t="s">
        <v>21</v>
      </c>
    </row>
    <row r="42" spans="1:12" ht="13.8" x14ac:dyDescent="0.25">
      <c r="A42" s="25" t="s">
        <v>58</v>
      </c>
      <c r="B42" s="33">
        <v>87</v>
      </c>
      <c r="C42" s="27">
        <f t="shared" si="12"/>
        <v>35.207681999999998</v>
      </c>
      <c r="D42" s="32">
        <v>507</v>
      </c>
      <c r="E42" s="27">
        <f t="shared" si="9"/>
        <v>229.97160508386935</v>
      </c>
      <c r="F42" s="27">
        <v>883</v>
      </c>
      <c r="G42" s="35">
        <f t="shared" si="10"/>
        <v>174.16173570019723</v>
      </c>
      <c r="H42" s="36">
        <f t="shared" si="11"/>
        <v>3839.604457593688</v>
      </c>
      <c r="I42" s="37">
        <v>507</v>
      </c>
      <c r="J42" s="38">
        <v>883</v>
      </c>
      <c r="K42" s="39" t="s">
        <v>21</v>
      </c>
      <c r="L42" s="40" t="s">
        <v>21</v>
      </c>
    </row>
    <row r="43" spans="1:12" ht="16.2" x14ac:dyDescent="0.25">
      <c r="A43" s="25" t="s">
        <v>59</v>
      </c>
      <c r="B43" s="33">
        <v>1450</v>
      </c>
      <c r="C43" s="27">
        <f t="shared" si="12"/>
        <v>586.79470000000003</v>
      </c>
      <c r="D43" s="32">
        <v>38814</v>
      </c>
      <c r="E43" s="27">
        <f t="shared" si="9"/>
        <v>17605.755186834918</v>
      </c>
      <c r="F43" s="27">
        <v>12003</v>
      </c>
      <c r="G43" s="35">
        <f t="shared" si="10"/>
        <v>30.924408718503631</v>
      </c>
      <c r="H43" s="36">
        <f t="shared" si="11"/>
        <v>681.76569948987492</v>
      </c>
      <c r="I43" s="37">
        <v>32957</v>
      </c>
      <c r="J43" s="38">
        <v>11534</v>
      </c>
      <c r="K43" s="32">
        <f>(D43-I43)</f>
        <v>5857</v>
      </c>
      <c r="L43" s="27">
        <f>(F43-J43)</f>
        <v>469</v>
      </c>
    </row>
    <row r="44" spans="1:12" ht="13.8" x14ac:dyDescent="0.25">
      <c r="A44" s="25" t="s">
        <v>60</v>
      </c>
      <c r="B44" s="33">
        <v>467</v>
      </c>
      <c r="C44" s="27">
        <f t="shared" si="12"/>
        <v>188.988362</v>
      </c>
      <c r="D44" s="32">
        <v>3658</v>
      </c>
      <c r="E44" s="27">
        <f t="shared" si="9"/>
        <v>1659.2428627155703</v>
      </c>
      <c r="F44" s="27">
        <v>3700</v>
      </c>
      <c r="G44" s="35">
        <f t="shared" si="10"/>
        <v>101.14816839803171</v>
      </c>
      <c r="H44" s="36">
        <f t="shared" si="11"/>
        <v>2229.9327501366865</v>
      </c>
      <c r="I44" s="37">
        <v>3658</v>
      </c>
      <c r="J44" s="37">
        <v>3700</v>
      </c>
      <c r="K44" s="39" t="s">
        <v>21</v>
      </c>
      <c r="L44" s="40" t="s">
        <v>21</v>
      </c>
    </row>
    <row r="45" spans="1:12" ht="13.8" x14ac:dyDescent="0.25">
      <c r="A45" s="25" t="s">
        <v>61</v>
      </c>
      <c r="B45" s="33">
        <v>2428</v>
      </c>
      <c r="C45" s="27">
        <f t="shared" si="12"/>
        <v>982.57760799999994</v>
      </c>
      <c r="D45" s="32">
        <v>30428</v>
      </c>
      <c r="E45" s="27">
        <f t="shared" si="9"/>
        <v>13801.925048307645</v>
      </c>
      <c r="F45" s="27">
        <v>15194</v>
      </c>
      <c r="G45" s="35">
        <f t="shared" si="10"/>
        <v>49.934271066123308</v>
      </c>
      <c r="H45" s="36">
        <f t="shared" si="11"/>
        <v>1100.8609267779677</v>
      </c>
      <c r="I45" s="37">
        <v>26166</v>
      </c>
      <c r="J45" s="38" t="s">
        <v>23</v>
      </c>
      <c r="K45" s="32">
        <f>(D45-I45)</f>
        <v>4262</v>
      </c>
      <c r="L45" s="27" t="s">
        <v>23</v>
      </c>
    </row>
    <row r="46" spans="1:12" ht="13.8" x14ac:dyDescent="0.25">
      <c r="A46" s="25" t="s">
        <v>62</v>
      </c>
      <c r="B46" s="33">
        <v>14189</v>
      </c>
      <c r="C46" s="27">
        <f t="shared" si="12"/>
        <v>5742.0896539999994</v>
      </c>
      <c r="D46" s="32">
        <v>953229</v>
      </c>
      <c r="E46" s="27">
        <f t="shared" si="9"/>
        <v>432377.91546842543</v>
      </c>
      <c r="F46" s="27">
        <v>92754</v>
      </c>
      <c r="G46" s="35">
        <f t="shared" si="10"/>
        <v>9.7305054714029886</v>
      </c>
      <c r="H46" s="36">
        <f t="shared" si="11"/>
        <v>214.52066972364455</v>
      </c>
      <c r="I46" s="27">
        <v>66719</v>
      </c>
      <c r="J46" s="32">
        <v>43331</v>
      </c>
      <c r="K46" s="32">
        <f>(D46-I46)</f>
        <v>886510</v>
      </c>
      <c r="L46" s="27">
        <f>(F46-J46)</f>
        <v>49423</v>
      </c>
    </row>
    <row r="47" spans="1:12" ht="16.2" x14ac:dyDescent="0.25">
      <c r="A47" s="45" t="s">
        <v>63</v>
      </c>
      <c r="B47" s="46" t="s">
        <v>37</v>
      </c>
      <c r="C47" s="47" t="s">
        <v>37</v>
      </c>
      <c r="D47" s="48" t="s">
        <v>38</v>
      </c>
      <c r="E47" s="47" t="s">
        <v>38</v>
      </c>
      <c r="F47" s="48" t="s">
        <v>38</v>
      </c>
      <c r="G47" s="49" t="s">
        <v>38</v>
      </c>
      <c r="H47" s="49" t="s">
        <v>38</v>
      </c>
      <c r="I47" s="48" t="s">
        <v>38</v>
      </c>
      <c r="J47" s="48" t="s">
        <v>38</v>
      </c>
      <c r="K47" s="50" t="s">
        <v>21</v>
      </c>
      <c r="L47" s="51" t="s">
        <v>21</v>
      </c>
    </row>
    <row r="48" spans="1:12" ht="15" x14ac:dyDescent="0.25">
      <c r="A48" s="4"/>
      <c r="B48" s="4"/>
      <c r="C48" s="4"/>
      <c r="D48" s="4"/>
      <c r="E48" s="4"/>
      <c r="F48" s="4"/>
      <c r="G48" s="4"/>
      <c r="H48" s="4"/>
    </row>
    <row r="49" spans="1:12" ht="18" customHeight="1" x14ac:dyDescent="0.25">
      <c r="A49" s="52" t="s">
        <v>64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1" spans="1:12" ht="15.6" x14ac:dyDescent="0.25">
      <c r="A51" s="54" t="s">
        <v>65</v>
      </c>
    </row>
    <row r="52" spans="1:12" ht="15.6" x14ac:dyDescent="0.25">
      <c r="A52" s="54" t="s">
        <v>66</v>
      </c>
    </row>
    <row r="53" spans="1:12" ht="15.6" x14ac:dyDescent="0.25">
      <c r="A53" s="54" t="s">
        <v>67</v>
      </c>
    </row>
    <row r="54" spans="1:12" ht="15.6" x14ac:dyDescent="0.25">
      <c r="A54" s="54" t="s">
        <v>68</v>
      </c>
    </row>
    <row r="55" spans="1:12" ht="15.6" x14ac:dyDescent="0.25">
      <c r="A55" s="54" t="s">
        <v>69</v>
      </c>
    </row>
    <row r="56" spans="1:12" ht="15.6" x14ac:dyDescent="0.25">
      <c r="A56" s="54" t="s">
        <v>70</v>
      </c>
    </row>
    <row r="57" spans="1:12" ht="15.6" x14ac:dyDescent="0.25">
      <c r="A57" s="54" t="s">
        <v>71</v>
      </c>
    </row>
    <row r="58" spans="1:12" x14ac:dyDescent="0.25">
      <c r="A58" s="5" t="s">
        <v>72</v>
      </c>
    </row>
    <row r="59" spans="1:12" x14ac:dyDescent="0.25">
      <c r="A59" s="5" t="s">
        <v>73</v>
      </c>
    </row>
    <row r="60" spans="1:12" x14ac:dyDescent="0.25">
      <c r="A60" s="5" t="s">
        <v>74</v>
      </c>
    </row>
    <row r="61" spans="1:12" x14ac:dyDescent="0.25">
      <c r="A61" s="5" t="s">
        <v>75</v>
      </c>
    </row>
    <row r="63" spans="1:12" x14ac:dyDescent="0.25">
      <c r="A63" s="55" t="s">
        <v>76</v>
      </c>
    </row>
    <row r="65" spans="1:12" x14ac:dyDescent="0.25">
      <c r="A65" s="56" t="s">
        <v>77</v>
      </c>
    </row>
    <row r="66" spans="1:12" x14ac:dyDescent="0.25">
      <c r="A66" s="57"/>
      <c r="F66" s="58"/>
    </row>
    <row r="67" spans="1:12" x14ac:dyDescent="0.25">
      <c r="A67" s="57"/>
      <c r="F67" s="58"/>
    </row>
    <row r="68" spans="1:12" x14ac:dyDescent="0.25">
      <c r="A68" s="57"/>
      <c r="F68" s="58" t="s">
        <v>78</v>
      </c>
    </row>
    <row r="69" spans="1:12" x14ac:dyDescent="0.25">
      <c r="A69" s="57"/>
      <c r="F69" s="58"/>
    </row>
    <row r="70" spans="1:12" x14ac:dyDescent="0.25">
      <c r="A70" s="57"/>
      <c r="F70" s="58"/>
    </row>
    <row r="71" spans="1:12" x14ac:dyDescent="0.25">
      <c r="A71" s="57"/>
      <c r="F71" s="58"/>
    </row>
    <row r="73" spans="1:12" ht="15.6" x14ac:dyDescent="0.3">
      <c r="A73" s="59" t="s">
        <v>79</v>
      </c>
      <c r="B73" s="2"/>
      <c r="C73" s="2"/>
      <c r="D73" s="2"/>
      <c r="E73" s="2"/>
      <c r="F73" s="2"/>
    </row>
    <row r="74" spans="1:12" ht="13.8" x14ac:dyDescent="0.25">
      <c r="B74" s="2"/>
      <c r="C74" s="2"/>
      <c r="D74" s="2"/>
      <c r="E74" s="2"/>
      <c r="F74" s="2"/>
    </row>
    <row r="75" spans="1:12" ht="30" x14ac:dyDescent="0.25">
      <c r="A75" s="11" t="s">
        <v>1</v>
      </c>
      <c r="B75" s="12" t="s">
        <v>2</v>
      </c>
      <c r="C75" s="12" t="s">
        <v>2</v>
      </c>
      <c r="D75" s="13" t="s">
        <v>3</v>
      </c>
      <c r="E75" s="13" t="s">
        <v>3</v>
      </c>
      <c r="F75" s="14" t="s">
        <v>4</v>
      </c>
      <c r="G75" s="15" t="s">
        <v>5</v>
      </c>
      <c r="H75" s="15" t="s">
        <v>5</v>
      </c>
      <c r="I75" s="15" t="s">
        <v>6</v>
      </c>
      <c r="J75" s="15" t="s">
        <v>6</v>
      </c>
      <c r="K75" s="15" t="s">
        <v>7</v>
      </c>
      <c r="L75" s="15" t="s">
        <v>7</v>
      </c>
    </row>
    <row r="76" spans="1:12" ht="43.8" x14ac:dyDescent="0.25">
      <c r="A76" s="16"/>
      <c r="B76" s="17" t="s">
        <v>8</v>
      </c>
      <c r="C76" s="23" t="s">
        <v>9</v>
      </c>
      <c r="D76" s="19" t="s">
        <v>10</v>
      </c>
      <c r="E76" s="18" t="s">
        <v>11</v>
      </c>
      <c r="F76" s="20" t="s">
        <v>12</v>
      </c>
      <c r="G76" s="21" t="s">
        <v>13</v>
      </c>
      <c r="H76" s="22" t="s">
        <v>14</v>
      </c>
      <c r="I76" s="18" t="s">
        <v>15</v>
      </c>
      <c r="J76" s="20" t="s">
        <v>16</v>
      </c>
      <c r="K76" s="23" t="s">
        <v>15</v>
      </c>
      <c r="L76" s="24" t="s">
        <v>16</v>
      </c>
    </row>
    <row r="77" spans="1:12" ht="13.8" x14ac:dyDescent="0.25">
      <c r="A77" s="25" t="s">
        <v>17</v>
      </c>
      <c r="B77" s="26">
        <v>3577</v>
      </c>
      <c r="C77" s="27">
        <f t="shared" ref="C77:C99" si="13">(B77*0.404686)</f>
        <v>1447.5618219999999</v>
      </c>
      <c r="D77" s="28">
        <v>12707</v>
      </c>
      <c r="E77" s="29">
        <f t="shared" ref="E77:E99" si="14">(D77/2204.62)*1000</f>
        <v>5763.8051001986742</v>
      </c>
      <c r="F77" s="30">
        <v>30228</v>
      </c>
      <c r="G77" s="31">
        <f t="shared" ref="G77:G88" si="15">(F77/D77)*100</f>
        <v>237.8846305186118</v>
      </c>
      <c r="H77" s="31">
        <f t="shared" ref="H77:H88" si="16">(F77/E77)*1000</f>
        <v>5244.4521413394195</v>
      </c>
      <c r="I77" s="30" t="s">
        <v>23</v>
      </c>
      <c r="J77" s="29" t="s">
        <v>23</v>
      </c>
      <c r="K77" s="32" t="s">
        <v>23</v>
      </c>
      <c r="L77" s="27" t="s">
        <v>23</v>
      </c>
    </row>
    <row r="78" spans="1:12" ht="16.2" x14ac:dyDescent="0.25">
      <c r="A78" s="25" t="s">
        <v>18</v>
      </c>
      <c r="B78" s="33">
        <v>9982</v>
      </c>
      <c r="C78" s="27">
        <f t="shared" si="13"/>
        <v>4039.575652</v>
      </c>
      <c r="D78" s="32">
        <v>63610</v>
      </c>
      <c r="E78" s="27">
        <f t="shared" si="14"/>
        <v>28853.044969201044</v>
      </c>
      <c r="F78" s="34">
        <v>19268</v>
      </c>
      <c r="G78" s="35">
        <f t="shared" si="15"/>
        <v>30.290834774406537</v>
      </c>
      <c r="H78" s="36">
        <f t="shared" si="16"/>
        <v>667.79780160352141</v>
      </c>
      <c r="I78" s="37">
        <v>10920</v>
      </c>
      <c r="J78" s="38">
        <v>14352</v>
      </c>
      <c r="K78" s="32">
        <f>(D78-I78)</f>
        <v>52690</v>
      </c>
      <c r="L78" s="27">
        <f>(F78-J78)</f>
        <v>4916</v>
      </c>
    </row>
    <row r="79" spans="1:12" ht="13.8" x14ac:dyDescent="0.25">
      <c r="A79" s="25" t="s">
        <v>19</v>
      </c>
      <c r="B79" s="33">
        <v>1258</v>
      </c>
      <c r="C79" s="27">
        <f t="shared" si="13"/>
        <v>509.094988</v>
      </c>
      <c r="D79" s="32">
        <v>33559</v>
      </c>
      <c r="E79" s="27">
        <f t="shared" si="14"/>
        <v>15222.124447750633</v>
      </c>
      <c r="F79" s="27">
        <v>4573</v>
      </c>
      <c r="G79" s="35">
        <f t="shared" si="15"/>
        <v>13.626746923329062</v>
      </c>
      <c r="H79" s="36">
        <f t="shared" si="16"/>
        <v>300.41798802109713</v>
      </c>
      <c r="I79" s="37">
        <v>13486</v>
      </c>
      <c r="J79" s="38">
        <v>2967</v>
      </c>
      <c r="K79" s="32">
        <f>(D79-I79)</f>
        <v>20073</v>
      </c>
      <c r="L79" s="27">
        <f>(F79-J79)</f>
        <v>1606</v>
      </c>
    </row>
    <row r="80" spans="1:12" ht="13.8" x14ac:dyDescent="0.25">
      <c r="A80" s="25" t="s">
        <v>20</v>
      </c>
      <c r="B80" s="33">
        <v>3573</v>
      </c>
      <c r="C80" s="27">
        <f t="shared" si="13"/>
        <v>1445.943078</v>
      </c>
      <c r="D80" s="32">
        <v>26681</v>
      </c>
      <c r="E80" s="27">
        <f t="shared" si="14"/>
        <v>12102.312416652303</v>
      </c>
      <c r="F80" s="27">
        <v>30410</v>
      </c>
      <c r="G80" s="35">
        <f t="shared" si="15"/>
        <v>113.97623777219745</v>
      </c>
      <c r="H80" s="36">
        <f t="shared" si="16"/>
        <v>2512.7429331734193</v>
      </c>
      <c r="I80" s="37">
        <v>26681</v>
      </c>
      <c r="J80" s="32">
        <v>30410</v>
      </c>
      <c r="K80" s="39" t="s">
        <v>21</v>
      </c>
      <c r="L80" s="40" t="s">
        <v>21</v>
      </c>
    </row>
    <row r="81" spans="1:12" ht="13.8" x14ac:dyDescent="0.25">
      <c r="A81" s="25" t="s">
        <v>22</v>
      </c>
      <c r="B81" s="33">
        <v>677</v>
      </c>
      <c r="C81" s="27">
        <f t="shared" si="13"/>
        <v>273.97242199999999</v>
      </c>
      <c r="D81" s="32">
        <v>6726</v>
      </c>
      <c r="E81" s="27">
        <f t="shared" si="14"/>
        <v>3050.865908864113</v>
      </c>
      <c r="F81" s="27">
        <v>5095</v>
      </c>
      <c r="G81" s="35">
        <f t="shared" si="15"/>
        <v>75.750817722271776</v>
      </c>
      <c r="H81" s="36">
        <f t="shared" si="16"/>
        <v>1670.0176776687479</v>
      </c>
      <c r="I81" s="37" t="s">
        <v>23</v>
      </c>
      <c r="J81" s="38" t="s">
        <v>23</v>
      </c>
      <c r="K81" s="32" t="s">
        <v>23</v>
      </c>
      <c r="L81" s="27" t="s">
        <v>23</v>
      </c>
    </row>
    <row r="82" spans="1:12" ht="13.8" x14ac:dyDescent="0.25">
      <c r="A82" s="41" t="s">
        <v>24</v>
      </c>
      <c r="B82" s="33">
        <v>3010</v>
      </c>
      <c r="C82" s="27">
        <f t="shared" si="13"/>
        <v>1218.1048599999999</v>
      </c>
      <c r="D82" s="32">
        <v>95396</v>
      </c>
      <c r="E82" s="27">
        <f t="shared" si="14"/>
        <v>43270.949188522289</v>
      </c>
      <c r="F82" s="27">
        <v>19940</v>
      </c>
      <c r="G82" s="35">
        <f t="shared" si="15"/>
        <v>20.902343913790936</v>
      </c>
      <c r="H82" s="36">
        <f t="shared" si="16"/>
        <v>460.81725439221765</v>
      </c>
      <c r="I82" s="37" t="s">
        <v>23</v>
      </c>
      <c r="J82" s="38" t="s">
        <v>23</v>
      </c>
      <c r="K82" s="32" t="s">
        <v>23</v>
      </c>
      <c r="L82" s="27" t="s">
        <v>23</v>
      </c>
    </row>
    <row r="83" spans="1:12" ht="13.8" x14ac:dyDescent="0.25">
      <c r="A83" s="41" t="s">
        <v>25</v>
      </c>
      <c r="B83" s="33">
        <v>2765</v>
      </c>
      <c r="C83" s="27">
        <f t="shared" si="13"/>
        <v>1118.95679</v>
      </c>
      <c r="D83" s="32">
        <v>27921</v>
      </c>
      <c r="E83" s="27">
        <f t="shared" si="14"/>
        <v>12664.767624352497</v>
      </c>
      <c r="F83" s="27">
        <v>11780</v>
      </c>
      <c r="G83" s="35">
        <f t="shared" si="15"/>
        <v>42.19046595752301</v>
      </c>
      <c r="H83" s="36">
        <f t="shared" si="16"/>
        <v>930.13945059274386</v>
      </c>
      <c r="I83" s="37">
        <v>27921</v>
      </c>
      <c r="J83" s="38">
        <v>11780</v>
      </c>
      <c r="K83" s="39" t="s">
        <v>21</v>
      </c>
      <c r="L83" s="40" t="s">
        <v>21</v>
      </c>
    </row>
    <row r="84" spans="1:12" ht="13.8" x14ac:dyDescent="0.25">
      <c r="A84" s="41" t="s">
        <v>26</v>
      </c>
      <c r="B84" s="33">
        <v>465</v>
      </c>
      <c r="C84" s="27">
        <f t="shared" si="13"/>
        <v>188.17899</v>
      </c>
      <c r="D84" s="32">
        <v>2568</v>
      </c>
      <c r="E84" s="27">
        <f t="shared" si="14"/>
        <v>1164.8265914307228</v>
      </c>
      <c r="F84" s="27">
        <v>1749</v>
      </c>
      <c r="G84" s="35">
        <f t="shared" si="15"/>
        <v>68.107476635514018</v>
      </c>
      <c r="H84" s="36">
        <f t="shared" si="16"/>
        <v>1501.5110514018691</v>
      </c>
      <c r="I84" s="37">
        <v>2568</v>
      </c>
      <c r="J84" s="38">
        <v>1749</v>
      </c>
      <c r="K84" s="39" t="s">
        <v>21</v>
      </c>
      <c r="L84" s="40" t="s">
        <v>21</v>
      </c>
    </row>
    <row r="85" spans="1:12" ht="13.8" x14ac:dyDescent="0.25">
      <c r="A85" s="41" t="s">
        <v>27</v>
      </c>
      <c r="B85" s="33">
        <v>546</v>
      </c>
      <c r="C85" s="27">
        <f t="shared" si="13"/>
        <v>220.95855599999999</v>
      </c>
      <c r="D85" s="32">
        <v>4496</v>
      </c>
      <c r="E85" s="27">
        <f t="shared" si="14"/>
        <v>2039.353720822636</v>
      </c>
      <c r="F85" s="27">
        <v>2608</v>
      </c>
      <c r="G85" s="35">
        <f t="shared" si="15"/>
        <v>58.007117437722421</v>
      </c>
      <c r="H85" s="36">
        <f t="shared" si="16"/>
        <v>1278.8365124555162</v>
      </c>
      <c r="I85" s="37">
        <v>4496</v>
      </c>
      <c r="J85" s="38">
        <v>2608</v>
      </c>
      <c r="K85" s="39" t="s">
        <v>21</v>
      </c>
      <c r="L85" s="40" t="s">
        <v>21</v>
      </c>
    </row>
    <row r="86" spans="1:12" ht="13.8" x14ac:dyDescent="0.25">
      <c r="A86" s="41" t="s">
        <v>28</v>
      </c>
      <c r="B86" s="33">
        <v>189</v>
      </c>
      <c r="C86" s="32">
        <f t="shared" si="13"/>
        <v>76.485653999999997</v>
      </c>
      <c r="D86" s="32">
        <v>1837</v>
      </c>
      <c r="E86" s="32">
        <f t="shared" si="14"/>
        <v>833.25017463327026</v>
      </c>
      <c r="F86" s="27">
        <v>1731</v>
      </c>
      <c r="G86" s="35">
        <f t="shared" si="15"/>
        <v>94.229722373434939</v>
      </c>
      <c r="H86" s="36">
        <f t="shared" si="16"/>
        <v>2077.4073053892212</v>
      </c>
      <c r="I86" s="37">
        <v>1837</v>
      </c>
      <c r="J86" s="38">
        <v>1731</v>
      </c>
      <c r="K86" s="39" t="s">
        <v>21</v>
      </c>
      <c r="L86" s="40" t="s">
        <v>21</v>
      </c>
    </row>
    <row r="87" spans="1:12" ht="13.8" x14ac:dyDescent="0.25">
      <c r="A87" s="25" t="s">
        <v>29</v>
      </c>
      <c r="B87" s="33">
        <v>427</v>
      </c>
      <c r="C87" s="32">
        <f t="shared" si="13"/>
        <v>172.80092199999999</v>
      </c>
      <c r="D87" s="33">
        <v>11153</v>
      </c>
      <c r="E87" s="32">
        <f t="shared" si="14"/>
        <v>5058.9217189356896</v>
      </c>
      <c r="F87" s="42">
        <v>8588</v>
      </c>
      <c r="G87" s="35">
        <f t="shared" si="15"/>
        <v>77.001703577512785</v>
      </c>
      <c r="H87" s="36">
        <f t="shared" si="16"/>
        <v>1697.5949574105623</v>
      </c>
      <c r="I87" s="37">
        <v>11153</v>
      </c>
      <c r="J87" s="38">
        <v>8588</v>
      </c>
      <c r="K87" s="39" t="s">
        <v>21</v>
      </c>
      <c r="L87" s="40" t="s">
        <v>21</v>
      </c>
    </row>
    <row r="88" spans="1:12" ht="13.8" x14ac:dyDescent="0.25">
      <c r="A88" s="25" t="s">
        <v>80</v>
      </c>
      <c r="B88" s="33">
        <v>8767</v>
      </c>
      <c r="C88" s="32">
        <f t="shared" si="13"/>
        <v>3547.8821619999999</v>
      </c>
      <c r="D88" s="33">
        <v>375612</v>
      </c>
      <c r="E88" s="32">
        <f t="shared" si="14"/>
        <v>170374.93989893951</v>
      </c>
      <c r="F88" s="42">
        <v>46835</v>
      </c>
      <c r="G88" s="35">
        <f t="shared" si="15"/>
        <v>12.468983951524445</v>
      </c>
      <c r="H88" s="36">
        <f t="shared" si="16"/>
        <v>274.89371399209824</v>
      </c>
      <c r="I88" s="37">
        <v>277642</v>
      </c>
      <c r="J88" s="38">
        <v>40076</v>
      </c>
      <c r="K88" s="32">
        <f>(D88-I88)</f>
        <v>97970</v>
      </c>
      <c r="L88" s="27">
        <f>(F88-J88)</f>
        <v>6759</v>
      </c>
    </row>
    <row r="89" spans="1:12" ht="13.8" x14ac:dyDescent="0.25">
      <c r="A89" s="25" t="s">
        <v>31</v>
      </c>
      <c r="B89" s="33">
        <v>9194</v>
      </c>
      <c r="C89" s="27">
        <f t="shared" si="13"/>
        <v>3720.6830839999998</v>
      </c>
      <c r="D89" s="32">
        <v>386765</v>
      </c>
      <c r="E89" s="27">
        <f t="shared" si="14"/>
        <v>175433.8616178752</v>
      </c>
      <c r="F89" s="27">
        <v>55423</v>
      </c>
      <c r="G89" s="35">
        <f>(F89/D89)*100</f>
        <v>14.329890243429471</v>
      </c>
      <c r="H89" s="36">
        <f>(F89/E89)*1000</f>
        <v>315.91962628469486</v>
      </c>
      <c r="I89" s="37">
        <v>288795</v>
      </c>
      <c r="J89" s="38">
        <v>48664</v>
      </c>
      <c r="K89" s="32">
        <f>(D89-I89)</f>
        <v>97970</v>
      </c>
      <c r="L89" s="27">
        <f>(F89-J89)</f>
        <v>6759</v>
      </c>
    </row>
    <row r="90" spans="1:12" ht="13.8" x14ac:dyDescent="0.25">
      <c r="A90" s="25" t="s">
        <v>32</v>
      </c>
      <c r="B90" s="33">
        <v>950</v>
      </c>
      <c r="C90" s="27">
        <f t="shared" si="13"/>
        <v>384.45170000000002</v>
      </c>
      <c r="D90" s="32">
        <v>10972</v>
      </c>
      <c r="E90" s="27">
        <f t="shared" si="14"/>
        <v>4976.8214023278388</v>
      </c>
      <c r="F90" s="27">
        <v>6389</v>
      </c>
      <c r="G90" s="35">
        <f t="shared" ref="G90:G100" si="17">(F90/D90)*100</f>
        <v>58.230040102078021</v>
      </c>
      <c r="H90" s="36">
        <f t="shared" ref="H90:H100" si="18">(F90/E90)*1000</f>
        <v>1283.7511100984325</v>
      </c>
      <c r="I90" s="37">
        <v>10972</v>
      </c>
      <c r="J90" s="38">
        <v>6389</v>
      </c>
      <c r="K90" s="39" t="s">
        <v>21</v>
      </c>
      <c r="L90" s="40" t="s">
        <v>21</v>
      </c>
    </row>
    <row r="91" spans="1:12" ht="13.8" x14ac:dyDescent="0.25">
      <c r="A91" s="25" t="s">
        <v>33</v>
      </c>
      <c r="B91" s="33">
        <v>600</v>
      </c>
      <c r="C91" s="27">
        <f t="shared" si="13"/>
        <v>242.8116</v>
      </c>
      <c r="D91" s="32">
        <v>27009</v>
      </c>
      <c r="E91" s="27">
        <f t="shared" si="14"/>
        <v>12251.090890947193</v>
      </c>
      <c r="F91" s="42" t="s">
        <v>23</v>
      </c>
      <c r="G91" s="35" t="s">
        <v>23</v>
      </c>
      <c r="H91" s="36" t="s">
        <v>23</v>
      </c>
      <c r="I91" s="37">
        <v>14681</v>
      </c>
      <c r="J91" s="38" t="s">
        <v>23</v>
      </c>
      <c r="K91" s="32">
        <f>(D91-I91)</f>
        <v>12328</v>
      </c>
      <c r="L91" s="27">
        <v>1572</v>
      </c>
    </row>
    <row r="92" spans="1:12" ht="13.8" x14ac:dyDescent="0.25">
      <c r="A92" s="25" t="s">
        <v>34</v>
      </c>
      <c r="B92" s="33">
        <v>19281</v>
      </c>
      <c r="C92" s="27">
        <f t="shared" si="13"/>
        <v>7802.7507660000001</v>
      </c>
      <c r="D92" s="32">
        <v>245778</v>
      </c>
      <c r="E92" s="27">
        <f t="shared" si="14"/>
        <v>111483.15809527265</v>
      </c>
      <c r="F92" s="27">
        <v>42623</v>
      </c>
      <c r="G92" s="35">
        <f t="shared" si="17"/>
        <v>17.342072927601333</v>
      </c>
      <c r="H92" s="36">
        <f t="shared" si="18"/>
        <v>382.32680817648446</v>
      </c>
      <c r="I92" s="27">
        <v>66770</v>
      </c>
      <c r="J92" s="32">
        <v>33578</v>
      </c>
      <c r="K92" s="32">
        <f>(D92-I92)</f>
        <v>179008</v>
      </c>
      <c r="L92" s="27">
        <f>(F92-J92)</f>
        <v>9045</v>
      </c>
    </row>
    <row r="93" spans="1:12" ht="13.8" x14ac:dyDescent="0.25">
      <c r="A93" s="25" t="s">
        <v>35</v>
      </c>
      <c r="B93" s="33">
        <v>3880</v>
      </c>
      <c r="C93" s="27">
        <f t="shared" si="13"/>
        <v>1570.1816799999999</v>
      </c>
      <c r="D93" s="32">
        <v>88462</v>
      </c>
      <c r="E93" s="27">
        <f t="shared" si="14"/>
        <v>40125.735954495562</v>
      </c>
      <c r="F93" s="27">
        <v>22456</v>
      </c>
      <c r="G93" s="35">
        <f t="shared" si="17"/>
        <v>25.38491103524677</v>
      </c>
      <c r="H93" s="36">
        <f t="shared" si="18"/>
        <v>559.64082566525747</v>
      </c>
      <c r="I93" s="37">
        <v>14602</v>
      </c>
      <c r="J93" s="38">
        <v>11302</v>
      </c>
      <c r="K93" s="32">
        <f>(D93-I93)</f>
        <v>73860</v>
      </c>
      <c r="L93" s="27">
        <f>(F93-J93)</f>
        <v>11154</v>
      </c>
    </row>
    <row r="94" spans="1:12" ht="14.25" customHeight="1" x14ac:dyDescent="0.25">
      <c r="A94" s="25" t="s">
        <v>36</v>
      </c>
      <c r="B94" s="43" t="s">
        <v>37</v>
      </c>
      <c r="C94" s="27" t="s">
        <v>38</v>
      </c>
      <c r="D94" s="33" t="s">
        <v>38</v>
      </c>
      <c r="E94" s="27" t="s">
        <v>38</v>
      </c>
      <c r="F94" s="27" t="s">
        <v>38</v>
      </c>
      <c r="G94" s="35" t="s">
        <v>38</v>
      </c>
      <c r="H94" s="36" t="s">
        <v>38</v>
      </c>
      <c r="I94" s="35" t="s">
        <v>38</v>
      </c>
      <c r="J94" s="35" t="s">
        <v>38</v>
      </c>
      <c r="K94" s="39" t="s">
        <v>21</v>
      </c>
      <c r="L94" s="40" t="s">
        <v>21</v>
      </c>
    </row>
    <row r="95" spans="1:12" ht="13.8" x14ac:dyDescent="0.25">
      <c r="A95" s="25" t="s">
        <v>39</v>
      </c>
      <c r="B95" s="33">
        <v>220</v>
      </c>
      <c r="C95" s="32">
        <f t="shared" si="13"/>
        <v>89.030919999999995</v>
      </c>
      <c r="D95" s="33">
        <v>2837</v>
      </c>
      <c r="E95" s="27">
        <f t="shared" si="14"/>
        <v>1286.8430840689098</v>
      </c>
      <c r="F95" s="33">
        <v>2449</v>
      </c>
      <c r="G95" s="35">
        <f t="shared" si="17"/>
        <v>86.323581247796966</v>
      </c>
      <c r="H95" s="36">
        <f t="shared" si="18"/>
        <v>1903.1069369051816</v>
      </c>
      <c r="I95" s="38">
        <v>2837</v>
      </c>
      <c r="J95" s="38">
        <v>2449</v>
      </c>
      <c r="K95" s="39" t="s">
        <v>21</v>
      </c>
      <c r="L95" s="40" t="s">
        <v>21</v>
      </c>
    </row>
    <row r="96" spans="1:12" ht="13.8" x14ac:dyDescent="0.25">
      <c r="A96" s="25" t="s">
        <v>40</v>
      </c>
      <c r="B96" s="33">
        <v>1022</v>
      </c>
      <c r="C96" s="32">
        <f t="shared" si="13"/>
        <v>413.58909199999999</v>
      </c>
      <c r="D96" s="33">
        <v>2135</v>
      </c>
      <c r="E96" s="27">
        <f t="shared" si="14"/>
        <v>968.42086164509078</v>
      </c>
      <c r="F96" s="33">
        <v>9456</v>
      </c>
      <c r="G96" s="35">
        <f t="shared" si="17"/>
        <v>442.90398126463703</v>
      </c>
      <c r="H96" s="36">
        <f t="shared" si="18"/>
        <v>9764.3497517564392</v>
      </c>
      <c r="I96" s="33">
        <v>2135</v>
      </c>
      <c r="J96" s="33">
        <v>9456</v>
      </c>
      <c r="K96" s="39" t="s">
        <v>21</v>
      </c>
      <c r="L96" s="40" t="s">
        <v>21</v>
      </c>
    </row>
    <row r="97" spans="1:12" ht="14.25" customHeight="1" x14ac:dyDescent="0.25">
      <c r="A97" s="25" t="s">
        <v>41</v>
      </c>
      <c r="B97" s="33">
        <v>165</v>
      </c>
      <c r="C97" s="27">
        <f t="shared" si="13"/>
        <v>66.77319</v>
      </c>
      <c r="D97" s="33">
        <v>2986</v>
      </c>
      <c r="E97" s="27">
        <f t="shared" si="14"/>
        <v>1354.4284275748203</v>
      </c>
      <c r="F97" s="33">
        <v>2748</v>
      </c>
      <c r="G97" s="35">
        <f t="shared" si="17"/>
        <v>92.029470864032149</v>
      </c>
      <c r="H97" s="36">
        <f t="shared" si="18"/>
        <v>2028.9001205626253</v>
      </c>
      <c r="I97" s="33">
        <v>2986</v>
      </c>
      <c r="J97" s="33">
        <v>2748</v>
      </c>
      <c r="K97" s="39" t="s">
        <v>21</v>
      </c>
      <c r="L97" s="40" t="s">
        <v>21</v>
      </c>
    </row>
    <row r="98" spans="1:12" ht="13.8" x14ac:dyDescent="0.25">
      <c r="A98" s="25" t="s">
        <v>42</v>
      </c>
      <c r="B98" s="33">
        <v>45</v>
      </c>
      <c r="C98" s="27">
        <f t="shared" si="13"/>
        <v>18.21087</v>
      </c>
      <c r="D98" s="32">
        <v>837</v>
      </c>
      <c r="E98" s="27">
        <f t="shared" si="14"/>
        <v>379.65726519763041</v>
      </c>
      <c r="F98" s="27">
        <v>431</v>
      </c>
      <c r="G98" s="35">
        <f t="shared" si="17"/>
        <v>51.493428912783756</v>
      </c>
      <c r="H98" s="36">
        <f t="shared" si="18"/>
        <v>1135.2344324970131</v>
      </c>
      <c r="I98" s="32">
        <v>837</v>
      </c>
      <c r="J98" s="27">
        <v>431</v>
      </c>
      <c r="K98" s="39" t="s">
        <v>21</v>
      </c>
      <c r="L98" s="40" t="s">
        <v>21</v>
      </c>
    </row>
    <row r="99" spans="1:12" ht="13.8" x14ac:dyDescent="0.25">
      <c r="A99" s="25" t="s">
        <v>43</v>
      </c>
      <c r="B99" s="33">
        <v>257</v>
      </c>
      <c r="C99" s="27">
        <f t="shared" si="13"/>
        <v>104.004302</v>
      </c>
      <c r="D99" s="32">
        <v>4696</v>
      </c>
      <c r="E99" s="27">
        <f t="shared" si="14"/>
        <v>2130.0723027097642</v>
      </c>
      <c r="F99" s="27">
        <v>2695</v>
      </c>
      <c r="G99" s="35">
        <f t="shared" si="17"/>
        <v>57.389267461669505</v>
      </c>
      <c r="H99" s="36">
        <f t="shared" si="18"/>
        <v>1265.2152683134582</v>
      </c>
      <c r="I99" s="32">
        <v>4696</v>
      </c>
      <c r="J99" s="27">
        <v>2695</v>
      </c>
      <c r="K99" s="39" t="s">
        <v>21</v>
      </c>
      <c r="L99" s="40" t="s">
        <v>21</v>
      </c>
    </row>
    <row r="100" spans="1:12" ht="13.8" x14ac:dyDescent="0.25">
      <c r="A100" s="25" t="s">
        <v>44</v>
      </c>
      <c r="B100" s="33">
        <v>302</v>
      </c>
      <c r="C100" s="27">
        <f>(B100*0.404686)</f>
        <v>122.215172</v>
      </c>
      <c r="D100" s="32">
        <v>5533</v>
      </c>
      <c r="E100" s="27">
        <f>(D100/2204.62)*1000-1</f>
        <v>2508.7295679073945</v>
      </c>
      <c r="F100" s="27">
        <v>3126</v>
      </c>
      <c r="G100" s="35">
        <f t="shared" si="17"/>
        <v>56.49737936020243</v>
      </c>
      <c r="H100" s="36">
        <f t="shared" si="18"/>
        <v>1246.0490122127787</v>
      </c>
      <c r="I100" s="27">
        <v>5533</v>
      </c>
      <c r="J100" s="32">
        <v>3126</v>
      </c>
      <c r="K100" s="32" t="s">
        <v>21</v>
      </c>
      <c r="L100" s="27" t="s">
        <v>21</v>
      </c>
    </row>
    <row r="101" spans="1:12" ht="16.2" x14ac:dyDescent="0.25">
      <c r="A101" s="25" t="s">
        <v>45</v>
      </c>
      <c r="B101" s="33" t="s">
        <v>37</v>
      </c>
      <c r="C101" s="32" t="s">
        <v>37</v>
      </c>
      <c r="D101" s="33" t="s">
        <v>38</v>
      </c>
      <c r="E101" s="32" t="s">
        <v>38</v>
      </c>
      <c r="F101" s="42" t="s">
        <v>38</v>
      </c>
      <c r="G101" s="44" t="s">
        <v>38</v>
      </c>
      <c r="H101" s="44" t="s">
        <v>38</v>
      </c>
      <c r="I101" s="37" t="s">
        <v>38</v>
      </c>
      <c r="J101" s="38" t="s">
        <v>38</v>
      </c>
      <c r="K101" s="39" t="s">
        <v>21</v>
      </c>
      <c r="L101" s="40" t="s">
        <v>21</v>
      </c>
    </row>
    <row r="102" spans="1:12" ht="13.8" x14ac:dyDescent="0.25">
      <c r="A102" s="25" t="s">
        <v>46</v>
      </c>
      <c r="B102" s="33">
        <v>767</v>
      </c>
      <c r="C102" s="27">
        <f t="shared" ref="C102:C119" si="19">(B102*0.404686)</f>
        <v>310.39416199999999</v>
      </c>
      <c r="D102" s="33">
        <v>147240</v>
      </c>
      <c r="E102" s="27">
        <f t="shared" ref="E102:E119" si="20">(D102/2204.62)*1000</f>
        <v>66787.019985303588</v>
      </c>
      <c r="F102" s="42">
        <v>369977</v>
      </c>
      <c r="G102" s="35">
        <f t="shared" ref="G102:G119" si="21">(F102/D102)*100</f>
        <v>251.27478945938603</v>
      </c>
      <c r="H102" s="36">
        <f t="shared" ref="H102:H119" si="22">(F102/E102)*1000</f>
        <v>5539.654263379517</v>
      </c>
      <c r="I102" s="42" t="s">
        <v>23</v>
      </c>
      <c r="J102" s="42" t="s">
        <v>23</v>
      </c>
      <c r="K102" s="32" t="s">
        <v>23</v>
      </c>
      <c r="L102" s="27" t="s">
        <v>23</v>
      </c>
    </row>
    <row r="103" spans="1:12" ht="13.8" x14ac:dyDescent="0.25">
      <c r="A103" s="25" t="s">
        <v>47</v>
      </c>
      <c r="B103" s="33">
        <v>5568</v>
      </c>
      <c r="C103" s="27">
        <f t="shared" si="19"/>
        <v>2253.2916479999999</v>
      </c>
      <c r="D103" s="32">
        <v>190065</v>
      </c>
      <c r="E103" s="27">
        <f t="shared" si="20"/>
        <v>86212.13633188486</v>
      </c>
      <c r="F103" s="27" t="s">
        <v>23</v>
      </c>
      <c r="G103" s="35" t="s">
        <v>23</v>
      </c>
      <c r="H103" s="36" t="s">
        <v>23</v>
      </c>
      <c r="I103" s="33">
        <v>173683</v>
      </c>
      <c r="J103" s="33">
        <v>36191</v>
      </c>
      <c r="K103" s="32">
        <f>(D103-I103)</f>
        <v>16382</v>
      </c>
      <c r="L103" s="27" t="s">
        <v>23</v>
      </c>
    </row>
    <row r="104" spans="1:12" ht="16.2" x14ac:dyDescent="0.25">
      <c r="A104" s="25" t="s">
        <v>48</v>
      </c>
      <c r="B104" s="33">
        <v>413</v>
      </c>
      <c r="C104" s="27">
        <f t="shared" si="19"/>
        <v>167.13531799999998</v>
      </c>
      <c r="D104" s="32">
        <v>7121</v>
      </c>
      <c r="E104" s="27">
        <f t="shared" si="20"/>
        <v>3230.0351080911905</v>
      </c>
      <c r="F104" s="27">
        <v>8155</v>
      </c>
      <c r="G104" s="35">
        <f t="shared" si="21"/>
        <v>114.52043252352198</v>
      </c>
      <c r="H104" s="36">
        <f t="shared" si="22"/>
        <v>2524.7403595000701</v>
      </c>
      <c r="I104" s="32">
        <v>7121</v>
      </c>
      <c r="J104" s="32">
        <v>8155</v>
      </c>
      <c r="K104" s="38" t="s">
        <v>21</v>
      </c>
      <c r="L104" s="37" t="s">
        <v>21</v>
      </c>
    </row>
    <row r="105" spans="1:12" ht="13.8" x14ac:dyDescent="0.25">
      <c r="A105" s="25" t="s">
        <v>49</v>
      </c>
      <c r="B105" s="33">
        <v>135</v>
      </c>
      <c r="C105" s="27">
        <f t="shared" si="19"/>
        <v>54.63261</v>
      </c>
      <c r="D105" s="32">
        <v>1340</v>
      </c>
      <c r="E105" s="27">
        <f t="shared" si="20"/>
        <v>607.81449864375725</v>
      </c>
      <c r="F105" s="27">
        <v>1552</v>
      </c>
      <c r="G105" s="35">
        <f t="shared" si="21"/>
        <v>115.82089552238806</v>
      </c>
      <c r="H105" s="36">
        <f t="shared" si="22"/>
        <v>2553.4106268656715</v>
      </c>
      <c r="I105" s="27">
        <v>1340</v>
      </c>
      <c r="J105" s="32">
        <v>1552</v>
      </c>
      <c r="K105" s="38" t="s">
        <v>21</v>
      </c>
      <c r="L105" s="37" t="s">
        <v>21</v>
      </c>
    </row>
    <row r="106" spans="1:12" ht="13.8" x14ac:dyDescent="0.25">
      <c r="A106" s="25" t="s">
        <v>50</v>
      </c>
      <c r="B106" s="33">
        <v>352</v>
      </c>
      <c r="C106" s="27">
        <f t="shared" si="19"/>
        <v>142.44947199999999</v>
      </c>
      <c r="D106" s="32">
        <v>7242</v>
      </c>
      <c r="E106" s="27">
        <f t="shared" si="20"/>
        <v>3284.9198501329029</v>
      </c>
      <c r="F106" s="27">
        <v>2462</v>
      </c>
      <c r="G106" s="35">
        <f t="shared" si="21"/>
        <v>33.996133664733499</v>
      </c>
      <c r="H106" s="36">
        <f t="shared" si="22"/>
        <v>749.48556199944755</v>
      </c>
      <c r="I106" s="27">
        <v>7242</v>
      </c>
      <c r="J106" s="32">
        <v>2462</v>
      </c>
      <c r="K106" s="38" t="s">
        <v>21</v>
      </c>
      <c r="L106" s="37" t="s">
        <v>21</v>
      </c>
    </row>
    <row r="107" spans="1:12" ht="13.8" x14ac:dyDescent="0.25">
      <c r="A107" s="25" t="s">
        <v>51</v>
      </c>
      <c r="B107" s="33">
        <v>15336</v>
      </c>
      <c r="C107" s="27">
        <f t="shared" si="19"/>
        <v>6206.2644959999998</v>
      </c>
      <c r="D107" s="32">
        <v>56032</v>
      </c>
      <c r="E107" s="27">
        <f t="shared" si="20"/>
        <v>25415.717901497763</v>
      </c>
      <c r="F107" s="27">
        <v>12217</v>
      </c>
      <c r="G107" s="35">
        <f t="shared" si="21"/>
        <v>21.803612221587663</v>
      </c>
      <c r="H107" s="36">
        <f t="shared" si="22"/>
        <v>480.68679575956594</v>
      </c>
      <c r="I107" s="27">
        <v>1288</v>
      </c>
      <c r="J107" s="32">
        <v>2864</v>
      </c>
      <c r="K107" s="32">
        <f>(D107-I107)</f>
        <v>54744</v>
      </c>
      <c r="L107" s="27">
        <f>(F107-J107)</f>
        <v>9353</v>
      </c>
    </row>
    <row r="108" spans="1:12" ht="13.8" x14ac:dyDescent="0.25">
      <c r="A108" s="25" t="s">
        <v>52</v>
      </c>
      <c r="B108" s="33">
        <v>3941</v>
      </c>
      <c r="C108" s="27">
        <f t="shared" si="19"/>
        <v>1594.867526</v>
      </c>
      <c r="D108" s="32">
        <v>94610</v>
      </c>
      <c r="E108" s="27">
        <f t="shared" si="20"/>
        <v>42914.425161705869</v>
      </c>
      <c r="F108" s="27">
        <v>44316</v>
      </c>
      <c r="G108" s="35">
        <f t="shared" si="21"/>
        <v>46.84071451220801</v>
      </c>
      <c r="H108" s="36">
        <f t="shared" si="22"/>
        <v>1032.6597602790405</v>
      </c>
      <c r="I108" s="37">
        <v>45397</v>
      </c>
      <c r="J108" s="38">
        <v>32686</v>
      </c>
      <c r="K108" s="32">
        <f>(D108-I108)</f>
        <v>49213</v>
      </c>
      <c r="L108" s="27">
        <f>(F108-J108)</f>
        <v>11630</v>
      </c>
    </row>
    <row r="109" spans="1:12" ht="16.2" x14ac:dyDescent="0.25">
      <c r="A109" s="25" t="s">
        <v>53</v>
      </c>
      <c r="B109" s="33">
        <v>1026</v>
      </c>
      <c r="C109" s="27">
        <f t="shared" si="19"/>
        <v>415.20783599999999</v>
      </c>
      <c r="D109" s="33">
        <v>230724</v>
      </c>
      <c r="E109" s="27">
        <f t="shared" si="20"/>
        <v>104654.77043662853</v>
      </c>
      <c r="F109" s="42">
        <v>344637</v>
      </c>
      <c r="G109" s="35">
        <f t="shared" si="21"/>
        <v>149.37197690747385</v>
      </c>
      <c r="H109" s="36">
        <f t="shared" si="22"/>
        <v>3293.0844772975502</v>
      </c>
      <c r="I109" s="42">
        <v>230724</v>
      </c>
      <c r="J109" s="42">
        <v>344637</v>
      </c>
      <c r="K109" s="39" t="s">
        <v>21</v>
      </c>
      <c r="L109" s="40" t="s">
        <v>21</v>
      </c>
    </row>
    <row r="110" spans="1:12" ht="13.8" x14ac:dyDescent="0.25">
      <c r="A110" s="25" t="s">
        <v>54</v>
      </c>
      <c r="B110" s="33">
        <v>5959</v>
      </c>
      <c r="C110" s="27">
        <f t="shared" si="19"/>
        <v>2411.523874</v>
      </c>
      <c r="D110" s="32">
        <v>158195</v>
      </c>
      <c r="E110" s="27">
        <f t="shared" si="20"/>
        <v>71756.130308171021</v>
      </c>
      <c r="F110" s="27">
        <v>23425</v>
      </c>
      <c r="G110" s="35">
        <f t="shared" si="21"/>
        <v>14.807674073137584</v>
      </c>
      <c r="H110" s="36">
        <f t="shared" si="22"/>
        <v>326.45294415120577</v>
      </c>
      <c r="I110" s="37" t="s">
        <v>23</v>
      </c>
      <c r="J110" s="38">
        <v>22021</v>
      </c>
      <c r="K110" s="32" t="s">
        <v>23</v>
      </c>
      <c r="L110" s="27">
        <f>(F110-J110)</f>
        <v>1404</v>
      </c>
    </row>
    <row r="111" spans="1:12" ht="13.8" x14ac:dyDescent="0.25">
      <c r="A111" s="25" t="s">
        <v>55</v>
      </c>
      <c r="B111" s="33">
        <v>3373</v>
      </c>
      <c r="C111" s="27">
        <f t="shared" si="19"/>
        <v>1365.0058779999999</v>
      </c>
      <c r="D111" s="32">
        <v>57940</v>
      </c>
      <c r="E111" s="27">
        <f t="shared" si="20"/>
        <v>26281.173172700968</v>
      </c>
      <c r="F111" s="27">
        <v>17790</v>
      </c>
      <c r="G111" s="35">
        <f t="shared" si="21"/>
        <v>30.704176734552984</v>
      </c>
      <c r="H111" s="36">
        <f t="shared" si="22"/>
        <v>676.91042112530192</v>
      </c>
      <c r="I111" s="37">
        <v>46898</v>
      </c>
      <c r="J111" s="38">
        <v>16594</v>
      </c>
      <c r="K111" s="32">
        <f>(D111-I111)</f>
        <v>11042</v>
      </c>
      <c r="L111" s="27">
        <f>(F111-J111)</f>
        <v>1196</v>
      </c>
    </row>
    <row r="112" spans="1:12" ht="16.2" x14ac:dyDescent="0.25">
      <c r="A112" s="25" t="s">
        <v>56</v>
      </c>
      <c r="B112" s="33">
        <v>9332</v>
      </c>
      <c r="C112" s="27">
        <f>(B112*0.404686)</f>
        <v>3776.5297519999999</v>
      </c>
      <c r="D112" s="32">
        <v>216135</v>
      </c>
      <c r="E112" s="27">
        <f t="shared" si="20"/>
        <v>98037.303480871997</v>
      </c>
      <c r="F112" s="27">
        <v>41215</v>
      </c>
      <c r="G112" s="35">
        <f t="shared" si="21"/>
        <v>19.069100330811761</v>
      </c>
      <c r="H112" s="36">
        <f t="shared" si="22"/>
        <v>420.4011997131422</v>
      </c>
      <c r="I112" s="27" t="s">
        <v>23</v>
      </c>
      <c r="J112" s="32">
        <v>38615</v>
      </c>
      <c r="K112" s="32" t="s">
        <v>23</v>
      </c>
      <c r="L112" s="27">
        <f>(F112-J112)</f>
        <v>2600</v>
      </c>
    </row>
    <row r="113" spans="1:12" ht="13.8" x14ac:dyDescent="0.25">
      <c r="A113" s="25" t="s">
        <v>57</v>
      </c>
      <c r="B113" s="33">
        <v>923</v>
      </c>
      <c r="C113" s="27">
        <f t="shared" si="19"/>
        <v>373.52517799999998</v>
      </c>
      <c r="D113" s="32">
        <v>9186</v>
      </c>
      <c r="E113" s="27">
        <f t="shared" si="20"/>
        <v>4166.7044660757865</v>
      </c>
      <c r="F113" s="27">
        <v>4658</v>
      </c>
      <c r="G113" s="35">
        <f t="shared" si="21"/>
        <v>50.707598519486176</v>
      </c>
      <c r="H113" s="36">
        <f t="shared" si="22"/>
        <v>1117.909858480296</v>
      </c>
      <c r="I113" s="27">
        <v>9186</v>
      </c>
      <c r="J113" s="32">
        <v>4658</v>
      </c>
      <c r="K113" s="39" t="s">
        <v>21</v>
      </c>
      <c r="L113" s="40" t="s">
        <v>21</v>
      </c>
    </row>
    <row r="114" spans="1:12" ht="13.8" x14ac:dyDescent="0.25">
      <c r="A114" s="25" t="s">
        <v>58</v>
      </c>
      <c r="B114" s="33">
        <v>77</v>
      </c>
      <c r="C114" s="27">
        <f t="shared" si="19"/>
        <v>31.160822</v>
      </c>
      <c r="D114" s="32">
        <v>404</v>
      </c>
      <c r="E114" s="27">
        <f t="shared" si="20"/>
        <v>183.25153541199845</v>
      </c>
      <c r="F114" s="27" t="s">
        <v>23</v>
      </c>
      <c r="G114" s="35" t="s">
        <v>23</v>
      </c>
      <c r="H114" s="36" t="s">
        <v>23</v>
      </c>
      <c r="I114" s="37">
        <v>404</v>
      </c>
      <c r="J114" s="38" t="s">
        <v>23</v>
      </c>
      <c r="K114" s="39" t="s">
        <v>21</v>
      </c>
      <c r="L114" s="40" t="s">
        <v>21</v>
      </c>
    </row>
    <row r="115" spans="1:12" ht="16.2" x14ac:dyDescent="0.25">
      <c r="A115" s="25" t="s">
        <v>59</v>
      </c>
      <c r="B115" s="33">
        <v>1535</v>
      </c>
      <c r="C115" s="27">
        <f t="shared" si="19"/>
        <v>621.19300999999996</v>
      </c>
      <c r="D115" s="32">
        <v>45462</v>
      </c>
      <c r="E115" s="27">
        <f t="shared" si="20"/>
        <v>20621.240848763056</v>
      </c>
      <c r="F115" s="27">
        <v>12582</v>
      </c>
      <c r="G115" s="35">
        <f t="shared" si="21"/>
        <v>27.675861158769958</v>
      </c>
      <c r="H115" s="36">
        <f t="shared" si="22"/>
        <v>610.14757027847418</v>
      </c>
      <c r="I115" s="37">
        <v>39176</v>
      </c>
      <c r="J115" s="38">
        <v>12142</v>
      </c>
      <c r="K115" s="32">
        <f>(D115-I115)</f>
        <v>6286</v>
      </c>
      <c r="L115" s="27">
        <f>(F115-J115)</f>
        <v>440</v>
      </c>
    </row>
    <row r="116" spans="1:12" ht="13.8" x14ac:dyDescent="0.25">
      <c r="A116" s="25" t="s">
        <v>60</v>
      </c>
      <c r="B116" s="33">
        <v>408</v>
      </c>
      <c r="C116" s="27">
        <f t="shared" si="19"/>
        <v>165.11188799999999</v>
      </c>
      <c r="D116" s="32">
        <v>2782</v>
      </c>
      <c r="E116" s="27">
        <f t="shared" si="20"/>
        <v>1261.8954740499498</v>
      </c>
      <c r="F116" s="27">
        <v>2715</v>
      </c>
      <c r="G116" s="35">
        <f t="shared" si="21"/>
        <v>97.591660675772829</v>
      </c>
      <c r="H116" s="36">
        <f t="shared" si="22"/>
        <v>2151.5252695902227</v>
      </c>
      <c r="I116" s="37">
        <v>2782</v>
      </c>
      <c r="J116" s="37">
        <v>2715</v>
      </c>
      <c r="K116" s="39" t="s">
        <v>21</v>
      </c>
      <c r="L116" s="40" t="s">
        <v>21</v>
      </c>
    </row>
    <row r="117" spans="1:12" ht="13.8" x14ac:dyDescent="0.25">
      <c r="A117" s="25" t="s">
        <v>61</v>
      </c>
      <c r="B117" s="33">
        <v>1953</v>
      </c>
      <c r="C117" s="27">
        <f t="shared" si="19"/>
        <v>790.35175800000002</v>
      </c>
      <c r="D117" s="32">
        <v>23391</v>
      </c>
      <c r="E117" s="27">
        <f t="shared" si="20"/>
        <v>10609.991744609049</v>
      </c>
      <c r="F117" s="27">
        <v>11034</v>
      </c>
      <c r="G117" s="35">
        <f t="shared" si="21"/>
        <v>47.171989226625627</v>
      </c>
      <c r="H117" s="36">
        <f t="shared" si="22"/>
        <v>1039.9631088880337</v>
      </c>
      <c r="I117" s="37">
        <v>19226</v>
      </c>
      <c r="J117" s="38">
        <v>10190</v>
      </c>
      <c r="K117" s="32">
        <f>(D117-I117)</f>
        <v>4165</v>
      </c>
      <c r="L117" s="27">
        <f>(F117-J117)</f>
        <v>844</v>
      </c>
    </row>
    <row r="118" spans="1:12" ht="13.8" x14ac:dyDescent="0.25">
      <c r="A118" s="25" t="s">
        <v>62</v>
      </c>
      <c r="B118" s="33">
        <v>13199</v>
      </c>
      <c r="C118" s="27">
        <f t="shared" si="19"/>
        <v>5341.4505140000001</v>
      </c>
      <c r="D118" s="32">
        <v>1057442</v>
      </c>
      <c r="E118" s="27">
        <f t="shared" si="20"/>
        <v>479648.19333944173</v>
      </c>
      <c r="F118" s="27">
        <v>98777</v>
      </c>
      <c r="G118" s="35">
        <f t="shared" si="21"/>
        <v>9.3411269837967481</v>
      </c>
      <c r="H118" s="36">
        <f t="shared" si="22"/>
        <v>205.93635371017984</v>
      </c>
      <c r="I118" s="27">
        <v>74576</v>
      </c>
      <c r="J118" s="32">
        <v>46541</v>
      </c>
      <c r="K118" s="32">
        <f>(D118-I118)</f>
        <v>982866</v>
      </c>
      <c r="L118" s="27">
        <f>(F118-J118)</f>
        <v>52236</v>
      </c>
    </row>
    <row r="119" spans="1:12" ht="16.2" x14ac:dyDescent="0.25">
      <c r="A119" s="45" t="s">
        <v>63</v>
      </c>
      <c r="B119" s="46">
        <v>1087</v>
      </c>
      <c r="C119" s="47">
        <f t="shared" si="19"/>
        <v>439.89368200000001</v>
      </c>
      <c r="D119" s="48">
        <v>400690</v>
      </c>
      <c r="E119" s="47">
        <f t="shared" si="20"/>
        <v>181750.14288176649</v>
      </c>
      <c r="F119" s="48">
        <v>441504</v>
      </c>
      <c r="G119" s="49">
        <f t="shared" si="21"/>
        <v>110.18592927200579</v>
      </c>
      <c r="H119" s="49">
        <f t="shared" si="22"/>
        <v>2429.181033916494</v>
      </c>
      <c r="I119" s="48">
        <v>400690</v>
      </c>
      <c r="J119" s="48">
        <v>441504</v>
      </c>
      <c r="K119" s="50" t="s">
        <v>21</v>
      </c>
      <c r="L119" s="51" t="s">
        <v>21</v>
      </c>
    </row>
    <row r="120" spans="1:12" ht="15" x14ac:dyDescent="0.25">
      <c r="A120" s="60"/>
      <c r="B120" s="60"/>
      <c r="C120" s="60"/>
      <c r="D120" s="60"/>
      <c r="E120" s="60"/>
      <c r="F120" s="60"/>
    </row>
    <row r="121" spans="1:12" x14ac:dyDescent="0.25">
      <c r="A121" s="61" t="s">
        <v>81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3" spans="1:12" ht="15.6" x14ac:dyDescent="0.25">
      <c r="A123" s="54" t="s">
        <v>65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</row>
    <row r="124" spans="1:12" ht="15.6" x14ac:dyDescent="0.25">
      <c r="A124" s="54" t="s">
        <v>66</v>
      </c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</row>
    <row r="125" spans="1:12" ht="15.6" x14ac:dyDescent="0.25">
      <c r="A125" s="54" t="s">
        <v>67</v>
      </c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</row>
    <row r="126" spans="1:12" ht="15.6" x14ac:dyDescent="0.25">
      <c r="A126" s="54" t="s">
        <v>68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</row>
    <row r="127" spans="1:12" ht="15.6" x14ac:dyDescent="0.25">
      <c r="A127" s="54" t="s">
        <v>69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</row>
    <row r="128" spans="1:12" ht="15.6" x14ac:dyDescent="0.25">
      <c r="A128" s="54" t="s">
        <v>70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</row>
    <row r="129" spans="1:12" ht="15.6" x14ac:dyDescent="0.25">
      <c r="A129" s="54" t="s">
        <v>71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</row>
    <row r="130" spans="1:12" x14ac:dyDescent="0.25">
      <c r="A130" s="5" t="s">
        <v>72</v>
      </c>
    </row>
    <row r="131" spans="1:12" x14ac:dyDescent="0.25">
      <c r="A131" s="5" t="s">
        <v>73</v>
      </c>
    </row>
    <row r="132" spans="1:12" x14ac:dyDescent="0.25">
      <c r="A132" s="5" t="s">
        <v>74</v>
      </c>
    </row>
    <row r="133" spans="1:12" x14ac:dyDescent="0.25">
      <c r="A133" s="5" t="s">
        <v>75</v>
      </c>
    </row>
    <row r="135" spans="1:12" x14ac:dyDescent="0.25">
      <c r="A135" s="55" t="s">
        <v>76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x14ac:dyDescent="0.25">
      <c r="A136" s="55"/>
    </row>
    <row r="137" spans="1:12" x14ac:dyDescent="0.25">
      <c r="A137" s="56" t="s">
        <v>77</v>
      </c>
    </row>
    <row r="138" spans="1:12" x14ac:dyDescent="0.25">
      <c r="A138" s="57"/>
    </row>
    <row r="141" spans="1:12" x14ac:dyDescent="0.25">
      <c r="F141" s="58"/>
    </row>
    <row r="142" spans="1:12" x14ac:dyDescent="0.25">
      <c r="F142" s="58"/>
    </row>
    <row r="155" spans="6:6" x14ac:dyDescent="0.25">
      <c r="F155" s="58" t="s">
        <v>82</v>
      </c>
    </row>
    <row r="251" spans="6:6" x14ac:dyDescent="0.25">
      <c r="F251" s="58" t="s">
        <v>83</v>
      </c>
    </row>
    <row r="258" spans="6:6" x14ac:dyDescent="0.25">
      <c r="F258" s="58" t="s">
        <v>84</v>
      </c>
    </row>
    <row r="359" spans="6:6" x14ac:dyDescent="0.25">
      <c r="F359" s="58" t="s">
        <v>85</v>
      </c>
    </row>
  </sheetData>
  <pageMargins left="0.25" right="0.25" top="0.25" bottom="0.25" header="0.5" footer="0.5"/>
  <pageSetup scale="60" orientation="portrait" r:id="rId1"/>
  <headerFooter alignWithMargins="0"/>
  <rowBreaks count="1" manualBreakCount="1">
    <brk id="69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1944-6B75-4441-8D69-6F9A5DE98666}">
  <dimension ref="A1:L359"/>
  <sheetViews>
    <sheetView topLeftCell="A9" zoomScale="99" zoomScaleNormal="99" zoomScaleSheetLayoutView="75" workbookViewId="0">
      <selection activeCell="D27" sqref="D27"/>
    </sheetView>
  </sheetViews>
  <sheetFormatPr defaultColWidth="9.21875" defaultRowHeight="13.2" x14ac:dyDescent="0.25"/>
  <cols>
    <col min="1" max="1" width="67.44140625" style="5" customWidth="1"/>
    <col min="2" max="3" width="11.77734375" style="5" customWidth="1"/>
    <col min="4" max="7" width="12.77734375" style="5" customWidth="1"/>
    <col min="8" max="9" width="10.77734375" style="5" customWidth="1"/>
    <col min="10" max="10" width="9.77734375" style="5" customWidth="1"/>
    <col min="11" max="12" width="13.21875" style="5" customWidth="1"/>
    <col min="13" max="256" width="9.21875" style="5"/>
    <col min="257" max="257" width="28.77734375" style="5" customWidth="1"/>
    <col min="258" max="259" width="11.77734375" style="5" customWidth="1"/>
    <col min="260" max="263" width="12.77734375" style="5" customWidth="1"/>
    <col min="264" max="265" width="10.77734375" style="5" customWidth="1"/>
    <col min="266" max="266" width="9.77734375" style="5" customWidth="1"/>
    <col min="267" max="268" width="13.21875" style="5" customWidth="1"/>
    <col min="269" max="512" width="9.21875" style="5"/>
    <col min="513" max="513" width="28.77734375" style="5" customWidth="1"/>
    <col min="514" max="515" width="11.77734375" style="5" customWidth="1"/>
    <col min="516" max="519" width="12.77734375" style="5" customWidth="1"/>
    <col min="520" max="521" width="10.77734375" style="5" customWidth="1"/>
    <col min="522" max="522" width="9.77734375" style="5" customWidth="1"/>
    <col min="523" max="524" width="13.21875" style="5" customWidth="1"/>
    <col min="525" max="768" width="9.21875" style="5"/>
    <col min="769" max="769" width="28.77734375" style="5" customWidth="1"/>
    <col min="770" max="771" width="11.77734375" style="5" customWidth="1"/>
    <col min="772" max="775" width="12.77734375" style="5" customWidth="1"/>
    <col min="776" max="777" width="10.77734375" style="5" customWidth="1"/>
    <col min="778" max="778" width="9.77734375" style="5" customWidth="1"/>
    <col min="779" max="780" width="13.21875" style="5" customWidth="1"/>
    <col min="781" max="1024" width="9.21875" style="5"/>
    <col min="1025" max="1025" width="28.77734375" style="5" customWidth="1"/>
    <col min="1026" max="1027" width="11.77734375" style="5" customWidth="1"/>
    <col min="1028" max="1031" width="12.77734375" style="5" customWidth="1"/>
    <col min="1032" max="1033" width="10.77734375" style="5" customWidth="1"/>
    <col min="1034" max="1034" width="9.77734375" style="5" customWidth="1"/>
    <col min="1035" max="1036" width="13.21875" style="5" customWidth="1"/>
    <col min="1037" max="1280" width="9.21875" style="5"/>
    <col min="1281" max="1281" width="28.77734375" style="5" customWidth="1"/>
    <col min="1282" max="1283" width="11.77734375" style="5" customWidth="1"/>
    <col min="1284" max="1287" width="12.77734375" style="5" customWidth="1"/>
    <col min="1288" max="1289" width="10.77734375" style="5" customWidth="1"/>
    <col min="1290" max="1290" width="9.77734375" style="5" customWidth="1"/>
    <col min="1291" max="1292" width="13.21875" style="5" customWidth="1"/>
    <col min="1293" max="1536" width="9.21875" style="5"/>
    <col min="1537" max="1537" width="28.77734375" style="5" customWidth="1"/>
    <col min="1538" max="1539" width="11.77734375" style="5" customWidth="1"/>
    <col min="1540" max="1543" width="12.77734375" style="5" customWidth="1"/>
    <col min="1544" max="1545" width="10.77734375" style="5" customWidth="1"/>
    <col min="1546" max="1546" width="9.77734375" style="5" customWidth="1"/>
    <col min="1547" max="1548" width="13.21875" style="5" customWidth="1"/>
    <col min="1549" max="1792" width="9.21875" style="5"/>
    <col min="1793" max="1793" width="28.77734375" style="5" customWidth="1"/>
    <col min="1794" max="1795" width="11.77734375" style="5" customWidth="1"/>
    <col min="1796" max="1799" width="12.77734375" style="5" customWidth="1"/>
    <col min="1800" max="1801" width="10.77734375" style="5" customWidth="1"/>
    <col min="1802" max="1802" width="9.77734375" style="5" customWidth="1"/>
    <col min="1803" max="1804" width="13.21875" style="5" customWidth="1"/>
    <col min="1805" max="2048" width="9.21875" style="5"/>
    <col min="2049" max="2049" width="28.77734375" style="5" customWidth="1"/>
    <col min="2050" max="2051" width="11.77734375" style="5" customWidth="1"/>
    <col min="2052" max="2055" width="12.77734375" style="5" customWidth="1"/>
    <col min="2056" max="2057" width="10.77734375" style="5" customWidth="1"/>
    <col min="2058" max="2058" width="9.77734375" style="5" customWidth="1"/>
    <col min="2059" max="2060" width="13.21875" style="5" customWidth="1"/>
    <col min="2061" max="2304" width="9.21875" style="5"/>
    <col min="2305" max="2305" width="28.77734375" style="5" customWidth="1"/>
    <col min="2306" max="2307" width="11.77734375" style="5" customWidth="1"/>
    <col min="2308" max="2311" width="12.77734375" style="5" customWidth="1"/>
    <col min="2312" max="2313" width="10.77734375" style="5" customWidth="1"/>
    <col min="2314" max="2314" width="9.77734375" style="5" customWidth="1"/>
    <col min="2315" max="2316" width="13.21875" style="5" customWidth="1"/>
    <col min="2317" max="2560" width="9.21875" style="5"/>
    <col min="2561" max="2561" width="28.77734375" style="5" customWidth="1"/>
    <col min="2562" max="2563" width="11.77734375" style="5" customWidth="1"/>
    <col min="2564" max="2567" width="12.77734375" style="5" customWidth="1"/>
    <col min="2568" max="2569" width="10.77734375" style="5" customWidth="1"/>
    <col min="2570" max="2570" width="9.77734375" style="5" customWidth="1"/>
    <col min="2571" max="2572" width="13.21875" style="5" customWidth="1"/>
    <col min="2573" max="2816" width="9.21875" style="5"/>
    <col min="2817" max="2817" width="28.77734375" style="5" customWidth="1"/>
    <col min="2818" max="2819" width="11.77734375" style="5" customWidth="1"/>
    <col min="2820" max="2823" width="12.77734375" style="5" customWidth="1"/>
    <col min="2824" max="2825" width="10.77734375" style="5" customWidth="1"/>
    <col min="2826" max="2826" width="9.77734375" style="5" customWidth="1"/>
    <col min="2827" max="2828" width="13.21875" style="5" customWidth="1"/>
    <col min="2829" max="3072" width="9.21875" style="5"/>
    <col min="3073" max="3073" width="28.77734375" style="5" customWidth="1"/>
    <col min="3074" max="3075" width="11.77734375" style="5" customWidth="1"/>
    <col min="3076" max="3079" width="12.77734375" style="5" customWidth="1"/>
    <col min="3080" max="3081" width="10.77734375" style="5" customWidth="1"/>
    <col min="3082" max="3082" width="9.77734375" style="5" customWidth="1"/>
    <col min="3083" max="3084" width="13.21875" style="5" customWidth="1"/>
    <col min="3085" max="3328" width="9.21875" style="5"/>
    <col min="3329" max="3329" width="28.77734375" style="5" customWidth="1"/>
    <col min="3330" max="3331" width="11.77734375" style="5" customWidth="1"/>
    <col min="3332" max="3335" width="12.77734375" style="5" customWidth="1"/>
    <col min="3336" max="3337" width="10.77734375" style="5" customWidth="1"/>
    <col min="3338" max="3338" width="9.77734375" style="5" customWidth="1"/>
    <col min="3339" max="3340" width="13.21875" style="5" customWidth="1"/>
    <col min="3341" max="3584" width="9.21875" style="5"/>
    <col min="3585" max="3585" width="28.77734375" style="5" customWidth="1"/>
    <col min="3586" max="3587" width="11.77734375" style="5" customWidth="1"/>
    <col min="3588" max="3591" width="12.77734375" style="5" customWidth="1"/>
    <col min="3592" max="3593" width="10.77734375" style="5" customWidth="1"/>
    <col min="3594" max="3594" width="9.77734375" style="5" customWidth="1"/>
    <col min="3595" max="3596" width="13.21875" style="5" customWidth="1"/>
    <col min="3597" max="3840" width="9.21875" style="5"/>
    <col min="3841" max="3841" width="28.77734375" style="5" customWidth="1"/>
    <col min="3842" max="3843" width="11.77734375" style="5" customWidth="1"/>
    <col min="3844" max="3847" width="12.77734375" style="5" customWidth="1"/>
    <col min="3848" max="3849" width="10.77734375" style="5" customWidth="1"/>
    <col min="3850" max="3850" width="9.77734375" style="5" customWidth="1"/>
    <col min="3851" max="3852" width="13.21875" style="5" customWidth="1"/>
    <col min="3853" max="4096" width="9.21875" style="5"/>
    <col min="4097" max="4097" width="28.77734375" style="5" customWidth="1"/>
    <col min="4098" max="4099" width="11.77734375" style="5" customWidth="1"/>
    <col min="4100" max="4103" width="12.77734375" style="5" customWidth="1"/>
    <col min="4104" max="4105" width="10.77734375" style="5" customWidth="1"/>
    <col min="4106" max="4106" width="9.77734375" style="5" customWidth="1"/>
    <col min="4107" max="4108" width="13.21875" style="5" customWidth="1"/>
    <col min="4109" max="4352" width="9.21875" style="5"/>
    <col min="4353" max="4353" width="28.77734375" style="5" customWidth="1"/>
    <col min="4354" max="4355" width="11.77734375" style="5" customWidth="1"/>
    <col min="4356" max="4359" width="12.77734375" style="5" customWidth="1"/>
    <col min="4360" max="4361" width="10.77734375" style="5" customWidth="1"/>
    <col min="4362" max="4362" width="9.77734375" style="5" customWidth="1"/>
    <col min="4363" max="4364" width="13.21875" style="5" customWidth="1"/>
    <col min="4365" max="4608" width="9.21875" style="5"/>
    <col min="4609" max="4609" width="28.77734375" style="5" customWidth="1"/>
    <col min="4610" max="4611" width="11.77734375" style="5" customWidth="1"/>
    <col min="4612" max="4615" width="12.77734375" style="5" customWidth="1"/>
    <col min="4616" max="4617" width="10.77734375" style="5" customWidth="1"/>
    <col min="4618" max="4618" width="9.77734375" style="5" customWidth="1"/>
    <col min="4619" max="4620" width="13.21875" style="5" customWidth="1"/>
    <col min="4621" max="4864" width="9.21875" style="5"/>
    <col min="4865" max="4865" width="28.77734375" style="5" customWidth="1"/>
    <col min="4866" max="4867" width="11.77734375" style="5" customWidth="1"/>
    <col min="4868" max="4871" width="12.77734375" style="5" customWidth="1"/>
    <col min="4872" max="4873" width="10.77734375" style="5" customWidth="1"/>
    <col min="4874" max="4874" width="9.77734375" style="5" customWidth="1"/>
    <col min="4875" max="4876" width="13.21875" style="5" customWidth="1"/>
    <col min="4877" max="5120" width="9.21875" style="5"/>
    <col min="5121" max="5121" width="28.77734375" style="5" customWidth="1"/>
    <col min="5122" max="5123" width="11.77734375" style="5" customWidth="1"/>
    <col min="5124" max="5127" width="12.77734375" style="5" customWidth="1"/>
    <col min="5128" max="5129" width="10.77734375" style="5" customWidth="1"/>
    <col min="5130" max="5130" width="9.77734375" style="5" customWidth="1"/>
    <col min="5131" max="5132" width="13.21875" style="5" customWidth="1"/>
    <col min="5133" max="5376" width="9.21875" style="5"/>
    <col min="5377" max="5377" width="28.77734375" style="5" customWidth="1"/>
    <col min="5378" max="5379" width="11.77734375" style="5" customWidth="1"/>
    <col min="5380" max="5383" width="12.77734375" style="5" customWidth="1"/>
    <col min="5384" max="5385" width="10.77734375" style="5" customWidth="1"/>
    <col min="5386" max="5386" width="9.77734375" style="5" customWidth="1"/>
    <col min="5387" max="5388" width="13.21875" style="5" customWidth="1"/>
    <col min="5389" max="5632" width="9.21875" style="5"/>
    <col min="5633" max="5633" width="28.77734375" style="5" customWidth="1"/>
    <col min="5634" max="5635" width="11.77734375" style="5" customWidth="1"/>
    <col min="5636" max="5639" width="12.77734375" style="5" customWidth="1"/>
    <col min="5640" max="5641" width="10.77734375" style="5" customWidth="1"/>
    <col min="5642" max="5642" width="9.77734375" style="5" customWidth="1"/>
    <col min="5643" max="5644" width="13.21875" style="5" customWidth="1"/>
    <col min="5645" max="5888" width="9.21875" style="5"/>
    <col min="5889" max="5889" width="28.77734375" style="5" customWidth="1"/>
    <col min="5890" max="5891" width="11.77734375" style="5" customWidth="1"/>
    <col min="5892" max="5895" width="12.77734375" style="5" customWidth="1"/>
    <col min="5896" max="5897" width="10.77734375" style="5" customWidth="1"/>
    <col min="5898" max="5898" width="9.77734375" style="5" customWidth="1"/>
    <col min="5899" max="5900" width="13.21875" style="5" customWidth="1"/>
    <col min="5901" max="6144" width="9.21875" style="5"/>
    <col min="6145" max="6145" width="28.77734375" style="5" customWidth="1"/>
    <col min="6146" max="6147" width="11.77734375" style="5" customWidth="1"/>
    <col min="6148" max="6151" width="12.77734375" style="5" customWidth="1"/>
    <col min="6152" max="6153" width="10.77734375" style="5" customWidth="1"/>
    <col min="6154" max="6154" width="9.77734375" style="5" customWidth="1"/>
    <col min="6155" max="6156" width="13.21875" style="5" customWidth="1"/>
    <col min="6157" max="6400" width="9.21875" style="5"/>
    <col min="6401" max="6401" width="28.77734375" style="5" customWidth="1"/>
    <col min="6402" max="6403" width="11.77734375" style="5" customWidth="1"/>
    <col min="6404" max="6407" width="12.77734375" style="5" customWidth="1"/>
    <col min="6408" max="6409" width="10.77734375" style="5" customWidth="1"/>
    <col min="6410" max="6410" width="9.77734375" style="5" customWidth="1"/>
    <col min="6411" max="6412" width="13.21875" style="5" customWidth="1"/>
    <col min="6413" max="6656" width="9.21875" style="5"/>
    <col min="6657" max="6657" width="28.77734375" style="5" customWidth="1"/>
    <col min="6658" max="6659" width="11.77734375" style="5" customWidth="1"/>
    <col min="6660" max="6663" width="12.77734375" style="5" customWidth="1"/>
    <col min="6664" max="6665" width="10.77734375" style="5" customWidth="1"/>
    <col min="6666" max="6666" width="9.77734375" style="5" customWidth="1"/>
    <col min="6667" max="6668" width="13.21875" style="5" customWidth="1"/>
    <col min="6669" max="6912" width="9.21875" style="5"/>
    <col min="6913" max="6913" width="28.77734375" style="5" customWidth="1"/>
    <col min="6914" max="6915" width="11.77734375" style="5" customWidth="1"/>
    <col min="6916" max="6919" width="12.77734375" style="5" customWidth="1"/>
    <col min="6920" max="6921" width="10.77734375" style="5" customWidth="1"/>
    <col min="6922" max="6922" width="9.77734375" style="5" customWidth="1"/>
    <col min="6923" max="6924" width="13.21875" style="5" customWidth="1"/>
    <col min="6925" max="7168" width="9.21875" style="5"/>
    <col min="7169" max="7169" width="28.77734375" style="5" customWidth="1"/>
    <col min="7170" max="7171" width="11.77734375" style="5" customWidth="1"/>
    <col min="7172" max="7175" width="12.77734375" style="5" customWidth="1"/>
    <col min="7176" max="7177" width="10.77734375" style="5" customWidth="1"/>
    <col min="7178" max="7178" width="9.77734375" style="5" customWidth="1"/>
    <col min="7179" max="7180" width="13.21875" style="5" customWidth="1"/>
    <col min="7181" max="7424" width="9.21875" style="5"/>
    <col min="7425" max="7425" width="28.77734375" style="5" customWidth="1"/>
    <col min="7426" max="7427" width="11.77734375" style="5" customWidth="1"/>
    <col min="7428" max="7431" width="12.77734375" style="5" customWidth="1"/>
    <col min="7432" max="7433" width="10.77734375" style="5" customWidth="1"/>
    <col min="7434" max="7434" width="9.77734375" style="5" customWidth="1"/>
    <col min="7435" max="7436" width="13.21875" style="5" customWidth="1"/>
    <col min="7437" max="7680" width="9.21875" style="5"/>
    <col min="7681" max="7681" width="28.77734375" style="5" customWidth="1"/>
    <col min="7682" max="7683" width="11.77734375" style="5" customWidth="1"/>
    <col min="7684" max="7687" width="12.77734375" style="5" customWidth="1"/>
    <col min="7688" max="7689" width="10.77734375" style="5" customWidth="1"/>
    <col min="7690" max="7690" width="9.77734375" style="5" customWidth="1"/>
    <col min="7691" max="7692" width="13.21875" style="5" customWidth="1"/>
    <col min="7693" max="7936" width="9.21875" style="5"/>
    <col min="7937" max="7937" width="28.77734375" style="5" customWidth="1"/>
    <col min="7938" max="7939" width="11.77734375" style="5" customWidth="1"/>
    <col min="7940" max="7943" width="12.77734375" style="5" customWidth="1"/>
    <col min="7944" max="7945" width="10.77734375" style="5" customWidth="1"/>
    <col min="7946" max="7946" width="9.77734375" style="5" customWidth="1"/>
    <col min="7947" max="7948" width="13.21875" style="5" customWidth="1"/>
    <col min="7949" max="8192" width="9.21875" style="5"/>
    <col min="8193" max="8193" width="28.77734375" style="5" customWidth="1"/>
    <col min="8194" max="8195" width="11.77734375" style="5" customWidth="1"/>
    <col min="8196" max="8199" width="12.77734375" style="5" customWidth="1"/>
    <col min="8200" max="8201" width="10.77734375" style="5" customWidth="1"/>
    <col min="8202" max="8202" width="9.77734375" style="5" customWidth="1"/>
    <col min="8203" max="8204" width="13.21875" style="5" customWidth="1"/>
    <col min="8205" max="8448" width="9.21875" style="5"/>
    <col min="8449" max="8449" width="28.77734375" style="5" customWidth="1"/>
    <col min="8450" max="8451" width="11.77734375" style="5" customWidth="1"/>
    <col min="8452" max="8455" width="12.77734375" style="5" customWidth="1"/>
    <col min="8456" max="8457" width="10.77734375" style="5" customWidth="1"/>
    <col min="8458" max="8458" width="9.77734375" style="5" customWidth="1"/>
    <col min="8459" max="8460" width="13.21875" style="5" customWidth="1"/>
    <col min="8461" max="8704" width="9.21875" style="5"/>
    <col min="8705" max="8705" width="28.77734375" style="5" customWidth="1"/>
    <col min="8706" max="8707" width="11.77734375" style="5" customWidth="1"/>
    <col min="8708" max="8711" width="12.77734375" style="5" customWidth="1"/>
    <col min="8712" max="8713" width="10.77734375" style="5" customWidth="1"/>
    <col min="8714" max="8714" width="9.77734375" style="5" customWidth="1"/>
    <col min="8715" max="8716" width="13.21875" style="5" customWidth="1"/>
    <col min="8717" max="8960" width="9.21875" style="5"/>
    <col min="8961" max="8961" width="28.77734375" style="5" customWidth="1"/>
    <col min="8962" max="8963" width="11.77734375" style="5" customWidth="1"/>
    <col min="8964" max="8967" width="12.77734375" style="5" customWidth="1"/>
    <col min="8968" max="8969" width="10.77734375" style="5" customWidth="1"/>
    <col min="8970" max="8970" width="9.77734375" style="5" customWidth="1"/>
    <col min="8971" max="8972" width="13.21875" style="5" customWidth="1"/>
    <col min="8973" max="9216" width="9.21875" style="5"/>
    <col min="9217" max="9217" width="28.77734375" style="5" customWidth="1"/>
    <col min="9218" max="9219" width="11.77734375" style="5" customWidth="1"/>
    <col min="9220" max="9223" width="12.77734375" style="5" customWidth="1"/>
    <col min="9224" max="9225" width="10.77734375" style="5" customWidth="1"/>
    <col min="9226" max="9226" width="9.77734375" style="5" customWidth="1"/>
    <col min="9227" max="9228" width="13.21875" style="5" customWidth="1"/>
    <col min="9229" max="9472" width="9.21875" style="5"/>
    <col min="9473" max="9473" width="28.77734375" style="5" customWidth="1"/>
    <col min="9474" max="9475" width="11.77734375" style="5" customWidth="1"/>
    <col min="9476" max="9479" width="12.77734375" style="5" customWidth="1"/>
    <col min="9480" max="9481" width="10.77734375" style="5" customWidth="1"/>
    <col min="9482" max="9482" width="9.77734375" style="5" customWidth="1"/>
    <col min="9483" max="9484" width="13.21875" style="5" customWidth="1"/>
    <col min="9485" max="9728" width="9.21875" style="5"/>
    <col min="9729" max="9729" width="28.77734375" style="5" customWidth="1"/>
    <col min="9730" max="9731" width="11.77734375" style="5" customWidth="1"/>
    <col min="9732" max="9735" width="12.77734375" style="5" customWidth="1"/>
    <col min="9736" max="9737" width="10.77734375" style="5" customWidth="1"/>
    <col min="9738" max="9738" width="9.77734375" style="5" customWidth="1"/>
    <col min="9739" max="9740" width="13.21875" style="5" customWidth="1"/>
    <col min="9741" max="9984" width="9.21875" style="5"/>
    <col min="9985" max="9985" width="28.77734375" style="5" customWidth="1"/>
    <col min="9986" max="9987" width="11.77734375" style="5" customWidth="1"/>
    <col min="9988" max="9991" width="12.77734375" style="5" customWidth="1"/>
    <col min="9992" max="9993" width="10.77734375" style="5" customWidth="1"/>
    <col min="9994" max="9994" width="9.77734375" style="5" customWidth="1"/>
    <col min="9995" max="9996" width="13.21875" style="5" customWidth="1"/>
    <col min="9997" max="10240" width="9.21875" style="5"/>
    <col min="10241" max="10241" width="28.77734375" style="5" customWidth="1"/>
    <col min="10242" max="10243" width="11.77734375" style="5" customWidth="1"/>
    <col min="10244" max="10247" width="12.77734375" style="5" customWidth="1"/>
    <col min="10248" max="10249" width="10.77734375" style="5" customWidth="1"/>
    <col min="10250" max="10250" width="9.77734375" style="5" customWidth="1"/>
    <col min="10251" max="10252" width="13.21875" style="5" customWidth="1"/>
    <col min="10253" max="10496" width="9.21875" style="5"/>
    <col min="10497" max="10497" width="28.77734375" style="5" customWidth="1"/>
    <col min="10498" max="10499" width="11.77734375" style="5" customWidth="1"/>
    <col min="10500" max="10503" width="12.77734375" style="5" customWidth="1"/>
    <col min="10504" max="10505" width="10.77734375" style="5" customWidth="1"/>
    <col min="10506" max="10506" width="9.77734375" style="5" customWidth="1"/>
    <col min="10507" max="10508" width="13.21875" style="5" customWidth="1"/>
    <col min="10509" max="10752" width="9.21875" style="5"/>
    <col min="10753" max="10753" width="28.77734375" style="5" customWidth="1"/>
    <col min="10754" max="10755" width="11.77734375" style="5" customWidth="1"/>
    <col min="10756" max="10759" width="12.77734375" style="5" customWidth="1"/>
    <col min="10760" max="10761" width="10.77734375" style="5" customWidth="1"/>
    <col min="10762" max="10762" width="9.77734375" style="5" customWidth="1"/>
    <col min="10763" max="10764" width="13.21875" style="5" customWidth="1"/>
    <col min="10765" max="11008" width="9.21875" style="5"/>
    <col min="11009" max="11009" width="28.77734375" style="5" customWidth="1"/>
    <col min="11010" max="11011" width="11.77734375" style="5" customWidth="1"/>
    <col min="11012" max="11015" width="12.77734375" style="5" customWidth="1"/>
    <col min="11016" max="11017" width="10.77734375" style="5" customWidth="1"/>
    <col min="11018" max="11018" width="9.77734375" style="5" customWidth="1"/>
    <col min="11019" max="11020" width="13.21875" style="5" customWidth="1"/>
    <col min="11021" max="11264" width="9.21875" style="5"/>
    <col min="11265" max="11265" width="28.77734375" style="5" customWidth="1"/>
    <col min="11266" max="11267" width="11.77734375" style="5" customWidth="1"/>
    <col min="11268" max="11271" width="12.77734375" style="5" customWidth="1"/>
    <col min="11272" max="11273" width="10.77734375" style="5" customWidth="1"/>
    <col min="11274" max="11274" width="9.77734375" style="5" customWidth="1"/>
    <col min="11275" max="11276" width="13.21875" style="5" customWidth="1"/>
    <col min="11277" max="11520" width="9.21875" style="5"/>
    <col min="11521" max="11521" width="28.77734375" style="5" customWidth="1"/>
    <col min="11522" max="11523" width="11.77734375" style="5" customWidth="1"/>
    <col min="11524" max="11527" width="12.77734375" style="5" customWidth="1"/>
    <col min="11528" max="11529" width="10.77734375" style="5" customWidth="1"/>
    <col min="11530" max="11530" width="9.77734375" style="5" customWidth="1"/>
    <col min="11531" max="11532" width="13.21875" style="5" customWidth="1"/>
    <col min="11533" max="11776" width="9.21875" style="5"/>
    <col min="11777" max="11777" width="28.77734375" style="5" customWidth="1"/>
    <col min="11778" max="11779" width="11.77734375" style="5" customWidth="1"/>
    <col min="11780" max="11783" width="12.77734375" style="5" customWidth="1"/>
    <col min="11784" max="11785" width="10.77734375" style="5" customWidth="1"/>
    <col min="11786" max="11786" width="9.77734375" style="5" customWidth="1"/>
    <col min="11787" max="11788" width="13.21875" style="5" customWidth="1"/>
    <col min="11789" max="12032" width="9.21875" style="5"/>
    <col min="12033" max="12033" width="28.77734375" style="5" customWidth="1"/>
    <col min="12034" max="12035" width="11.77734375" style="5" customWidth="1"/>
    <col min="12036" max="12039" width="12.77734375" style="5" customWidth="1"/>
    <col min="12040" max="12041" width="10.77734375" style="5" customWidth="1"/>
    <col min="12042" max="12042" width="9.77734375" style="5" customWidth="1"/>
    <col min="12043" max="12044" width="13.21875" style="5" customWidth="1"/>
    <col min="12045" max="12288" width="9.21875" style="5"/>
    <col min="12289" max="12289" width="28.77734375" style="5" customWidth="1"/>
    <col min="12290" max="12291" width="11.77734375" style="5" customWidth="1"/>
    <col min="12292" max="12295" width="12.77734375" style="5" customWidth="1"/>
    <col min="12296" max="12297" width="10.77734375" style="5" customWidth="1"/>
    <col min="12298" max="12298" width="9.77734375" style="5" customWidth="1"/>
    <col min="12299" max="12300" width="13.21875" style="5" customWidth="1"/>
    <col min="12301" max="12544" width="9.21875" style="5"/>
    <col min="12545" max="12545" width="28.77734375" style="5" customWidth="1"/>
    <col min="12546" max="12547" width="11.77734375" style="5" customWidth="1"/>
    <col min="12548" max="12551" width="12.77734375" style="5" customWidth="1"/>
    <col min="12552" max="12553" width="10.77734375" style="5" customWidth="1"/>
    <col min="12554" max="12554" width="9.77734375" style="5" customWidth="1"/>
    <col min="12555" max="12556" width="13.21875" style="5" customWidth="1"/>
    <col min="12557" max="12800" width="9.21875" style="5"/>
    <col min="12801" max="12801" width="28.77734375" style="5" customWidth="1"/>
    <col min="12802" max="12803" width="11.77734375" style="5" customWidth="1"/>
    <col min="12804" max="12807" width="12.77734375" style="5" customWidth="1"/>
    <col min="12808" max="12809" width="10.77734375" style="5" customWidth="1"/>
    <col min="12810" max="12810" width="9.77734375" style="5" customWidth="1"/>
    <col min="12811" max="12812" width="13.21875" style="5" customWidth="1"/>
    <col min="12813" max="13056" width="9.21875" style="5"/>
    <col min="13057" max="13057" width="28.77734375" style="5" customWidth="1"/>
    <col min="13058" max="13059" width="11.77734375" style="5" customWidth="1"/>
    <col min="13060" max="13063" width="12.77734375" style="5" customWidth="1"/>
    <col min="13064" max="13065" width="10.77734375" style="5" customWidth="1"/>
    <col min="13066" max="13066" width="9.77734375" style="5" customWidth="1"/>
    <col min="13067" max="13068" width="13.21875" style="5" customWidth="1"/>
    <col min="13069" max="13312" width="9.21875" style="5"/>
    <col min="13313" max="13313" width="28.77734375" style="5" customWidth="1"/>
    <col min="13314" max="13315" width="11.77734375" style="5" customWidth="1"/>
    <col min="13316" max="13319" width="12.77734375" style="5" customWidth="1"/>
    <col min="13320" max="13321" width="10.77734375" style="5" customWidth="1"/>
    <col min="13322" max="13322" width="9.77734375" style="5" customWidth="1"/>
    <col min="13323" max="13324" width="13.21875" style="5" customWidth="1"/>
    <col min="13325" max="13568" width="9.21875" style="5"/>
    <col min="13569" max="13569" width="28.77734375" style="5" customWidth="1"/>
    <col min="13570" max="13571" width="11.77734375" style="5" customWidth="1"/>
    <col min="13572" max="13575" width="12.77734375" style="5" customWidth="1"/>
    <col min="13576" max="13577" width="10.77734375" style="5" customWidth="1"/>
    <col min="13578" max="13578" width="9.77734375" style="5" customWidth="1"/>
    <col min="13579" max="13580" width="13.21875" style="5" customWidth="1"/>
    <col min="13581" max="13824" width="9.21875" style="5"/>
    <col min="13825" max="13825" width="28.77734375" style="5" customWidth="1"/>
    <col min="13826" max="13827" width="11.77734375" style="5" customWidth="1"/>
    <col min="13828" max="13831" width="12.77734375" style="5" customWidth="1"/>
    <col min="13832" max="13833" width="10.77734375" style="5" customWidth="1"/>
    <col min="13834" max="13834" width="9.77734375" style="5" customWidth="1"/>
    <col min="13835" max="13836" width="13.21875" style="5" customWidth="1"/>
    <col min="13837" max="14080" width="9.21875" style="5"/>
    <col min="14081" max="14081" width="28.77734375" style="5" customWidth="1"/>
    <col min="14082" max="14083" width="11.77734375" style="5" customWidth="1"/>
    <col min="14084" max="14087" width="12.77734375" style="5" customWidth="1"/>
    <col min="14088" max="14089" width="10.77734375" style="5" customWidth="1"/>
    <col min="14090" max="14090" width="9.77734375" style="5" customWidth="1"/>
    <col min="14091" max="14092" width="13.21875" style="5" customWidth="1"/>
    <col min="14093" max="14336" width="9.21875" style="5"/>
    <col min="14337" max="14337" width="28.77734375" style="5" customWidth="1"/>
    <col min="14338" max="14339" width="11.77734375" style="5" customWidth="1"/>
    <col min="14340" max="14343" width="12.77734375" style="5" customWidth="1"/>
    <col min="14344" max="14345" width="10.77734375" style="5" customWidth="1"/>
    <col min="14346" max="14346" width="9.77734375" style="5" customWidth="1"/>
    <col min="14347" max="14348" width="13.21875" style="5" customWidth="1"/>
    <col min="14349" max="14592" width="9.21875" style="5"/>
    <col min="14593" max="14593" width="28.77734375" style="5" customWidth="1"/>
    <col min="14594" max="14595" width="11.77734375" style="5" customWidth="1"/>
    <col min="14596" max="14599" width="12.77734375" style="5" customWidth="1"/>
    <col min="14600" max="14601" width="10.77734375" style="5" customWidth="1"/>
    <col min="14602" max="14602" width="9.77734375" style="5" customWidth="1"/>
    <col min="14603" max="14604" width="13.21875" style="5" customWidth="1"/>
    <col min="14605" max="14848" width="9.21875" style="5"/>
    <col min="14849" max="14849" width="28.77734375" style="5" customWidth="1"/>
    <col min="14850" max="14851" width="11.77734375" style="5" customWidth="1"/>
    <col min="14852" max="14855" width="12.77734375" style="5" customWidth="1"/>
    <col min="14856" max="14857" width="10.77734375" style="5" customWidth="1"/>
    <col min="14858" max="14858" width="9.77734375" style="5" customWidth="1"/>
    <col min="14859" max="14860" width="13.21875" style="5" customWidth="1"/>
    <col min="14861" max="15104" width="9.21875" style="5"/>
    <col min="15105" max="15105" width="28.77734375" style="5" customWidth="1"/>
    <col min="15106" max="15107" width="11.77734375" style="5" customWidth="1"/>
    <col min="15108" max="15111" width="12.77734375" style="5" customWidth="1"/>
    <col min="15112" max="15113" width="10.77734375" style="5" customWidth="1"/>
    <col min="15114" max="15114" width="9.77734375" style="5" customWidth="1"/>
    <col min="15115" max="15116" width="13.21875" style="5" customWidth="1"/>
    <col min="15117" max="15360" width="9.21875" style="5"/>
    <col min="15361" max="15361" width="28.77734375" style="5" customWidth="1"/>
    <col min="15362" max="15363" width="11.77734375" style="5" customWidth="1"/>
    <col min="15364" max="15367" width="12.77734375" style="5" customWidth="1"/>
    <col min="15368" max="15369" width="10.77734375" style="5" customWidth="1"/>
    <col min="15370" max="15370" width="9.77734375" style="5" customWidth="1"/>
    <col min="15371" max="15372" width="13.21875" style="5" customWidth="1"/>
    <col min="15373" max="15616" width="9.21875" style="5"/>
    <col min="15617" max="15617" width="28.77734375" style="5" customWidth="1"/>
    <col min="15618" max="15619" width="11.77734375" style="5" customWidth="1"/>
    <col min="15620" max="15623" width="12.77734375" style="5" customWidth="1"/>
    <col min="15624" max="15625" width="10.77734375" style="5" customWidth="1"/>
    <col min="15626" max="15626" width="9.77734375" style="5" customWidth="1"/>
    <col min="15627" max="15628" width="13.21875" style="5" customWidth="1"/>
    <col min="15629" max="15872" width="9.21875" style="5"/>
    <col min="15873" max="15873" width="28.77734375" style="5" customWidth="1"/>
    <col min="15874" max="15875" width="11.77734375" style="5" customWidth="1"/>
    <col min="15876" max="15879" width="12.77734375" style="5" customWidth="1"/>
    <col min="15880" max="15881" width="10.77734375" style="5" customWidth="1"/>
    <col min="15882" max="15882" width="9.77734375" style="5" customWidth="1"/>
    <col min="15883" max="15884" width="13.21875" style="5" customWidth="1"/>
    <col min="15885" max="16128" width="9.21875" style="5"/>
    <col min="16129" max="16129" width="28.77734375" style="5" customWidth="1"/>
    <col min="16130" max="16131" width="11.77734375" style="5" customWidth="1"/>
    <col min="16132" max="16135" width="12.77734375" style="5" customWidth="1"/>
    <col min="16136" max="16137" width="10.77734375" style="5" customWidth="1"/>
    <col min="16138" max="16138" width="9.77734375" style="5" customWidth="1"/>
    <col min="16139" max="16140" width="13.21875" style="5" customWidth="1"/>
    <col min="16141" max="16384" width="9.21875" style="5"/>
  </cols>
  <sheetData>
    <row r="1" spans="1:12" ht="15.6" x14ac:dyDescent="0.3">
      <c r="A1" s="1" t="s">
        <v>89</v>
      </c>
      <c r="B1" s="1" t="s">
        <v>79</v>
      </c>
      <c r="C1" s="2"/>
      <c r="D1" s="2"/>
      <c r="E1" s="2"/>
      <c r="F1" s="2"/>
      <c r="G1" s="2"/>
      <c r="H1" s="3"/>
      <c r="I1" s="3"/>
      <c r="J1" s="2"/>
      <c r="K1" s="2"/>
      <c r="L1" s="4"/>
    </row>
    <row r="2" spans="1:12" ht="13.8" x14ac:dyDescent="0.25">
      <c r="A2" s="6"/>
      <c r="B2" s="7"/>
      <c r="C2" s="7"/>
      <c r="D2" s="7"/>
      <c r="E2" s="7"/>
      <c r="F2" s="7"/>
      <c r="G2" s="7"/>
      <c r="H2" s="8"/>
      <c r="I2" s="9"/>
      <c r="J2" s="9"/>
      <c r="K2" s="10"/>
      <c r="L2" s="10"/>
    </row>
    <row r="3" spans="1:12" ht="30" x14ac:dyDescent="0.25">
      <c r="A3" s="11" t="s">
        <v>1</v>
      </c>
      <c r="B3" s="12" t="s">
        <v>2</v>
      </c>
      <c r="C3" s="12" t="s">
        <v>2</v>
      </c>
      <c r="D3" s="13" t="s">
        <v>3</v>
      </c>
      <c r="E3" s="13" t="s">
        <v>3</v>
      </c>
      <c r="F3" s="14" t="s">
        <v>4</v>
      </c>
      <c r="G3" s="15" t="s">
        <v>5</v>
      </c>
      <c r="H3" s="15" t="s">
        <v>5</v>
      </c>
      <c r="I3" s="15" t="s">
        <v>6</v>
      </c>
      <c r="J3" s="15" t="s">
        <v>6</v>
      </c>
      <c r="K3" s="15" t="s">
        <v>7</v>
      </c>
      <c r="L3" s="15" t="s">
        <v>7</v>
      </c>
    </row>
    <row r="4" spans="1:12" ht="43.8" x14ac:dyDescent="0.25">
      <c r="A4" s="16"/>
      <c r="B4" s="17" t="s">
        <v>8</v>
      </c>
      <c r="C4" s="18" t="s">
        <v>9</v>
      </c>
      <c r="D4" s="19" t="s">
        <v>10</v>
      </c>
      <c r="E4" s="18" t="s">
        <v>11</v>
      </c>
      <c r="F4" s="20" t="s">
        <v>12</v>
      </c>
      <c r="G4" s="21" t="s">
        <v>13</v>
      </c>
      <c r="H4" s="22" t="s">
        <v>14</v>
      </c>
      <c r="I4" s="18" t="s">
        <v>15</v>
      </c>
      <c r="J4" s="20" t="s">
        <v>16</v>
      </c>
      <c r="K4" s="23" t="s">
        <v>15</v>
      </c>
      <c r="L4" s="24" t="s">
        <v>16</v>
      </c>
    </row>
    <row r="5" spans="1:12" ht="13.8" x14ac:dyDescent="0.25">
      <c r="A5" s="25" t="s">
        <v>17</v>
      </c>
      <c r="B5" s="26">
        <v>3855</v>
      </c>
      <c r="C5" s="27">
        <f t="shared" ref="C5:C16" si="0">(B5*0.404686)</f>
        <v>1560.0645299999999</v>
      </c>
      <c r="D5" s="28">
        <v>16558</v>
      </c>
      <c r="E5" s="29">
        <f t="shared" ref="E5:E14" si="1">(D5/2204.62)*1000</f>
        <v>7510.5913944353224</v>
      </c>
      <c r="F5" s="30">
        <v>32884</v>
      </c>
      <c r="G5" s="31">
        <f>(F5/D5)*100</f>
        <v>198.59886459717359</v>
      </c>
      <c r="H5" s="31">
        <f>(F5/E5)*1000</f>
        <v>4378.350288682208</v>
      </c>
      <c r="I5" s="30">
        <v>16173</v>
      </c>
      <c r="J5" s="29">
        <v>32489</v>
      </c>
      <c r="K5" s="32">
        <f>(D5-I5)</f>
        <v>385</v>
      </c>
      <c r="L5" s="27">
        <f>(F5-J5)</f>
        <v>395</v>
      </c>
    </row>
    <row r="6" spans="1:12" ht="16.2" x14ac:dyDescent="0.25">
      <c r="A6" s="25" t="s">
        <v>18</v>
      </c>
      <c r="B6" s="33">
        <v>9590</v>
      </c>
      <c r="C6" s="27">
        <f t="shared" si="0"/>
        <v>3880.9387400000001</v>
      </c>
      <c r="D6" s="32">
        <v>74810</v>
      </c>
      <c r="E6" s="27">
        <f t="shared" si="1"/>
        <v>33933.285554880211</v>
      </c>
      <c r="F6" s="34">
        <v>19444</v>
      </c>
      <c r="G6" s="35">
        <f>(F6/D6)*100</f>
        <v>25.991177650046787</v>
      </c>
      <c r="H6" s="36">
        <f>(F6/E6)*1000</f>
        <v>573.00670070846138</v>
      </c>
      <c r="I6" s="37">
        <v>13460</v>
      </c>
      <c r="J6" s="38">
        <v>13546</v>
      </c>
      <c r="K6" s="32">
        <f>(D6-I6)</f>
        <v>61350</v>
      </c>
      <c r="L6" s="27">
        <f>(F6-J6)</f>
        <v>5898</v>
      </c>
    </row>
    <row r="7" spans="1:12" ht="13.8" x14ac:dyDescent="0.25">
      <c r="A7" s="25" t="s">
        <v>19</v>
      </c>
      <c r="B7" s="33">
        <v>1446</v>
      </c>
      <c r="C7" s="27">
        <f t="shared" si="0"/>
        <v>585.17595600000004</v>
      </c>
      <c r="D7" s="32">
        <v>37745</v>
      </c>
      <c r="E7" s="27">
        <f t="shared" si="1"/>
        <v>17120.86436664822</v>
      </c>
      <c r="F7" s="27">
        <v>4041</v>
      </c>
      <c r="G7" s="35">
        <f t="shared" ref="G7:G28" si="2">(F7/D7)*100</f>
        <v>10.706053781957875</v>
      </c>
      <c r="H7" s="36">
        <f t="shared" ref="H7:H28" si="3">(F7/E7)*1000</f>
        <v>236.02780288779971</v>
      </c>
      <c r="I7" s="37">
        <v>14699</v>
      </c>
      <c r="J7" s="38">
        <v>3119</v>
      </c>
      <c r="K7" s="32">
        <f>(D7-I7)</f>
        <v>23046</v>
      </c>
      <c r="L7" s="27">
        <f>(F7-J7)</f>
        <v>922</v>
      </c>
    </row>
    <row r="8" spans="1:12" ht="13.8" x14ac:dyDescent="0.25">
      <c r="A8" s="25" t="s">
        <v>20</v>
      </c>
      <c r="B8" s="33">
        <v>3712</v>
      </c>
      <c r="C8" s="27">
        <f t="shared" si="0"/>
        <v>1502.194432</v>
      </c>
      <c r="D8" s="32">
        <v>28790</v>
      </c>
      <c r="E8" s="27">
        <f t="shared" si="1"/>
        <v>13058.939862652067</v>
      </c>
      <c r="F8" s="27">
        <v>32327</v>
      </c>
      <c r="G8" s="35">
        <f t="shared" si="2"/>
        <v>112.28551580409865</v>
      </c>
      <c r="H8" s="36">
        <f t="shared" si="3"/>
        <v>2475.4689385203196</v>
      </c>
      <c r="I8" s="37">
        <v>28790</v>
      </c>
      <c r="J8" s="32">
        <v>32327</v>
      </c>
      <c r="K8" s="39" t="s">
        <v>21</v>
      </c>
      <c r="L8" s="40" t="s">
        <v>21</v>
      </c>
    </row>
    <row r="9" spans="1:12" ht="13.8" x14ac:dyDescent="0.25">
      <c r="A9" s="25" t="s">
        <v>22</v>
      </c>
      <c r="B9" s="33">
        <v>640</v>
      </c>
      <c r="C9" s="27">
        <f t="shared" si="0"/>
        <v>258.99903999999998</v>
      </c>
      <c r="D9" s="32">
        <v>6449</v>
      </c>
      <c r="E9" s="27">
        <f t="shared" si="1"/>
        <v>2925.2206729504405</v>
      </c>
      <c r="F9" s="27">
        <v>4761</v>
      </c>
      <c r="G9" s="35">
        <f t="shared" si="2"/>
        <v>73.825399286711118</v>
      </c>
      <c r="H9" s="36">
        <f t="shared" si="3"/>
        <v>1627.5695177546904</v>
      </c>
      <c r="I9" s="37" t="s">
        <v>23</v>
      </c>
      <c r="J9" s="38" t="s">
        <v>23</v>
      </c>
      <c r="K9" s="39" t="s">
        <v>23</v>
      </c>
      <c r="L9" s="40" t="s">
        <v>23</v>
      </c>
    </row>
    <row r="10" spans="1:12" ht="13.8" x14ac:dyDescent="0.25">
      <c r="A10" s="41" t="s">
        <v>24</v>
      </c>
      <c r="B10" s="33">
        <v>3051</v>
      </c>
      <c r="C10" s="27">
        <f t="shared" si="0"/>
        <v>1234.6969859999999</v>
      </c>
      <c r="D10" s="32">
        <v>93340</v>
      </c>
      <c r="E10" s="27">
        <f t="shared" si="1"/>
        <v>42338.362166722611</v>
      </c>
      <c r="F10" s="27">
        <v>20243</v>
      </c>
      <c r="G10" s="35">
        <f t="shared" si="2"/>
        <v>21.687379472894794</v>
      </c>
      <c r="H10" s="36">
        <f t="shared" si="3"/>
        <v>478.12430533533319</v>
      </c>
      <c r="I10" s="37">
        <v>78500</v>
      </c>
      <c r="J10" s="38" t="s">
        <v>23</v>
      </c>
      <c r="K10" s="32">
        <f>(D10-I10)</f>
        <v>14840</v>
      </c>
      <c r="L10" s="40" t="s">
        <v>23</v>
      </c>
    </row>
    <row r="11" spans="1:12" ht="13.8" x14ac:dyDescent="0.25">
      <c r="A11" s="41" t="s">
        <v>25</v>
      </c>
      <c r="B11" s="33">
        <v>1933</v>
      </c>
      <c r="C11" s="27">
        <f t="shared" si="0"/>
        <v>782.25803799999994</v>
      </c>
      <c r="D11" s="32">
        <v>25561</v>
      </c>
      <c r="E11" s="27">
        <f t="shared" si="1"/>
        <v>11594.288358084388</v>
      </c>
      <c r="F11" s="27">
        <v>10630</v>
      </c>
      <c r="G11" s="35">
        <f t="shared" si="2"/>
        <v>41.586792379014902</v>
      </c>
      <c r="H11" s="36">
        <f t="shared" si="3"/>
        <v>916.83074214623832</v>
      </c>
      <c r="I11" s="37">
        <v>25561</v>
      </c>
      <c r="J11" s="38">
        <v>10630</v>
      </c>
      <c r="K11" s="39" t="s">
        <v>21</v>
      </c>
      <c r="L11" s="40" t="s">
        <v>21</v>
      </c>
    </row>
    <row r="12" spans="1:12" ht="13.8" x14ac:dyDescent="0.25">
      <c r="A12" s="41" t="s">
        <v>26</v>
      </c>
      <c r="B12" s="33">
        <v>491</v>
      </c>
      <c r="C12" s="27">
        <f t="shared" si="0"/>
        <v>198.70082600000001</v>
      </c>
      <c r="D12" s="32">
        <v>2641</v>
      </c>
      <c r="E12" s="27">
        <f t="shared" si="1"/>
        <v>1197.9388738195244</v>
      </c>
      <c r="F12" s="27">
        <v>2594</v>
      </c>
      <c r="G12" s="35">
        <f t="shared" si="2"/>
        <v>98.220371071563804</v>
      </c>
      <c r="H12" s="36">
        <f t="shared" si="3"/>
        <v>2165.3859447179102</v>
      </c>
      <c r="I12" s="37">
        <v>2641</v>
      </c>
      <c r="J12" s="38">
        <v>2594</v>
      </c>
      <c r="K12" s="39" t="s">
        <v>21</v>
      </c>
      <c r="L12" s="40" t="s">
        <v>21</v>
      </c>
    </row>
    <row r="13" spans="1:12" ht="13.8" x14ac:dyDescent="0.25">
      <c r="A13" s="41" t="s">
        <v>27</v>
      </c>
      <c r="B13" s="33">
        <v>334</v>
      </c>
      <c r="C13" s="27">
        <f t="shared" si="0"/>
        <v>135.16512399999999</v>
      </c>
      <c r="D13" s="32">
        <v>2900</v>
      </c>
      <c r="E13" s="27">
        <f t="shared" si="1"/>
        <v>1315.4194373633552</v>
      </c>
      <c r="F13" s="27">
        <v>1644</v>
      </c>
      <c r="G13" s="35">
        <f t="shared" si="2"/>
        <v>56.689655172413786</v>
      </c>
      <c r="H13" s="36">
        <f t="shared" si="3"/>
        <v>1249.7914758620689</v>
      </c>
      <c r="I13" s="37">
        <v>2900</v>
      </c>
      <c r="J13" s="38">
        <v>1644</v>
      </c>
      <c r="K13" s="39" t="s">
        <v>21</v>
      </c>
      <c r="L13" s="40" t="s">
        <v>21</v>
      </c>
    </row>
    <row r="14" spans="1:12" ht="13.8" x14ac:dyDescent="0.25">
      <c r="A14" s="41" t="s">
        <v>28</v>
      </c>
      <c r="B14" s="33">
        <v>290</v>
      </c>
      <c r="C14" s="27">
        <f t="shared" si="0"/>
        <v>117.35894</v>
      </c>
      <c r="D14" s="32">
        <v>3478</v>
      </c>
      <c r="E14" s="27">
        <f t="shared" si="1"/>
        <v>1577.5961390171549</v>
      </c>
      <c r="F14" s="27">
        <v>2185</v>
      </c>
      <c r="G14" s="35">
        <f t="shared" si="2"/>
        <v>62.823461759631968</v>
      </c>
      <c r="H14" s="36">
        <f t="shared" si="3"/>
        <v>1385.0186026451986</v>
      </c>
      <c r="I14" s="37">
        <v>3478</v>
      </c>
      <c r="J14" s="38">
        <v>2185</v>
      </c>
      <c r="K14" s="39" t="s">
        <v>21</v>
      </c>
      <c r="L14" s="40" t="s">
        <v>21</v>
      </c>
    </row>
    <row r="15" spans="1:12" ht="13.8" x14ac:dyDescent="0.25">
      <c r="A15" s="25" t="s">
        <v>29</v>
      </c>
      <c r="B15" s="33">
        <v>508</v>
      </c>
      <c r="C15" s="27">
        <f t="shared" si="0"/>
        <v>205.580488</v>
      </c>
      <c r="D15" s="33">
        <v>13588</v>
      </c>
      <c r="E15" s="27">
        <f>(D15/2204.62)*1000</f>
        <v>6163.4204534114724</v>
      </c>
      <c r="F15" s="42">
        <v>4947</v>
      </c>
      <c r="G15" s="35">
        <f t="shared" si="2"/>
        <v>36.407123932881959</v>
      </c>
      <c r="H15" s="36">
        <f t="shared" si="3"/>
        <v>802.63873564910216</v>
      </c>
      <c r="I15" s="37">
        <v>13588</v>
      </c>
      <c r="J15" s="38">
        <v>4947</v>
      </c>
      <c r="K15" s="39" t="s">
        <v>21</v>
      </c>
      <c r="L15" s="40" t="s">
        <v>21</v>
      </c>
    </row>
    <row r="16" spans="1:12" ht="13.8" x14ac:dyDescent="0.25">
      <c r="A16" s="25" t="s">
        <v>30</v>
      </c>
      <c r="B16" s="33">
        <v>7909</v>
      </c>
      <c r="C16" s="27">
        <f t="shared" si="0"/>
        <v>3200.6615739999997</v>
      </c>
      <c r="D16" s="33">
        <v>398555</v>
      </c>
      <c r="E16" s="27">
        <f>(D16/2204.62)*1000</f>
        <v>180781.72202012138</v>
      </c>
      <c r="F16" s="42">
        <v>45405</v>
      </c>
      <c r="G16" s="35">
        <f t="shared" si="2"/>
        <v>11.39240506329114</v>
      </c>
      <c r="H16" s="36">
        <f t="shared" si="3"/>
        <v>251.1592405063291</v>
      </c>
      <c r="I16" s="37">
        <v>306261</v>
      </c>
      <c r="J16" s="38">
        <v>38906</v>
      </c>
      <c r="K16" s="32">
        <f>(D16-I16)</f>
        <v>92294</v>
      </c>
      <c r="L16" s="27">
        <f>(F16-J16)</f>
        <v>6499</v>
      </c>
    </row>
    <row r="17" spans="1:12" ht="13.8" x14ac:dyDescent="0.25">
      <c r="A17" s="25" t="s">
        <v>31</v>
      </c>
      <c r="B17" s="33">
        <v>8417</v>
      </c>
      <c r="C17" s="27">
        <f>(B17*0.404686)+1</f>
        <v>3407.2420619999998</v>
      </c>
      <c r="D17" s="32">
        <v>412143</v>
      </c>
      <c r="E17" s="27">
        <f t="shared" ref="E17:E26" si="4">(D17/2204.62)*1000</f>
        <v>186945.14247353285</v>
      </c>
      <c r="F17" s="27">
        <v>50352</v>
      </c>
      <c r="G17" s="35">
        <f t="shared" si="2"/>
        <v>12.217118815556736</v>
      </c>
      <c r="H17" s="36">
        <f t="shared" si="3"/>
        <v>269.34104483152692</v>
      </c>
      <c r="I17" s="37">
        <v>319849</v>
      </c>
      <c r="J17" s="38">
        <v>43853</v>
      </c>
      <c r="K17" s="32">
        <f>(D17-I17)</f>
        <v>92294</v>
      </c>
      <c r="L17" s="27">
        <f>(F17-J17)</f>
        <v>6499</v>
      </c>
    </row>
    <row r="18" spans="1:12" ht="13.8" x14ac:dyDescent="0.25">
      <c r="A18" s="25" t="s">
        <v>32</v>
      </c>
      <c r="B18" s="33">
        <v>1020</v>
      </c>
      <c r="C18" s="27">
        <f t="shared" ref="C18:C27" si="5">(B18*0.404686)</f>
        <v>412.77972</v>
      </c>
      <c r="D18" s="32">
        <v>12655</v>
      </c>
      <c r="E18" s="27">
        <f t="shared" si="4"/>
        <v>5740.2182689080209</v>
      </c>
      <c r="F18" s="27">
        <v>6834</v>
      </c>
      <c r="G18" s="35">
        <f t="shared" si="2"/>
        <v>54.002370604504144</v>
      </c>
      <c r="H18" s="36">
        <f t="shared" si="3"/>
        <v>1190.5470628210194</v>
      </c>
      <c r="I18" s="37">
        <v>12655</v>
      </c>
      <c r="J18" s="38">
        <v>6834</v>
      </c>
      <c r="K18" s="39" t="s">
        <v>21</v>
      </c>
      <c r="L18" s="40" t="s">
        <v>21</v>
      </c>
    </row>
    <row r="19" spans="1:12" ht="13.8" x14ac:dyDescent="0.25">
      <c r="A19" s="25" t="s">
        <v>33</v>
      </c>
      <c r="B19" s="33">
        <v>683</v>
      </c>
      <c r="C19" s="27">
        <f t="shared" si="5"/>
        <v>276.40053799999998</v>
      </c>
      <c r="D19" s="32">
        <v>29738</v>
      </c>
      <c r="E19" s="27">
        <f t="shared" si="4"/>
        <v>13488.945940797053</v>
      </c>
      <c r="F19" s="42">
        <v>6574</v>
      </c>
      <c r="G19" s="35">
        <f t="shared" si="2"/>
        <v>22.106395857152464</v>
      </c>
      <c r="H19" s="36">
        <f t="shared" si="3"/>
        <v>487.36202434595464</v>
      </c>
      <c r="I19" s="37">
        <v>13492</v>
      </c>
      <c r="J19" s="38">
        <v>4589</v>
      </c>
      <c r="K19" s="32">
        <f>(D19-I19)</f>
        <v>16246</v>
      </c>
      <c r="L19" s="27">
        <f>(F19-J19)</f>
        <v>1985</v>
      </c>
    </row>
    <row r="20" spans="1:12" ht="13.8" x14ac:dyDescent="0.25">
      <c r="A20" s="25" t="s">
        <v>34</v>
      </c>
      <c r="B20" s="33">
        <v>18374</v>
      </c>
      <c r="C20" s="27">
        <f t="shared" si="5"/>
        <v>7435.7005639999998</v>
      </c>
      <c r="D20" s="32">
        <v>220895</v>
      </c>
      <c r="E20" s="27">
        <f t="shared" si="4"/>
        <v>100196.40572978563</v>
      </c>
      <c r="F20" s="27">
        <v>36122</v>
      </c>
      <c r="G20" s="35">
        <f t="shared" si="2"/>
        <v>16.3525656986351</v>
      </c>
      <c r="H20" s="36">
        <f t="shared" si="3"/>
        <v>360.51193390524912</v>
      </c>
      <c r="I20" s="27">
        <v>58355</v>
      </c>
      <c r="J20" s="32">
        <v>28105</v>
      </c>
      <c r="K20" s="32">
        <f>(D20-I20)</f>
        <v>162540</v>
      </c>
      <c r="L20" s="27">
        <f>(F20-J20)</f>
        <v>8017</v>
      </c>
    </row>
    <row r="21" spans="1:12" ht="13.8" x14ac:dyDescent="0.25">
      <c r="A21" s="25" t="s">
        <v>35</v>
      </c>
      <c r="B21" s="33">
        <v>3943</v>
      </c>
      <c r="C21" s="27">
        <f t="shared" si="5"/>
        <v>1595.6768979999999</v>
      </c>
      <c r="D21" s="32">
        <v>88229</v>
      </c>
      <c r="E21" s="27">
        <f t="shared" si="4"/>
        <v>40020.048806597057</v>
      </c>
      <c r="F21" s="27">
        <v>18911</v>
      </c>
      <c r="G21" s="35">
        <f t="shared" si="2"/>
        <v>21.43399562502125</v>
      </c>
      <c r="H21" s="36">
        <f t="shared" si="3"/>
        <v>472.53815434834348</v>
      </c>
      <c r="I21" s="37">
        <v>10247</v>
      </c>
      <c r="J21" s="38">
        <v>7740</v>
      </c>
      <c r="K21" s="32">
        <f>(D21-I21)</f>
        <v>77982</v>
      </c>
      <c r="L21" s="27">
        <f>(F21-J21)</f>
        <v>11171</v>
      </c>
    </row>
    <row r="22" spans="1:12" ht="14.25" customHeight="1" x14ac:dyDescent="0.25">
      <c r="A22" s="25" t="s">
        <v>36</v>
      </c>
      <c r="B22" s="33">
        <v>909</v>
      </c>
      <c r="C22" s="27">
        <f t="shared" si="5"/>
        <v>367.85957400000001</v>
      </c>
      <c r="D22" s="33">
        <v>660402</v>
      </c>
      <c r="E22" s="27">
        <f t="shared" si="4"/>
        <v>299553.66457711533</v>
      </c>
      <c r="F22" s="27">
        <v>338652</v>
      </c>
      <c r="G22" s="35">
        <f t="shared" si="2"/>
        <v>51.279675106980292</v>
      </c>
      <c r="H22" s="36">
        <f t="shared" si="3"/>
        <v>1130.521973343509</v>
      </c>
      <c r="I22" s="37">
        <v>660402</v>
      </c>
      <c r="J22" s="38">
        <v>338652</v>
      </c>
      <c r="K22" s="39" t="s">
        <v>21</v>
      </c>
      <c r="L22" s="40" t="s">
        <v>21</v>
      </c>
    </row>
    <row r="23" spans="1:12" ht="13.8" x14ac:dyDescent="0.25">
      <c r="A23" s="25" t="s">
        <v>39</v>
      </c>
      <c r="B23" s="33">
        <v>248</v>
      </c>
      <c r="C23" s="27">
        <f t="shared" si="5"/>
        <v>100.362128</v>
      </c>
      <c r="D23" s="33">
        <v>4423</v>
      </c>
      <c r="E23" s="27">
        <f t="shared" si="4"/>
        <v>2006.2414384338342</v>
      </c>
      <c r="F23" s="33">
        <v>2344</v>
      </c>
      <c r="G23" s="35">
        <f t="shared" si="2"/>
        <v>52.995704273117795</v>
      </c>
      <c r="H23" s="36">
        <f t="shared" si="3"/>
        <v>1168.3538955460097</v>
      </c>
      <c r="I23" s="38">
        <v>4423</v>
      </c>
      <c r="J23" s="38">
        <v>2344</v>
      </c>
      <c r="K23" s="39" t="s">
        <v>21</v>
      </c>
      <c r="L23" s="40" t="s">
        <v>21</v>
      </c>
    </row>
    <row r="24" spans="1:12" ht="13.8" x14ac:dyDescent="0.25">
      <c r="A24" s="25" t="s">
        <v>40</v>
      </c>
      <c r="B24" s="33">
        <v>640</v>
      </c>
      <c r="C24" s="27">
        <f t="shared" si="5"/>
        <v>258.99903999999998</v>
      </c>
      <c r="D24" s="33">
        <v>1316</v>
      </c>
      <c r="E24" s="27">
        <f t="shared" si="4"/>
        <v>596.92826881730184</v>
      </c>
      <c r="F24" s="33">
        <v>5736</v>
      </c>
      <c r="G24" s="35">
        <f t="shared" si="2"/>
        <v>435.86626139817628</v>
      </c>
      <c r="H24" s="36">
        <f t="shared" si="3"/>
        <v>9609.1947720364751</v>
      </c>
      <c r="I24" s="33">
        <v>1316</v>
      </c>
      <c r="J24" s="33">
        <v>5736</v>
      </c>
      <c r="K24" s="39" t="s">
        <v>21</v>
      </c>
      <c r="L24" s="40" t="s">
        <v>21</v>
      </c>
    </row>
    <row r="25" spans="1:12" ht="16.2" x14ac:dyDescent="0.25">
      <c r="A25" s="25" t="s">
        <v>41</v>
      </c>
      <c r="B25" s="33">
        <v>158</v>
      </c>
      <c r="C25" s="27">
        <f t="shared" si="5"/>
        <v>63.940387999999999</v>
      </c>
      <c r="D25" s="33">
        <v>2696</v>
      </c>
      <c r="E25" s="27">
        <f t="shared" si="4"/>
        <v>1222.8864838384848</v>
      </c>
      <c r="F25" s="33">
        <v>2341</v>
      </c>
      <c r="G25" s="35">
        <f t="shared" si="2"/>
        <v>86.832344213649847</v>
      </c>
      <c r="H25" s="36">
        <f t="shared" si="3"/>
        <v>1914.3232270029671</v>
      </c>
      <c r="I25" s="33">
        <v>2696</v>
      </c>
      <c r="J25" s="33">
        <v>2341</v>
      </c>
      <c r="K25" s="39" t="s">
        <v>21</v>
      </c>
      <c r="L25" s="40" t="s">
        <v>21</v>
      </c>
    </row>
    <row r="26" spans="1:12" ht="13.8" x14ac:dyDescent="0.25">
      <c r="A26" s="25" t="s">
        <v>42</v>
      </c>
      <c r="B26" s="33">
        <v>53</v>
      </c>
      <c r="C26" s="27">
        <f t="shared" si="5"/>
        <v>21.448357999999999</v>
      </c>
      <c r="D26" s="32">
        <v>1060</v>
      </c>
      <c r="E26" s="27">
        <f t="shared" si="4"/>
        <v>480.80848400177814</v>
      </c>
      <c r="F26" s="27">
        <v>627</v>
      </c>
      <c r="G26" s="35">
        <f t="shared" si="2"/>
        <v>59.150943396226417</v>
      </c>
      <c r="H26" s="36">
        <f t="shared" si="3"/>
        <v>1304.0535283018867</v>
      </c>
      <c r="I26" s="32">
        <v>1060</v>
      </c>
      <c r="J26" s="27">
        <v>627</v>
      </c>
      <c r="K26" s="39" t="s">
        <v>21</v>
      </c>
      <c r="L26" s="40" t="s">
        <v>21</v>
      </c>
    </row>
    <row r="27" spans="1:12" ht="13.8" x14ac:dyDescent="0.25">
      <c r="A27" s="25" t="s">
        <v>43</v>
      </c>
      <c r="B27" s="33">
        <v>351</v>
      </c>
      <c r="C27" s="27">
        <f t="shared" si="5"/>
        <v>142.04478599999999</v>
      </c>
      <c r="D27" s="32">
        <v>5760</v>
      </c>
      <c r="E27" s="27">
        <f>(D27/2204.62)*1000</f>
        <v>2612.6951583492846</v>
      </c>
      <c r="F27" s="27">
        <v>3075</v>
      </c>
      <c r="G27" s="35">
        <f t="shared" si="2"/>
        <v>53.385416666666664</v>
      </c>
      <c r="H27" s="36">
        <f t="shared" si="3"/>
        <v>1176.9455729166666</v>
      </c>
      <c r="I27" s="32">
        <v>5760</v>
      </c>
      <c r="J27" s="27">
        <v>3075</v>
      </c>
      <c r="K27" s="39" t="s">
        <v>21</v>
      </c>
      <c r="L27" s="40" t="s">
        <v>21</v>
      </c>
    </row>
    <row r="28" spans="1:12" ht="13.8" x14ac:dyDescent="0.25">
      <c r="A28" s="25" t="s">
        <v>44</v>
      </c>
      <c r="B28" s="33">
        <v>404</v>
      </c>
      <c r="C28" s="27">
        <f>(B28*0.404686)-1</f>
        <v>162.493144</v>
      </c>
      <c r="D28" s="32">
        <v>6820</v>
      </c>
      <c r="E28" s="27">
        <f>(D28/2204.62)*1000</f>
        <v>3093.5036423510633</v>
      </c>
      <c r="F28" s="27">
        <v>3702</v>
      </c>
      <c r="G28" s="35">
        <f t="shared" si="2"/>
        <v>54.281524926686217</v>
      </c>
      <c r="H28" s="36">
        <f t="shared" si="3"/>
        <v>1196.7013548387094</v>
      </c>
      <c r="I28" s="27">
        <v>6820</v>
      </c>
      <c r="J28" s="32">
        <v>3702</v>
      </c>
      <c r="K28" s="32" t="s">
        <v>21</v>
      </c>
      <c r="L28" s="27" t="s">
        <v>21</v>
      </c>
    </row>
    <row r="29" spans="1:12" ht="16.2" x14ac:dyDescent="0.25">
      <c r="A29" s="25" t="s">
        <v>45</v>
      </c>
      <c r="B29" s="33" t="s">
        <v>37</v>
      </c>
      <c r="C29" s="32" t="s">
        <v>37</v>
      </c>
      <c r="D29" s="33" t="s">
        <v>38</v>
      </c>
      <c r="E29" s="32" t="s">
        <v>38</v>
      </c>
      <c r="F29" s="42" t="s">
        <v>38</v>
      </c>
      <c r="G29" s="44" t="s">
        <v>38</v>
      </c>
      <c r="H29" s="44" t="s">
        <v>38</v>
      </c>
      <c r="I29" s="37" t="s">
        <v>38</v>
      </c>
      <c r="J29" s="38" t="s">
        <v>38</v>
      </c>
      <c r="K29" s="39" t="s">
        <v>21</v>
      </c>
      <c r="L29" s="40" t="s">
        <v>21</v>
      </c>
    </row>
    <row r="30" spans="1:12" ht="13.8" x14ac:dyDescent="0.25">
      <c r="A30" s="25" t="s">
        <v>46</v>
      </c>
      <c r="B30" s="33">
        <v>781</v>
      </c>
      <c r="C30" s="27">
        <f>(B30*0.404686)</f>
        <v>316.05976599999997</v>
      </c>
      <c r="D30" s="33">
        <v>147020</v>
      </c>
      <c r="E30" s="27">
        <f>(D30/2204.62)*1000</f>
        <v>66687.229545227747</v>
      </c>
      <c r="F30" s="42">
        <v>339329</v>
      </c>
      <c r="G30" s="35">
        <f t="shared" ref="G30:G47" si="6">(F30/D30)*100</f>
        <v>230.80465242824104</v>
      </c>
      <c r="H30" s="36">
        <f t="shared" ref="H30:H47" si="7">(F30/E30)*1000</f>
        <v>5088.3655283634889</v>
      </c>
      <c r="I30" s="37" t="s">
        <v>23</v>
      </c>
      <c r="J30" s="38" t="s">
        <v>23</v>
      </c>
      <c r="K30" s="37" t="s">
        <v>23</v>
      </c>
      <c r="L30" s="37" t="s">
        <v>23</v>
      </c>
    </row>
    <row r="31" spans="1:12" ht="13.8" x14ac:dyDescent="0.25">
      <c r="A31" s="25" t="s">
        <v>47</v>
      </c>
      <c r="B31" s="33">
        <v>5529</v>
      </c>
      <c r="C31" s="27">
        <f t="shared" ref="C31:C47" si="8">(B31*0.404686)</f>
        <v>2237.5088940000001</v>
      </c>
      <c r="D31" s="32">
        <v>212755</v>
      </c>
      <c r="E31" s="27">
        <f t="shared" ref="E31:E47" si="9">(D31/2204.62)*1000</f>
        <v>96504.159446979524</v>
      </c>
      <c r="F31" s="27">
        <v>36994</v>
      </c>
      <c r="G31" s="35">
        <f t="shared" si="6"/>
        <v>17.388075485887523</v>
      </c>
      <c r="H31" s="36">
        <f t="shared" si="7"/>
        <v>383.34098977697352</v>
      </c>
      <c r="I31" s="33">
        <v>190998</v>
      </c>
      <c r="J31" s="33">
        <v>33695</v>
      </c>
      <c r="K31" s="32">
        <f>(D31-I31)</f>
        <v>21757</v>
      </c>
      <c r="L31" s="27">
        <f>(F31-J31)</f>
        <v>3299</v>
      </c>
    </row>
    <row r="32" spans="1:12" ht="16.2" x14ac:dyDescent="0.25">
      <c r="A32" s="25" t="s">
        <v>48</v>
      </c>
      <c r="B32" s="33">
        <v>515</v>
      </c>
      <c r="C32" s="27">
        <f t="shared" si="8"/>
        <v>208.41328999999999</v>
      </c>
      <c r="D32" s="32">
        <v>9548</v>
      </c>
      <c r="E32" s="27">
        <f t="shared" si="9"/>
        <v>4330.9050992914881</v>
      </c>
      <c r="F32" s="27">
        <v>12890</v>
      </c>
      <c r="G32" s="35">
        <f t="shared" si="6"/>
        <v>135.00209467951402</v>
      </c>
      <c r="H32" s="36">
        <f t="shared" si="7"/>
        <v>2976.2831797235021</v>
      </c>
      <c r="I32" s="32">
        <v>9548</v>
      </c>
      <c r="J32" s="32">
        <v>12890</v>
      </c>
      <c r="K32" s="38" t="s">
        <v>21</v>
      </c>
      <c r="L32" s="37" t="s">
        <v>21</v>
      </c>
    </row>
    <row r="33" spans="1:12" ht="13.8" x14ac:dyDescent="0.25">
      <c r="A33" s="25" t="s">
        <v>49</v>
      </c>
      <c r="B33" s="33">
        <v>155</v>
      </c>
      <c r="C33" s="27">
        <f t="shared" si="8"/>
        <v>62.726329999999997</v>
      </c>
      <c r="D33" s="32">
        <v>1517</v>
      </c>
      <c r="E33" s="27">
        <f t="shared" si="9"/>
        <v>688.10044361386542</v>
      </c>
      <c r="F33" s="27">
        <v>1697</v>
      </c>
      <c r="G33" s="35">
        <f t="shared" si="6"/>
        <v>111.86552406064601</v>
      </c>
      <c r="H33" s="36">
        <f t="shared" si="7"/>
        <v>2466.2097165458144</v>
      </c>
      <c r="I33" s="27">
        <v>1517</v>
      </c>
      <c r="J33" s="32">
        <v>1697</v>
      </c>
      <c r="K33" s="38" t="s">
        <v>21</v>
      </c>
      <c r="L33" s="37" t="s">
        <v>21</v>
      </c>
    </row>
    <row r="34" spans="1:12" ht="13.8" x14ac:dyDescent="0.25">
      <c r="A34" s="25" t="s">
        <v>50</v>
      </c>
      <c r="B34" s="33">
        <v>315</v>
      </c>
      <c r="C34" s="27">
        <f t="shared" si="8"/>
        <v>127.47609</v>
      </c>
      <c r="D34" s="32">
        <v>6123</v>
      </c>
      <c r="E34" s="27">
        <f t="shared" si="9"/>
        <v>2777.3493844744221</v>
      </c>
      <c r="F34" s="27">
        <v>2021</v>
      </c>
      <c r="G34" s="35">
        <f t="shared" si="6"/>
        <v>33.006696064020907</v>
      </c>
      <c r="H34" s="36">
        <f t="shared" si="7"/>
        <v>727.67222276661755</v>
      </c>
      <c r="I34" s="27">
        <v>6123</v>
      </c>
      <c r="J34" s="32">
        <v>2021</v>
      </c>
      <c r="K34" s="38" t="s">
        <v>21</v>
      </c>
      <c r="L34" s="37" t="s">
        <v>21</v>
      </c>
    </row>
    <row r="35" spans="1:12" ht="13.8" x14ac:dyDescent="0.25">
      <c r="A35" s="25" t="s">
        <v>51</v>
      </c>
      <c r="B35" s="33">
        <v>12984</v>
      </c>
      <c r="C35" s="27">
        <f t="shared" si="8"/>
        <v>5254.4430240000002</v>
      </c>
      <c r="D35" s="32">
        <v>54617</v>
      </c>
      <c r="E35" s="27">
        <f t="shared" si="9"/>
        <v>24773.883934646336</v>
      </c>
      <c r="F35" s="27">
        <v>11384</v>
      </c>
      <c r="G35" s="35">
        <f t="shared" si="6"/>
        <v>20.843327169196403</v>
      </c>
      <c r="H35" s="36">
        <f t="shared" si="7"/>
        <v>459.51615943753768</v>
      </c>
      <c r="I35" s="27">
        <v>1809</v>
      </c>
      <c r="J35" s="32">
        <v>2663</v>
      </c>
      <c r="K35" s="32">
        <f>(D35-I35)</f>
        <v>52808</v>
      </c>
      <c r="L35" s="27">
        <f>(F35-J35)</f>
        <v>8721</v>
      </c>
    </row>
    <row r="36" spans="1:12" ht="13.8" x14ac:dyDescent="0.25">
      <c r="A36" s="25" t="s">
        <v>52</v>
      </c>
      <c r="B36" s="33">
        <v>3507</v>
      </c>
      <c r="C36" s="27">
        <f t="shared" si="8"/>
        <v>1419.233802</v>
      </c>
      <c r="D36" s="32">
        <v>87955</v>
      </c>
      <c r="E36" s="27">
        <f t="shared" si="9"/>
        <v>39895.764349411693</v>
      </c>
      <c r="F36" s="27">
        <v>41261</v>
      </c>
      <c r="G36" s="35">
        <f t="shared" si="6"/>
        <v>46.911488829515093</v>
      </c>
      <c r="H36" s="36">
        <f t="shared" si="7"/>
        <v>1034.2200650332557</v>
      </c>
      <c r="I36" s="37">
        <v>43990</v>
      </c>
      <c r="J36" s="38">
        <v>30709</v>
      </c>
      <c r="K36" s="32">
        <f>(D36-I36)</f>
        <v>43965</v>
      </c>
      <c r="L36" s="27">
        <f>(F36-J36)</f>
        <v>10552</v>
      </c>
    </row>
    <row r="37" spans="1:12" ht="16.2" x14ac:dyDescent="0.25">
      <c r="A37" s="25" t="s">
        <v>53</v>
      </c>
      <c r="B37" s="33">
        <v>986</v>
      </c>
      <c r="C37" s="27">
        <f t="shared" si="8"/>
        <v>399.02039600000001</v>
      </c>
      <c r="D37" s="33">
        <v>219256</v>
      </c>
      <c r="E37" s="27">
        <f t="shared" si="9"/>
        <v>99452.966951220616</v>
      </c>
      <c r="F37" s="42">
        <v>301319</v>
      </c>
      <c r="G37" s="35">
        <f t="shared" si="6"/>
        <v>137.42793811799905</v>
      </c>
      <c r="H37" s="36">
        <f t="shared" si="7"/>
        <v>3029.7638093370306</v>
      </c>
      <c r="I37" s="37">
        <v>219256</v>
      </c>
      <c r="J37" s="38">
        <v>301319</v>
      </c>
      <c r="K37" s="38" t="s">
        <v>21</v>
      </c>
      <c r="L37" s="37" t="s">
        <v>21</v>
      </c>
    </row>
    <row r="38" spans="1:12" ht="13.8" x14ac:dyDescent="0.25">
      <c r="A38" s="25" t="s">
        <v>54</v>
      </c>
      <c r="B38" s="33">
        <v>4620</v>
      </c>
      <c r="C38" s="27">
        <f t="shared" si="8"/>
        <v>1869.64932</v>
      </c>
      <c r="D38" s="32">
        <v>108489</v>
      </c>
      <c r="E38" s="27">
        <f t="shared" si="9"/>
        <v>49209.841151763118</v>
      </c>
      <c r="F38" s="27">
        <v>18336</v>
      </c>
      <c r="G38" s="35">
        <f t="shared" si="6"/>
        <v>16.901252661560161</v>
      </c>
      <c r="H38" s="36">
        <f t="shared" si="7"/>
        <v>372.60839642728757</v>
      </c>
      <c r="I38" s="37">
        <v>89897</v>
      </c>
      <c r="J38" s="38">
        <v>17072</v>
      </c>
      <c r="K38" s="32">
        <f>(D38-I38)</f>
        <v>18592</v>
      </c>
      <c r="L38" s="27">
        <f>(F38-J38)</f>
        <v>1264</v>
      </c>
    </row>
    <row r="39" spans="1:12" ht="13.8" x14ac:dyDescent="0.25">
      <c r="A39" s="25" t="s">
        <v>55</v>
      </c>
      <c r="B39" s="33">
        <v>3473</v>
      </c>
      <c r="C39" s="27">
        <f t="shared" si="8"/>
        <v>1405.4744779999999</v>
      </c>
      <c r="D39" s="32">
        <v>62332</v>
      </c>
      <c r="E39" s="27">
        <f t="shared" si="9"/>
        <v>28273.353230942295</v>
      </c>
      <c r="F39" s="27">
        <v>15732</v>
      </c>
      <c r="G39" s="35">
        <f t="shared" si="6"/>
        <v>25.239042546364626</v>
      </c>
      <c r="H39" s="36">
        <f t="shared" si="7"/>
        <v>556.42497978566382</v>
      </c>
      <c r="I39" s="37">
        <v>51009</v>
      </c>
      <c r="J39" s="38">
        <v>14688</v>
      </c>
      <c r="K39" s="32">
        <f>(D39-I39)</f>
        <v>11323</v>
      </c>
      <c r="L39" s="27">
        <f>(F39-J39)</f>
        <v>1044</v>
      </c>
    </row>
    <row r="40" spans="1:12" ht="16.2" x14ac:dyDescent="0.25">
      <c r="A40" s="25" t="s">
        <v>56</v>
      </c>
      <c r="B40" s="33">
        <v>8093</v>
      </c>
      <c r="C40" s="27">
        <f t="shared" si="8"/>
        <v>3275.1237980000001</v>
      </c>
      <c r="D40" s="32">
        <v>170821</v>
      </c>
      <c r="E40" s="27">
        <f t="shared" si="9"/>
        <v>77483.19438270542</v>
      </c>
      <c r="F40" s="27">
        <v>34068</v>
      </c>
      <c r="G40" s="35">
        <f t="shared" si="6"/>
        <v>19.943683739118725</v>
      </c>
      <c r="H40" s="36">
        <f t="shared" si="7"/>
        <v>439.68244044935921</v>
      </c>
      <c r="I40" s="27">
        <v>140906</v>
      </c>
      <c r="J40" s="32">
        <v>31760</v>
      </c>
      <c r="K40" s="32">
        <f>(D40-I40)</f>
        <v>29915</v>
      </c>
      <c r="L40" s="27">
        <f>(F40-J40)</f>
        <v>2308</v>
      </c>
    </row>
    <row r="41" spans="1:12" ht="13.8" x14ac:dyDescent="0.25">
      <c r="A41" s="25" t="s">
        <v>57</v>
      </c>
      <c r="B41" s="33">
        <v>925</v>
      </c>
      <c r="C41" s="27">
        <f t="shared" si="8"/>
        <v>374.33454999999998</v>
      </c>
      <c r="D41" s="32">
        <v>8923</v>
      </c>
      <c r="E41" s="27">
        <f t="shared" si="9"/>
        <v>4047.4095308942133</v>
      </c>
      <c r="F41" s="27">
        <v>2257</v>
      </c>
      <c r="G41" s="35">
        <f t="shared" si="6"/>
        <v>25.294183570548022</v>
      </c>
      <c r="H41" s="36">
        <f t="shared" si="7"/>
        <v>557.64062983301574</v>
      </c>
      <c r="I41" s="27">
        <v>8923</v>
      </c>
      <c r="J41" s="32">
        <v>2257</v>
      </c>
      <c r="K41" s="39" t="s">
        <v>21</v>
      </c>
      <c r="L41" s="40" t="s">
        <v>21</v>
      </c>
    </row>
    <row r="42" spans="1:12" ht="13.8" x14ac:dyDescent="0.25">
      <c r="A42" s="25" t="s">
        <v>58</v>
      </c>
      <c r="B42" s="33">
        <v>73</v>
      </c>
      <c r="C42" s="27">
        <f t="shared" si="8"/>
        <v>29.542078</v>
      </c>
      <c r="D42" s="32">
        <v>486</v>
      </c>
      <c r="E42" s="27">
        <f t="shared" si="9"/>
        <v>220.44615398572091</v>
      </c>
      <c r="F42" s="27">
        <v>780</v>
      </c>
      <c r="G42" s="35">
        <f t="shared" si="6"/>
        <v>160.49382716049382</v>
      </c>
      <c r="H42" s="36">
        <f t="shared" si="7"/>
        <v>3538.2790123456789</v>
      </c>
      <c r="I42" s="37">
        <v>486</v>
      </c>
      <c r="J42" s="38">
        <v>780</v>
      </c>
      <c r="K42" s="39" t="s">
        <v>21</v>
      </c>
      <c r="L42" s="40" t="s">
        <v>21</v>
      </c>
    </row>
    <row r="43" spans="1:12" ht="16.2" x14ac:dyDescent="0.25">
      <c r="A43" s="25" t="s">
        <v>59</v>
      </c>
      <c r="B43" s="33">
        <v>1514</v>
      </c>
      <c r="C43" s="27">
        <f t="shared" si="8"/>
        <v>612.69460400000003</v>
      </c>
      <c r="D43" s="32">
        <v>47946</v>
      </c>
      <c r="E43" s="27">
        <f t="shared" si="9"/>
        <v>21747.965635801182</v>
      </c>
      <c r="F43" s="27">
        <v>13443</v>
      </c>
      <c r="G43" s="35">
        <f t="shared" si="6"/>
        <v>28.037792516581156</v>
      </c>
      <c r="H43" s="36">
        <f t="shared" si="7"/>
        <v>618.12678137905141</v>
      </c>
      <c r="I43" s="37">
        <v>41436</v>
      </c>
      <c r="J43" s="38">
        <v>12989</v>
      </c>
      <c r="K43" s="32">
        <f>(D43-I43)</f>
        <v>6510</v>
      </c>
      <c r="L43" s="27">
        <f>(F43-J43)</f>
        <v>454</v>
      </c>
    </row>
    <row r="44" spans="1:12" ht="13.8" x14ac:dyDescent="0.25">
      <c r="A44" s="25" t="s">
        <v>60</v>
      </c>
      <c r="B44" s="33">
        <v>642</v>
      </c>
      <c r="C44" s="27">
        <f t="shared" si="8"/>
        <v>259.80841199999998</v>
      </c>
      <c r="D44" s="32">
        <v>4232</v>
      </c>
      <c r="E44" s="27">
        <f t="shared" si="9"/>
        <v>1919.6051927316273</v>
      </c>
      <c r="F44" s="27">
        <v>3978</v>
      </c>
      <c r="G44" s="35">
        <f t="shared" si="6"/>
        <v>93.998109640831757</v>
      </c>
      <c r="H44" s="36">
        <f t="shared" si="7"/>
        <v>2072.301124763705</v>
      </c>
      <c r="I44" s="37">
        <v>4232</v>
      </c>
      <c r="J44" s="37">
        <v>3978</v>
      </c>
      <c r="K44" s="39" t="s">
        <v>21</v>
      </c>
      <c r="L44" s="40" t="s">
        <v>21</v>
      </c>
    </row>
    <row r="45" spans="1:12" ht="13.8" x14ac:dyDescent="0.25">
      <c r="A45" s="25" t="s">
        <v>61</v>
      </c>
      <c r="B45" s="33">
        <v>1937</v>
      </c>
      <c r="C45" s="27">
        <f t="shared" si="8"/>
        <v>783.87678199999993</v>
      </c>
      <c r="D45" s="32">
        <v>29190</v>
      </c>
      <c r="E45" s="27">
        <f t="shared" si="9"/>
        <v>13240.377026426322</v>
      </c>
      <c r="F45" s="27">
        <v>12984</v>
      </c>
      <c r="G45" s="35">
        <f t="shared" si="6"/>
        <v>44.480986639260024</v>
      </c>
      <c r="H45" s="36">
        <f t="shared" si="7"/>
        <v>980.63672764645435</v>
      </c>
      <c r="I45" s="37">
        <v>23027</v>
      </c>
      <c r="J45" s="38">
        <v>11762</v>
      </c>
      <c r="K45" s="32">
        <f>(D45-I45)</f>
        <v>6163</v>
      </c>
      <c r="L45" s="27">
        <f>(F45-J45)</f>
        <v>1222</v>
      </c>
    </row>
    <row r="46" spans="1:12" ht="13.8" x14ac:dyDescent="0.25">
      <c r="A46" s="25" t="s">
        <v>62</v>
      </c>
      <c r="B46" s="33">
        <v>13138</v>
      </c>
      <c r="C46" s="27">
        <f t="shared" si="8"/>
        <v>5316.7646679999998</v>
      </c>
      <c r="D46" s="32">
        <v>1035109</v>
      </c>
      <c r="E46" s="27">
        <f t="shared" si="9"/>
        <v>469518.1028930156</v>
      </c>
      <c r="F46" s="27">
        <v>91235</v>
      </c>
      <c r="G46" s="35">
        <f t="shared" si="6"/>
        <v>8.8140476027162347</v>
      </c>
      <c r="H46" s="36">
        <f t="shared" si="7"/>
        <v>194.31625625900267</v>
      </c>
      <c r="I46" s="27">
        <v>79827</v>
      </c>
      <c r="J46" s="32">
        <v>38490</v>
      </c>
      <c r="K46" s="32">
        <f>(D46-I46)</f>
        <v>955282</v>
      </c>
      <c r="L46" s="27">
        <f>(F46-J46)</f>
        <v>52745</v>
      </c>
    </row>
    <row r="47" spans="1:12" ht="13.8" x14ac:dyDescent="0.25">
      <c r="A47" s="45">
        <v>9</v>
      </c>
      <c r="B47" s="46">
        <v>1126</v>
      </c>
      <c r="C47" s="47">
        <f t="shared" si="8"/>
        <v>455.67643599999997</v>
      </c>
      <c r="D47" s="48">
        <v>408229</v>
      </c>
      <c r="E47" s="47">
        <f t="shared" si="9"/>
        <v>185169.77982600176</v>
      </c>
      <c r="F47" s="48">
        <v>375966</v>
      </c>
      <c r="G47" s="49">
        <f t="shared" si="6"/>
        <v>92.09683780427163</v>
      </c>
      <c r="H47" s="49">
        <f t="shared" si="7"/>
        <v>2030.3853056005332</v>
      </c>
      <c r="I47" s="48">
        <v>408229</v>
      </c>
      <c r="J47" s="48">
        <v>375966</v>
      </c>
      <c r="K47" s="50" t="s">
        <v>21</v>
      </c>
      <c r="L47" s="51" t="s">
        <v>21</v>
      </c>
    </row>
    <row r="48" spans="1:12" ht="15" x14ac:dyDescent="0.25">
      <c r="A48" s="4"/>
      <c r="B48" s="4"/>
      <c r="C48" s="4"/>
      <c r="D48" s="4"/>
      <c r="E48" s="4"/>
      <c r="F48" s="4"/>
      <c r="G48" s="4"/>
      <c r="H48" s="4"/>
    </row>
    <row r="49" spans="1:12" ht="18" customHeight="1" x14ac:dyDescent="0.25">
      <c r="A49" s="52" t="s">
        <v>64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1" spans="1:12" ht="15.6" x14ac:dyDescent="0.25">
      <c r="A51" s="54" t="s">
        <v>65</v>
      </c>
    </row>
    <row r="52" spans="1:12" ht="15.6" x14ac:dyDescent="0.25">
      <c r="A52" s="54" t="s">
        <v>66</v>
      </c>
    </row>
    <row r="53" spans="1:12" ht="15.6" x14ac:dyDescent="0.25">
      <c r="A53" s="54" t="s">
        <v>67</v>
      </c>
    </row>
    <row r="54" spans="1:12" ht="15.6" x14ac:dyDescent="0.25">
      <c r="A54" s="54" t="s">
        <v>68</v>
      </c>
    </row>
    <row r="55" spans="1:12" ht="15.6" x14ac:dyDescent="0.25">
      <c r="A55" s="54" t="s">
        <v>69</v>
      </c>
    </row>
    <row r="56" spans="1:12" ht="15.6" x14ac:dyDescent="0.25">
      <c r="A56" s="54" t="s">
        <v>70</v>
      </c>
    </row>
    <row r="57" spans="1:12" ht="15.6" x14ac:dyDescent="0.25">
      <c r="A57" s="54" t="s">
        <v>71</v>
      </c>
    </row>
    <row r="58" spans="1:12" x14ac:dyDescent="0.25">
      <c r="A58" s="5" t="s">
        <v>72</v>
      </c>
    </row>
    <row r="59" spans="1:12" x14ac:dyDescent="0.25">
      <c r="A59" s="5" t="s">
        <v>73</v>
      </c>
    </row>
    <row r="60" spans="1:12" x14ac:dyDescent="0.25">
      <c r="A60" s="5" t="s">
        <v>74</v>
      </c>
    </row>
    <row r="61" spans="1:12" x14ac:dyDescent="0.25">
      <c r="A61" s="5" t="s">
        <v>75</v>
      </c>
    </row>
    <row r="63" spans="1:12" x14ac:dyDescent="0.25">
      <c r="A63" s="55" t="s">
        <v>76</v>
      </c>
    </row>
    <row r="65" spans="1:12" x14ac:dyDescent="0.25">
      <c r="A65" s="56" t="s">
        <v>90</v>
      </c>
    </row>
    <row r="66" spans="1:12" x14ac:dyDescent="0.25">
      <c r="A66" s="57"/>
      <c r="F66" s="58"/>
    </row>
    <row r="67" spans="1:12" x14ac:dyDescent="0.25">
      <c r="A67" s="57"/>
      <c r="F67" s="58"/>
    </row>
    <row r="68" spans="1:12" x14ac:dyDescent="0.25">
      <c r="A68" s="57"/>
      <c r="F68" s="58" t="s">
        <v>78</v>
      </c>
    </row>
    <row r="69" spans="1:12" x14ac:dyDescent="0.25">
      <c r="A69" s="57"/>
      <c r="F69" s="58"/>
    </row>
    <row r="70" spans="1:12" x14ac:dyDescent="0.25">
      <c r="A70" s="57"/>
      <c r="F70" s="58"/>
    </row>
    <row r="71" spans="1:12" x14ac:dyDescent="0.25">
      <c r="A71" s="57"/>
      <c r="F71" s="58"/>
    </row>
    <row r="73" spans="1:12" ht="15.6" x14ac:dyDescent="0.3">
      <c r="A73" s="59" t="s">
        <v>91</v>
      </c>
      <c r="B73" s="2"/>
      <c r="C73" s="2"/>
      <c r="D73" s="2"/>
      <c r="E73" s="2"/>
      <c r="F73" s="2"/>
    </row>
    <row r="74" spans="1:12" ht="13.8" x14ac:dyDescent="0.25">
      <c r="B74" s="2"/>
      <c r="C74" s="2"/>
      <c r="D74" s="2"/>
      <c r="E74" s="2"/>
      <c r="F74" s="2"/>
    </row>
    <row r="75" spans="1:12" ht="30" x14ac:dyDescent="0.25">
      <c r="A75" s="11" t="s">
        <v>1</v>
      </c>
      <c r="B75" s="12" t="s">
        <v>2</v>
      </c>
      <c r="C75" s="12" t="s">
        <v>2</v>
      </c>
      <c r="D75" s="13" t="s">
        <v>3</v>
      </c>
      <c r="E75" s="13" t="s">
        <v>3</v>
      </c>
      <c r="F75" s="14" t="s">
        <v>4</v>
      </c>
      <c r="G75" s="15" t="s">
        <v>5</v>
      </c>
      <c r="H75" s="15" t="s">
        <v>5</v>
      </c>
      <c r="I75" s="15" t="s">
        <v>6</v>
      </c>
      <c r="J75" s="15" t="s">
        <v>6</v>
      </c>
      <c r="K75" s="15" t="s">
        <v>7</v>
      </c>
      <c r="L75" s="15" t="s">
        <v>7</v>
      </c>
    </row>
    <row r="76" spans="1:12" ht="43.8" x14ac:dyDescent="0.25">
      <c r="A76" s="16"/>
      <c r="B76" s="17" t="s">
        <v>8</v>
      </c>
      <c r="C76" s="23" t="s">
        <v>9</v>
      </c>
      <c r="D76" s="19" t="s">
        <v>10</v>
      </c>
      <c r="E76" s="18" t="s">
        <v>11</v>
      </c>
      <c r="F76" s="20" t="s">
        <v>12</v>
      </c>
      <c r="G76" s="21" t="s">
        <v>13</v>
      </c>
      <c r="H76" s="22" t="s">
        <v>14</v>
      </c>
      <c r="I76" s="18" t="s">
        <v>15</v>
      </c>
      <c r="J76" s="20" t="s">
        <v>16</v>
      </c>
      <c r="K76" s="23" t="s">
        <v>15</v>
      </c>
      <c r="L76" s="24" t="s">
        <v>16</v>
      </c>
    </row>
    <row r="77" spans="1:12" ht="13.8" x14ac:dyDescent="0.25">
      <c r="A77" s="25" t="s">
        <v>17</v>
      </c>
      <c r="B77" s="26">
        <v>3436</v>
      </c>
      <c r="C77" s="27">
        <f t="shared" ref="C77:C99" si="10">(B77*0.404686)</f>
        <v>1390.501096</v>
      </c>
      <c r="D77" s="28">
        <v>14497</v>
      </c>
      <c r="E77" s="29">
        <f t="shared" ref="E77:E99" si="11">(D77/2204.62)*1000</f>
        <v>6575.736408088469</v>
      </c>
      <c r="F77" s="30">
        <v>28480</v>
      </c>
      <c r="G77" s="31">
        <f t="shared" ref="G77:G86" si="12">(F77/D77)*100</f>
        <v>196.4544388494171</v>
      </c>
      <c r="H77" s="31">
        <f t="shared" ref="H77:H86" si="13">(F77/E77)*1000</f>
        <v>4331.0738497620196</v>
      </c>
      <c r="I77" s="30">
        <v>14103</v>
      </c>
      <c r="J77" s="29">
        <v>28104</v>
      </c>
      <c r="K77" s="32">
        <f>(D77-I77)</f>
        <v>394</v>
      </c>
      <c r="L77" s="27">
        <f>(F77-J77)</f>
        <v>376</v>
      </c>
    </row>
    <row r="78" spans="1:12" ht="16.2" x14ac:dyDescent="0.25">
      <c r="A78" s="25" t="s">
        <v>18</v>
      </c>
      <c r="B78" s="33">
        <v>9689</v>
      </c>
      <c r="C78" s="27">
        <f t="shared" si="10"/>
        <v>3921.0026539999999</v>
      </c>
      <c r="D78" s="32">
        <v>68833</v>
      </c>
      <c r="E78" s="27">
        <f t="shared" si="11"/>
        <v>31222.160735183392</v>
      </c>
      <c r="F78" s="34">
        <v>17411</v>
      </c>
      <c r="G78" s="35">
        <f t="shared" si="12"/>
        <v>25.294553484520506</v>
      </c>
      <c r="H78" s="36">
        <f t="shared" si="13"/>
        <v>557.64878503043587</v>
      </c>
      <c r="I78" s="37">
        <v>12719</v>
      </c>
      <c r="J78" s="38">
        <v>12104</v>
      </c>
      <c r="K78" s="32">
        <f>(D78-I78)</f>
        <v>56114</v>
      </c>
      <c r="L78" s="27">
        <f>(F78-J78)</f>
        <v>5307</v>
      </c>
    </row>
    <row r="79" spans="1:12" ht="13.8" x14ac:dyDescent="0.25">
      <c r="A79" s="25" t="s">
        <v>19</v>
      </c>
      <c r="B79" s="33">
        <v>1348</v>
      </c>
      <c r="C79" s="27">
        <f t="shared" si="10"/>
        <v>545.51672799999994</v>
      </c>
      <c r="D79" s="32">
        <v>34052</v>
      </c>
      <c r="E79" s="27">
        <f t="shared" si="11"/>
        <v>15445.745752102404</v>
      </c>
      <c r="F79" s="27">
        <v>4224</v>
      </c>
      <c r="G79" s="35">
        <f t="shared" si="12"/>
        <v>12.404557735228474</v>
      </c>
      <c r="H79" s="36">
        <f t="shared" si="13"/>
        <v>273.47336074239399</v>
      </c>
      <c r="I79" s="37">
        <v>18438</v>
      </c>
      <c r="J79" s="38" t="s">
        <v>23</v>
      </c>
      <c r="K79" s="32">
        <f>(D79-I79)</f>
        <v>15614</v>
      </c>
      <c r="L79" s="27" t="s">
        <v>23</v>
      </c>
    </row>
    <row r="80" spans="1:12" ht="13.8" x14ac:dyDescent="0.25">
      <c r="A80" s="25" t="s">
        <v>20</v>
      </c>
      <c r="B80" s="33">
        <v>4056</v>
      </c>
      <c r="C80" s="27">
        <f t="shared" si="10"/>
        <v>1641.406416</v>
      </c>
      <c r="D80" s="32">
        <v>31883</v>
      </c>
      <c r="E80" s="27">
        <f t="shared" si="11"/>
        <v>14461.9027315365</v>
      </c>
      <c r="F80" s="27">
        <v>32704</v>
      </c>
      <c r="G80" s="35">
        <f t="shared" si="12"/>
        <v>102.57503998996332</v>
      </c>
      <c r="H80" s="36">
        <f t="shared" si="13"/>
        <v>2261.3898466267292</v>
      </c>
      <c r="I80" s="37">
        <v>31883</v>
      </c>
      <c r="J80" s="32">
        <v>32704</v>
      </c>
      <c r="K80" s="39" t="s">
        <v>21</v>
      </c>
      <c r="L80" s="40" t="s">
        <v>21</v>
      </c>
    </row>
    <row r="81" spans="1:12" ht="13.8" x14ac:dyDescent="0.25">
      <c r="A81" s="25" t="s">
        <v>22</v>
      </c>
      <c r="B81" s="33">
        <v>640</v>
      </c>
      <c r="C81" s="27">
        <f t="shared" si="10"/>
        <v>258.99903999999998</v>
      </c>
      <c r="D81" s="32">
        <v>6053</v>
      </c>
      <c r="E81" s="27">
        <f t="shared" si="11"/>
        <v>2745.5978808139271</v>
      </c>
      <c r="F81" s="27">
        <v>4307</v>
      </c>
      <c r="G81" s="35">
        <f t="shared" si="12"/>
        <v>71.154799273087718</v>
      </c>
      <c r="H81" s="36">
        <f t="shared" si="13"/>
        <v>1568.6929357343467</v>
      </c>
      <c r="I81" s="37" t="s">
        <v>23</v>
      </c>
      <c r="J81" s="38" t="s">
        <v>23</v>
      </c>
      <c r="K81" s="32" t="s">
        <v>23</v>
      </c>
      <c r="L81" s="27" t="s">
        <v>23</v>
      </c>
    </row>
    <row r="82" spans="1:12" ht="13.8" x14ac:dyDescent="0.25">
      <c r="A82" s="41" t="s">
        <v>24</v>
      </c>
      <c r="B82" s="33">
        <v>3377</v>
      </c>
      <c r="C82" s="27">
        <f t="shared" si="10"/>
        <v>1366.624622</v>
      </c>
      <c r="D82" s="32">
        <v>97786</v>
      </c>
      <c r="E82" s="27">
        <f t="shared" si="11"/>
        <v>44355.036242073467</v>
      </c>
      <c r="F82" s="27">
        <v>22236</v>
      </c>
      <c r="G82" s="35">
        <f t="shared" si="12"/>
        <v>22.739451455218536</v>
      </c>
      <c r="H82" s="36">
        <f t="shared" si="13"/>
        <v>501.31849467203892</v>
      </c>
      <c r="I82" s="37" t="s">
        <v>23</v>
      </c>
      <c r="J82" s="38" t="s">
        <v>23</v>
      </c>
      <c r="K82" s="32" t="s">
        <v>23</v>
      </c>
      <c r="L82" s="27" t="s">
        <v>23</v>
      </c>
    </row>
    <row r="83" spans="1:12" ht="13.8" x14ac:dyDescent="0.25">
      <c r="A83" s="41" t="s">
        <v>25</v>
      </c>
      <c r="B83" s="33">
        <v>2170</v>
      </c>
      <c r="C83" s="27">
        <f t="shared" si="10"/>
        <v>878.16862000000003</v>
      </c>
      <c r="D83" s="32">
        <v>26854</v>
      </c>
      <c r="E83" s="27">
        <f t="shared" si="11"/>
        <v>12180.783989984668</v>
      </c>
      <c r="F83" s="27">
        <v>11375</v>
      </c>
      <c r="G83" s="35">
        <f t="shared" si="12"/>
        <v>42.358680271095558</v>
      </c>
      <c r="H83" s="36">
        <f t="shared" si="13"/>
        <v>933.84793699262696</v>
      </c>
      <c r="I83" s="37">
        <v>26854</v>
      </c>
      <c r="J83" s="38">
        <v>11375</v>
      </c>
      <c r="K83" s="39" t="s">
        <v>21</v>
      </c>
      <c r="L83" s="40" t="s">
        <v>21</v>
      </c>
    </row>
    <row r="84" spans="1:12" ht="13.8" x14ac:dyDescent="0.25">
      <c r="A84" s="41" t="s">
        <v>26</v>
      </c>
      <c r="B84" s="33">
        <v>372</v>
      </c>
      <c r="C84" s="27">
        <f t="shared" si="10"/>
        <v>150.543192</v>
      </c>
      <c r="D84" s="32">
        <v>2025</v>
      </c>
      <c r="E84" s="27">
        <f t="shared" si="11"/>
        <v>918.52564160717043</v>
      </c>
      <c r="F84" s="27">
        <v>1671</v>
      </c>
      <c r="G84" s="35">
        <f t="shared" si="12"/>
        <v>82.518518518518519</v>
      </c>
      <c r="H84" s="36">
        <f t="shared" si="13"/>
        <v>1819.2197629629629</v>
      </c>
      <c r="I84" s="37">
        <v>2025</v>
      </c>
      <c r="J84" s="38">
        <v>1671</v>
      </c>
      <c r="K84" s="39" t="s">
        <v>21</v>
      </c>
      <c r="L84" s="40" t="s">
        <v>21</v>
      </c>
    </row>
    <row r="85" spans="1:12" ht="13.8" x14ac:dyDescent="0.25">
      <c r="A85" s="41" t="s">
        <v>27</v>
      </c>
      <c r="B85" s="33">
        <v>336</v>
      </c>
      <c r="C85" s="27">
        <f t="shared" si="10"/>
        <v>135.97449599999999</v>
      </c>
      <c r="D85" s="32">
        <v>2664</v>
      </c>
      <c r="E85" s="27">
        <f t="shared" si="11"/>
        <v>1208.3715107365442</v>
      </c>
      <c r="F85" s="27">
        <v>1584</v>
      </c>
      <c r="G85" s="35">
        <f t="shared" si="12"/>
        <v>59.45945945945946</v>
      </c>
      <c r="H85" s="36">
        <f t="shared" si="13"/>
        <v>1310.855135135135</v>
      </c>
      <c r="I85" s="37">
        <v>2664</v>
      </c>
      <c r="J85" s="38">
        <v>1584</v>
      </c>
      <c r="K85" s="39" t="s">
        <v>21</v>
      </c>
      <c r="L85" s="40" t="s">
        <v>21</v>
      </c>
    </row>
    <row r="86" spans="1:12" ht="13.8" x14ac:dyDescent="0.25">
      <c r="A86" s="41" t="s">
        <v>28</v>
      </c>
      <c r="B86" s="33">
        <v>357</v>
      </c>
      <c r="C86" s="32">
        <f t="shared" si="10"/>
        <v>144.472902</v>
      </c>
      <c r="D86" s="32">
        <v>4321</v>
      </c>
      <c r="E86" s="32">
        <f t="shared" si="11"/>
        <v>1959.9749616713993</v>
      </c>
      <c r="F86" s="27">
        <v>2882</v>
      </c>
      <c r="G86" s="35">
        <f t="shared" si="12"/>
        <v>66.697523721360795</v>
      </c>
      <c r="H86" s="36">
        <f t="shared" si="13"/>
        <v>1470.4269474658643</v>
      </c>
      <c r="I86" s="37">
        <v>4321</v>
      </c>
      <c r="J86" s="38">
        <v>2882</v>
      </c>
      <c r="K86" s="39" t="s">
        <v>21</v>
      </c>
      <c r="L86" s="40" t="s">
        <v>21</v>
      </c>
    </row>
    <row r="87" spans="1:12" ht="13.8" x14ac:dyDescent="0.25">
      <c r="A87" s="25" t="s">
        <v>29</v>
      </c>
      <c r="B87" s="33">
        <v>300</v>
      </c>
      <c r="C87" s="32">
        <f t="shared" si="10"/>
        <v>121.4058</v>
      </c>
      <c r="D87" s="33">
        <v>11880</v>
      </c>
      <c r="E87" s="32">
        <f t="shared" si="11"/>
        <v>5388.6837640954</v>
      </c>
      <c r="F87" s="42" t="s">
        <v>23</v>
      </c>
      <c r="G87" s="42" t="s">
        <v>23</v>
      </c>
      <c r="H87" s="42" t="s">
        <v>23</v>
      </c>
      <c r="I87" s="37">
        <v>11880</v>
      </c>
      <c r="J87" s="38" t="s">
        <v>23</v>
      </c>
      <c r="K87" s="39" t="s">
        <v>21</v>
      </c>
      <c r="L87" s="40" t="s">
        <v>21</v>
      </c>
    </row>
    <row r="88" spans="1:12" ht="13.8" x14ac:dyDescent="0.25">
      <c r="A88" s="25" t="s">
        <v>80</v>
      </c>
      <c r="B88" s="33">
        <v>8198</v>
      </c>
      <c r="C88" s="32">
        <f t="shared" si="10"/>
        <v>3317.615828</v>
      </c>
      <c r="D88" s="33">
        <v>400437</v>
      </c>
      <c r="E88" s="32">
        <f t="shared" si="11"/>
        <v>181635.38387567925</v>
      </c>
      <c r="F88" s="42" t="s">
        <v>23</v>
      </c>
      <c r="G88" s="42" t="s">
        <v>23</v>
      </c>
      <c r="H88" s="42" t="s">
        <v>23</v>
      </c>
      <c r="I88" s="37">
        <v>311159</v>
      </c>
      <c r="J88" s="38" t="s">
        <v>23</v>
      </c>
      <c r="K88" s="32">
        <f>(D88-I88)</f>
        <v>89278</v>
      </c>
      <c r="L88" s="27">
        <v>5928</v>
      </c>
    </row>
    <row r="89" spans="1:12" ht="13.8" x14ac:dyDescent="0.25">
      <c r="A89" s="25" t="s">
        <v>31</v>
      </c>
      <c r="B89" s="33">
        <v>8498</v>
      </c>
      <c r="C89" s="27">
        <f t="shared" si="10"/>
        <v>3439.021628</v>
      </c>
      <c r="D89" s="32">
        <v>412317</v>
      </c>
      <c r="E89" s="27">
        <f t="shared" si="11"/>
        <v>187024.06763977467</v>
      </c>
      <c r="F89" s="42">
        <v>43835</v>
      </c>
      <c r="G89" s="35">
        <f>(F89/D89)*100</f>
        <v>10.631383134821023</v>
      </c>
      <c r="H89" s="36">
        <f>(F89/E89)*1000</f>
        <v>234.38159886689121</v>
      </c>
      <c r="I89" s="37">
        <v>323039</v>
      </c>
      <c r="J89" s="38">
        <v>37907</v>
      </c>
      <c r="K89" s="32">
        <f>(D89-I89)</f>
        <v>89278</v>
      </c>
      <c r="L89" s="27">
        <f>(F89-J89)</f>
        <v>5928</v>
      </c>
    </row>
    <row r="90" spans="1:12" ht="13.8" x14ac:dyDescent="0.25">
      <c r="A90" s="25" t="s">
        <v>32</v>
      </c>
      <c r="B90" s="33">
        <v>1055</v>
      </c>
      <c r="C90" s="27">
        <f t="shared" si="10"/>
        <v>426.94373000000002</v>
      </c>
      <c r="D90" s="32">
        <v>11229</v>
      </c>
      <c r="E90" s="27">
        <f t="shared" si="11"/>
        <v>5093.3947800527985</v>
      </c>
      <c r="F90" s="27">
        <v>5839</v>
      </c>
      <c r="G90" s="35">
        <f t="shared" ref="G90:G100" si="14">(F90/D90)*100</f>
        <v>51.999287558999022</v>
      </c>
      <c r="H90" s="36">
        <f t="shared" ref="H90:H100" si="15">(F90/E90)*1000</f>
        <v>1146.3866933832041</v>
      </c>
      <c r="I90" s="37">
        <v>11229</v>
      </c>
      <c r="J90" s="38">
        <v>5839</v>
      </c>
      <c r="K90" s="39" t="s">
        <v>21</v>
      </c>
      <c r="L90" s="40" t="s">
        <v>21</v>
      </c>
    </row>
    <row r="91" spans="1:12" ht="13.8" x14ac:dyDescent="0.25">
      <c r="A91" s="25" t="s">
        <v>33</v>
      </c>
      <c r="B91" s="33">
        <v>594</v>
      </c>
      <c r="C91" s="27">
        <f t="shared" si="10"/>
        <v>240.38348399999998</v>
      </c>
      <c r="D91" s="32">
        <v>27683</v>
      </c>
      <c r="E91" s="27">
        <f t="shared" si="11"/>
        <v>12556.812511906815</v>
      </c>
      <c r="F91" s="42">
        <v>5406</v>
      </c>
      <c r="G91" s="35">
        <f t="shared" si="14"/>
        <v>19.528230321858182</v>
      </c>
      <c r="H91" s="36">
        <f t="shared" si="15"/>
        <v>430.5232713217498</v>
      </c>
      <c r="I91" s="37" t="s">
        <v>23</v>
      </c>
      <c r="J91" s="38" t="s">
        <v>23</v>
      </c>
      <c r="K91" s="32" t="s">
        <v>23</v>
      </c>
      <c r="L91" s="27" t="s">
        <v>23</v>
      </c>
    </row>
    <row r="92" spans="1:12" ht="13.8" x14ac:dyDescent="0.25">
      <c r="A92" s="25" t="s">
        <v>34</v>
      </c>
      <c r="B92" s="33">
        <v>19022</v>
      </c>
      <c r="C92" s="27">
        <f t="shared" si="10"/>
        <v>7697.9370920000001</v>
      </c>
      <c r="D92" s="32">
        <v>222834</v>
      </c>
      <c r="E92" s="27">
        <f t="shared" si="11"/>
        <v>101075.92238118134</v>
      </c>
      <c r="F92" s="27">
        <v>36776</v>
      </c>
      <c r="G92" s="35">
        <f t="shared" si="14"/>
        <v>16.503765134584487</v>
      </c>
      <c r="H92" s="36">
        <f t="shared" si="15"/>
        <v>363.84530691007654</v>
      </c>
      <c r="I92" s="27">
        <v>64508</v>
      </c>
      <c r="J92" s="32">
        <v>29028</v>
      </c>
      <c r="K92" s="32">
        <f>(D92-I92)</f>
        <v>158326</v>
      </c>
      <c r="L92" s="27">
        <f>(F92-J92)</f>
        <v>7748</v>
      </c>
    </row>
    <row r="93" spans="1:12" ht="13.8" x14ac:dyDescent="0.25">
      <c r="A93" s="25" t="s">
        <v>35</v>
      </c>
      <c r="B93" s="33">
        <v>3731</v>
      </c>
      <c r="C93" s="27">
        <f t="shared" si="10"/>
        <v>1509.883466</v>
      </c>
      <c r="D93" s="32">
        <v>72882</v>
      </c>
      <c r="E93" s="27">
        <f t="shared" si="11"/>
        <v>33058.75842548829</v>
      </c>
      <c r="F93" s="27">
        <v>18294</v>
      </c>
      <c r="G93" s="35">
        <f t="shared" si="14"/>
        <v>25.100847945994897</v>
      </c>
      <c r="H93" s="36">
        <f t="shared" si="15"/>
        <v>553.37831398699279</v>
      </c>
      <c r="I93" s="37">
        <v>12700</v>
      </c>
      <c r="J93" s="38">
        <v>8950</v>
      </c>
      <c r="K93" s="32">
        <f>(D93-I93)</f>
        <v>60182</v>
      </c>
      <c r="L93" s="27">
        <f>(F93-J93)</f>
        <v>9344</v>
      </c>
    </row>
    <row r="94" spans="1:12" ht="14.25" customHeight="1" x14ac:dyDescent="0.25">
      <c r="A94" s="25" t="s">
        <v>36</v>
      </c>
      <c r="B94" s="33">
        <v>847</v>
      </c>
      <c r="C94" s="27">
        <f t="shared" si="10"/>
        <v>342.76904200000001</v>
      </c>
      <c r="D94" s="33">
        <v>618012</v>
      </c>
      <c r="E94" s="27">
        <f t="shared" si="11"/>
        <v>280325.86114613857</v>
      </c>
      <c r="F94" s="42">
        <v>302844</v>
      </c>
      <c r="G94" s="35">
        <f t="shared" si="14"/>
        <v>49.002931981903266</v>
      </c>
      <c r="H94" s="36">
        <f t="shared" si="15"/>
        <v>1080.3284390594356</v>
      </c>
      <c r="I94" s="37">
        <v>618012</v>
      </c>
      <c r="J94" s="38">
        <v>302844</v>
      </c>
      <c r="K94" s="39" t="s">
        <v>21</v>
      </c>
      <c r="L94" s="40" t="s">
        <v>21</v>
      </c>
    </row>
    <row r="95" spans="1:12" ht="13.8" x14ac:dyDescent="0.25">
      <c r="A95" s="25" t="s">
        <v>39</v>
      </c>
      <c r="B95" s="33">
        <v>192</v>
      </c>
      <c r="C95" s="32">
        <f t="shared" si="10"/>
        <v>77.699712000000005</v>
      </c>
      <c r="D95" s="33">
        <v>2750</v>
      </c>
      <c r="E95" s="27">
        <f t="shared" si="11"/>
        <v>1247.3805009480093</v>
      </c>
      <c r="F95" s="33">
        <v>1475</v>
      </c>
      <c r="G95" s="35">
        <f t="shared" si="14"/>
        <v>53.63636363636364</v>
      </c>
      <c r="H95" s="36">
        <f t="shared" si="15"/>
        <v>1182.4779999999998</v>
      </c>
      <c r="I95" s="38">
        <v>2750</v>
      </c>
      <c r="J95" s="38">
        <v>1475</v>
      </c>
      <c r="K95" s="39"/>
      <c r="L95" s="40"/>
    </row>
    <row r="96" spans="1:12" ht="13.8" x14ac:dyDescent="0.25">
      <c r="A96" s="25" t="s">
        <v>40</v>
      </c>
      <c r="B96" s="33">
        <v>750</v>
      </c>
      <c r="C96" s="32">
        <f t="shared" si="10"/>
        <v>303.5145</v>
      </c>
      <c r="D96" s="33">
        <v>1548</v>
      </c>
      <c r="E96" s="27">
        <f t="shared" si="11"/>
        <v>702.16182380637031</v>
      </c>
      <c r="F96" s="33">
        <v>6687</v>
      </c>
      <c r="G96" s="35">
        <f t="shared" si="14"/>
        <v>431.97674418604652</v>
      </c>
      <c r="H96" s="36">
        <f t="shared" si="15"/>
        <v>9523.4456976744186</v>
      </c>
      <c r="I96" s="33">
        <v>1548</v>
      </c>
      <c r="J96" s="33">
        <v>6687</v>
      </c>
      <c r="K96" s="39" t="s">
        <v>21</v>
      </c>
      <c r="L96" s="40" t="s">
        <v>21</v>
      </c>
    </row>
    <row r="97" spans="1:12" ht="14.25" customHeight="1" x14ac:dyDescent="0.25">
      <c r="A97" s="25" t="s">
        <v>41</v>
      </c>
      <c r="B97" s="33">
        <v>152</v>
      </c>
      <c r="C97" s="27">
        <f t="shared" si="10"/>
        <v>61.512271999999996</v>
      </c>
      <c r="D97" s="33">
        <v>2466</v>
      </c>
      <c r="E97" s="27">
        <f t="shared" si="11"/>
        <v>1118.5601146682875</v>
      </c>
      <c r="F97" s="33">
        <v>2121</v>
      </c>
      <c r="G97" s="35">
        <f t="shared" si="14"/>
        <v>86.009732360097331</v>
      </c>
      <c r="H97" s="36">
        <f t="shared" si="15"/>
        <v>1896.1877615571775</v>
      </c>
      <c r="I97" s="33">
        <v>2466</v>
      </c>
      <c r="J97" s="33">
        <v>2121</v>
      </c>
      <c r="K97" s="39" t="s">
        <v>21</v>
      </c>
      <c r="L97" s="40" t="s">
        <v>21</v>
      </c>
    </row>
    <row r="98" spans="1:12" ht="13.8" x14ac:dyDescent="0.25">
      <c r="A98" s="25" t="s">
        <v>42</v>
      </c>
      <c r="B98" s="33">
        <v>60</v>
      </c>
      <c r="C98" s="27">
        <f t="shared" si="10"/>
        <v>24.28116</v>
      </c>
      <c r="D98" s="32">
        <v>949</v>
      </c>
      <c r="E98" s="27">
        <f t="shared" si="11"/>
        <v>430.45967105442213</v>
      </c>
      <c r="F98" s="27">
        <v>562</v>
      </c>
      <c r="G98" s="35">
        <f t="shared" si="14"/>
        <v>59.220231822971549</v>
      </c>
      <c r="H98" s="36">
        <f t="shared" si="15"/>
        <v>1305.5810748155952</v>
      </c>
      <c r="I98" s="32">
        <v>949</v>
      </c>
      <c r="J98" s="27">
        <v>562</v>
      </c>
      <c r="K98" s="39" t="s">
        <v>21</v>
      </c>
      <c r="L98" s="40" t="s">
        <v>21</v>
      </c>
    </row>
    <row r="99" spans="1:12" ht="13.8" x14ac:dyDescent="0.25">
      <c r="A99" s="25" t="s">
        <v>43</v>
      </c>
      <c r="B99" s="33">
        <v>399</v>
      </c>
      <c r="C99" s="27">
        <f t="shared" si="10"/>
        <v>161.46971399999998</v>
      </c>
      <c r="D99" s="32">
        <v>7596</v>
      </c>
      <c r="E99" s="27">
        <f t="shared" si="11"/>
        <v>3445.4917400731192</v>
      </c>
      <c r="F99" s="27">
        <v>3522</v>
      </c>
      <c r="G99" s="35">
        <f t="shared" si="14"/>
        <v>46.366508688783568</v>
      </c>
      <c r="H99" s="36">
        <f t="shared" si="15"/>
        <v>1022.2053238546603</v>
      </c>
      <c r="I99" s="32">
        <v>7596</v>
      </c>
      <c r="J99" s="27">
        <v>3522</v>
      </c>
      <c r="K99" s="39" t="s">
        <v>21</v>
      </c>
      <c r="L99" s="40" t="s">
        <v>21</v>
      </c>
    </row>
    <row r="100" spans="1:12" ht="13.8" x14ac:dyDescent="0.25">
      <c r="A100" s="25" t="s">
        <v>44</v>
      </c>
      <c r="B100" s="33">
        <v>459</v>
      </c>
      <c r="C100" s="27">
        <f>(B100*0.404686)-1</f>
        <v>184.75087399999998</v>
      </c>
      <c r="D100" s="32">
        <v>8545</v>
      </c>
      <c r="E100" s="27">
        <f>(D100/2204.62)*1000-1</f>
        <v>3874.9514111275416</v>
      </c>
      <c r="F100" s="27">
        <v>4084</v>
      </c>
      <c r="G100" s="35">
        <f t="shared" si="14"/>
        <v>47.794031597425395</v>
      </c>
      <c r="H100" s="36">
        <f t="shared" si="15"/>
        <v>1053.9486994010149</v>
      </c>
      <c r="I100" s="27">
        <v>8545</v>
      </c>
      <c r="J100" s="32">
        <v>4084</v>
      </c>
      <c r="K100" s="32" t="s">
        <v>21</v>
      </c>
      <c r="L100" s="27" t="s">
        <v>21</v>
      </c>
    </row>
    <row r="101" spans="1:12" ht="16.2" x14ac:dyDescent="0.25">
      <c r="A101" s="25" t="s">
        <v>45</v>
      </c>
      <c r="B101" s="33" t="s">
        <v>37</v>
      </c>
      <c r="C101" s="32" t="s">
        <v>37</v>
      </c>
      <c r="D101" s="33" t="s">
        <v>38</v>
      </c>
      <c r="E101" s="32" t="s">
        <v>38</v>
      </c>
      <c r="F101" s="42" t="s">
        <v>38</v>
      </c>
      <c r="G101" s="44" t="s">
        <v>38</v>
      </c>
      <c r="H101" s="44" t="s">
        <v>38</v>
      </c>
      <c r="I101" s="37" t="s">
        <v>38</v>
      </c>
      <c r="J101" s="38" t="s">
        <v>38</v>
      </c>
      <c r="K101" s="39" t="s">
        <v>21</v>
      </c>
      <c r="L101" s="40" t="s">
        <v>21</v>
      </c>
    </row>
    <row r="102" spans="1:12" ht="13.8" x14ac:dyDescent="0.25">
      <c r="A102" s="25" t="s">
        <v>46</v>
      </c>
      <c r="B102" s="33">
        <v>734</v>
      </c>
      <c r="C102" s="27">
        <f>(B102*0.404686)</f>
        <v>297.03952399999997</v>
      </c>
      <c r="D102" s="33">
        <v>152550</v>
      </c>
      <c r="E102" s="27">
        <f t="shared" ref="E102:E119" si="16">(D102/2204.62)*1000</f>
        <v>69195.598334406837</v>
      </c>
      <c r="F102" s="42">
        <v>338350</v>
      </c>
      <c r="G102" s="35">
        <f t="shared" ref="G102:G119" si="17">(F102/D102)*100</f>
        <v>221.79613241560142</v>
      </c>
      <c r="H102" s="36">
        <f t="shared" ref="H102:H119" si="18">(F102/E102)*1000</f>
        <v>4889.761894460833</v>
      </c>
      <c r="I102" s="37" t="s">
        <v>23</v>
      </c>
      <c r="J102" s="38" t="s">
        <v>23</v>
      </c>
      <c r="K102" s="32" t="s">
        <v>23</v>
      </c>
      <c r="L102" s="27" t="s">
        <v>23</v>
      </c>
    </row>
    <row r="103" spans="1:12" ht="13.8" x14ac:dyDescent="0.25">
      <c r="A103" s="25" t="s">
        <v>47</v>
      </c>
      <c r="B103" s="33">
        <v>5660</v>
      </c>
      <c r="C103" s="27">
        <f t="shared" ref="C103:C119" si="19">(B103*0.404686)</f>
        <v>2290.5227599999998</v>
      </c>
      <c r="D103" s="32">
        <v>203769</v>
      </c>
      <c r="E103" s="27">
        <f t="shared" si="16"/>
        <v>92428.173562790878</v>
      </c>
      <c r="F103" s="27">
        <v>34770</v>
      </c>
      <c r="G103" s="35">
        <f t="shared" si="17"/>
        <v>17.06343948294392</v>
      </c>
      <c r="H103" s="36">
        <f t="shared" si="18"/>
        <v>376.18399952887825</v>
      </c>
      <c r="I103" s="33">
        <v>186135</v>
      </c>
      <c r="J103" s="33">
        <v>32100</v>
      </c>
      <c r="K103" s="32">
        <f>(D103-I103)</f>
        <v>17634</v>
      </c>
      <c r="L103" s="27">
        <f>(F103-J103)</f>
        <v>2670</v>
      </c>
    </row>
    <row r="104" spans="1:12" ht="16.2" x14ac:dyDescent="0.25">
      <c r="A104" s="25" t="s">
        <v>48</v>
      </c>
      <c r="B104" s="33">
        <v>415</v>
      </c>
      <c r="C104" s="27">
        <f t="shared" si="19"/>
        <v>167.94469000000001</v>
      </c>
      <c r="D104" s="32">
        <v>8038</v>
      </c>
      <c r="E104" s="27">
        <f t="shared" si="16"/>
        <v>3645.9798060436719</v>
      </c>
      <c r="F104" s="27">
        <v>8237</v>
      </c>
      <c r="G104" s="35">
        <f t="shared" si="17"/>
        <v>102.47574023388904</v>
      </c>
      <c r="H104" s="36">
        <f t="shared" si="18"/>
        <v>2259.2006643443642</v>
      </c>
      <c r="I104" s="32">
        <v>8038</v>
      </c>
      <c r="J104" s="32">
        <v>8237</v>
      </c>
      <c r="K104" s="38" t="s">
        <v>21</v>
      </c>
      <c r="L104" s="37" t="s">
        <v>21</v>
      </c>
    </row>
    <row r="105" spans="1:12" ht="13.8" x14ac:dyDescent="0.25">
      <c r="A105" s="25" t="s">
        <v>49</v>
      </c>
      <c r="B105" s="33">
        <v>182</v>
      </c>
      <c r="C105" s="27">
        <f t="shared" si="19"/>
        <v>73.652851999999996</v>
      </c>
      <c r="D105" s="32">
        <v>2426</v>
      </c>
      <c r="E105" s="27">
        <f t="shared" si="16"/>
        <v>1100.4163982908619</v>
      </c>
      <c r="F105" s="27">
        <v>2532</v>
      </c>
      <c r="G105" s="35">
        <f t="shared" si="17"/>
        <v>104.36933223413025</v>
      </c>
      <c r="H105" s="36">
        <f t="shared" si="18"/>
        <v>2300.9471723000825</v>
      </c>
      <c r="I105" s="27">
        <v>2426</v>
      </c>
      <c r="J105" s="32">
        <v>2532</v>
      </c>
      <c r="K105" s="38" t="s">
        <v>21</v>
      </c>
      <c r="L105" s="37" t="s">
        <v>21</v>
      </c>
    </row>
    <row r="106" spans="1:12" ht="13.8" x14ac:dyDescent="0.25">
      <c r="A106" s="25" t="s">
        <v>50</v>
      </c>
      <c r="B106" s="33">
        <v>354</v>
      </c>
      <c r="C106" s="27">
        <f t="shared" si="19"/>
        <v>143.25884400000001</v>
      </c>
      <c r="D106" s="32">
        <v>7627</v>
      </c>
      <c r="E106" s="27">
        <f t="shared" si="16"/>
        <v>3459.5531202656243</v>
      </c>
      <c r="F106" s="27">
        <v>2206</v>
      </c>
      <c r="G106" s="35">
        <f t="shared" si="17"/>
        <v>28.92356103317163</v>
      </c>
      <c r="H106" s="36">
        <f t="shared" si="18"/>
        <v>637.65461124950832</v>
      </c>
      <c r="I106" s="27">
        <v>7627</v>
      </c>
      <c r="J106" s="32">
        <v>2206</v>
      </c>
      <c r="K106" s="38" t="s">
        <v>21</v>
      </c>
      <c r="L106" s="37" t="s">
        <v>21</v>
      </c>
    </row>
    <row r="107" spans="1:12" ht="13.8" x14ac:dyDescent="0.25">
      <c r="A107" s="25" t="s">
        <v>51</v>
      </c>
      <c r="B107" s="33">
        <v>13950</v>
      </c>
      <c r="C107" s="27">
        <f t="shared" si="19"/>
        <v>5645.3697000000002</v>
      </c>
      <c r="D107" s="32">
        <v>50226</v>
      </c>
      <c r="E107" s="27">
        <f t="shared" si="16"/>
        <v>22782.157469314443</v>
      </c>
      <c r="F107" s="27">
        <v>10434</v>
      </c>
      <c r="G107" s="35">
        <f t="shared" si="17"/>
        <v>20.774101063194362</v>
      </c>
      <c r="H107" s="36">
        <f t="shared" si="18"/>
        <v>457.98998685939546</v>
      </c>
      <c r="I107" s="27">
        <v>2156</v>
      </c>
      <c r="J107" s="32">
        <v>2954</v>
      </c>
      <c r="K107" s="32">
        <f>(D107-I107)</f>
        <v>48070</v>
      </c>
      <c r="L107" s="27">
        <f>(F107-J107)</f>
        <v>7480</v>
      </c>
    </row>
    <row r="108" spans="1:12" ht="13.8" x14ac:dyDescent="0.25">
      <c r="A108" s="25" t="s">
        <v>52</v>
      </c>
      <c r="B108" s="33">
        <v>4070</v>
      </c>
      <c r="C108" s="27">
        <f t="shared" si="19"/>
        <v>1647.0720200000001</v>
      </c>
      <c r="D108" s="32">
        <v>90180</v>
      </c>
      <c r="E108" s="27">
        <f t="shared" si="16"/>
        <v>40905.008572905994</v>
      </c>
      <c r="F108" s="27">
        <v>39750</v>
      </c>
      <c r="G108" s="35">
        <f t="shared" si="17"/>
        <v>44.078509647371924</v>
      </c>
      <c r="H108" s="36">
        <f t="shared" si="18"/>
        <v>971.76363938789075</v>
      </c>
      <c r="I108" s="37">
        <v>39500</v>
      </c>
      <c r="J108" s="38">
        <v>27650</v>
      </c>
      <c r="K108" s="32">
        <f>(D108-I108)</f>
        <v>50680</v>
      </c>
      <c r="L108" s="27">
        <f>(F108-J108)</f>
        <v>12100</v>
      </c>
    </row>
    <row r="109" spans="1:12" ht="16.2" x14ac:dyDescent="0.25">
      <c r="A109" s="25" t="s">
        <v>53</v>
      </c>
      <c r="B109" s="33">
        <v>987</v>
      </c>
      <c r="C109" s="27">
        <f t="shared" si="19"/>
        <v>399.42508199999997</v>
      </c>
      <c r="D109" s="32">
        <v>213750</v>
      </c>
      <c r="E109" s="27">
        <f t="shared" si="16"/>
        <v>96955.484391867998</v>
      </c>
      <c r="F109" s="42">
        <v>288563</v>
      </c>
      <c r="G109" s="35">
        <f t="shared" si="17"/>
        <v>135.00023391812866</v>
      </c>
      <c r="H109" s="36">
        <f t="shared" si="18"/>
        <v>2976.2421570058473</v>
      </c>
      <c r="I109" s="37">
        <v>213750</v>
      </c>
      <c r="J109" s="38">
        <v>288563</v>
      </c>
      <c r="K109" s="39" t="s">
        <v>21</v>
      </c>
      <c r="L109" s="40" t="s">
        <v>21</v>
      </c>
    </row>
    <row r="110" spans="1:12" ht="13.8" x14ac:dyDescent="0.25">
      <c r="A110" s="25" t="s">
        <v>54</v>
      </c>
      <c r="B110" s="33">
        <v>4384</v>
      </c>
      <c r="C110" s="27">
        <f t="shared" si="19"/>
        <v>1774.1434239999999</v>
      </c>
      <c r="D110" s="32">
        <v>91100</v>
      </c>
      <c r="E110" s="27">
        <f t="shared" si="16"/>
        <v>41322.314049586777</v>
      </c>
      <c r="F110" s="27">
        <v>14118</v>
      </c>
      <c r="G110" s="35">
        <f t="shared" si="17"/>
        <v>15.497255762897916</v>
      </c>
      <c r="H110" s="36">
        <f t="shared" si="18"/>
        <v>341.65559999999999</v>
      </c>
      <c r="I110" s="37">
        <v>71700</v>
      </c>
      <c r="J110" s="38">
        <v>12800</v>
      </c>
      <c r="K110" s="32">
        <f>(D110-I110)</f>
        <v>19400</v>
      </c>
      <c r="L110" s="27">
        <f>(F110-J110)</f>
        <v>1318</v>
      </c>
    </row>
    <row r="111" spans="1:12" ht="13.8" x14ac:dyDescent="0.25">
      <c r="A111" s="25" t="s">
        <v>55</v>
      </c>
      <c r="B111" s="33">
        <v>3792</v>
      </c>
      <c r="C111" s="27">
        <f t="shared" si="19"/>
        <v>1534.5693119999999</v>
      </c>
      <c r="D111" s="32">
        <v>62256</v>
      </c>
      <c r="E111" s="27">
        <f t="shared" si="16"/>
        <v>28238.880169825188</v>
      </c>
      <c r="F111" s="27">
        <v>15074</v>
      </c>
      <c r="G111" s="35">
        <f t="shared" si="17"/>
        <v>24.212927268054486</v>
      </c>
      <c r="H111" s="36">
        <f t="shared" si="18"/>
        <v>533.80303713698277</v>
      </c>
      <c r="I111" s="37">
        <v>51386</v>
      </c>
      <c r="J111" s="38">
        <v>14120</v>
      </c>
      <c r="K111" s="32">
        <f>(D111-I111)</f>
        <v>10870</v>
      </c>
      <c r="L111" s="27">
        <f>(F111-J111)</f>
        <v>954</v>
      </c>
    </row>
    <row r="112" spans="1:12" ht="16.2" x14ac:dyDescent="0.25">
      <c r="A112" s="25" t="s">
        <v>56</v>
      </c>
      <c r="B112" s="33">
        <v>8176</v>
      </c>
      <c r="C112" s="27">
        <f>(B112*0.404686)</f>
        <v>3308.7127359999999</v>
      </c>
      <c r="D112" s="32">
        <v>153356</v>
      </c>
      <c r="E112" s="27">
        <f t="shared" si="16"/>
        <v>69561.194219411962</v>
      </c>
      <c r="F112" s="27">
        <v>29192</v>
      </c>
      <c r="G112" s="35">
        <f t="shared" si="17"/>
        <v>19.035446933931503</v>
      </c>
      <c r="H112" s="36">
        <f t="shared" si="18"/>
        <v>419.65927019484076</v>
      </c>
      <c r="I112" s="27">
        <v>123086</v>
      </c>
      <c r="J112" s="32">
        <v>26920</v>
      </c>
      <c r="K112" s="32">
        <f>(D112-I112)</f>
        <v>30270</v>
      </c>
      <c r="L112" s="27">
        <f>(F112-J112)</f>
        <v>2272</v>
      </c>
    </row>
    <row r="113" spans="1:12" ht="13.8" x14ac:dyDescent="0.25">
      <c r="A113" s="25" t="s">
        <v>57</v>
      </c>
      <c r="B113" s="33">
        <v>823</v>
      </c>
      <c r="C113" s="27">
        <f t="shared" si="19"/>
        <v>333.056578</v>
      </c>
      <c r="D113" s="32">
        <v>6435</v>
      </c>
      <c r="E113" s="27">
        <f t="shared" si="16"/>
        <v>2918.8703722183413</v>
      </c>
      <c r="F113" s="27">
        <v>1653</v>
      </c>
      <c r="G113" s="35">
        <f t="shared" si="17"/>
        <v>25.687645687645688</v>
      </c>
      <c r="H113" s="36">
        <f t="shared" si="18"/>
        <v>566.31497435897438</v>
      </c>
      <c r="I113" s="27">
        <v>6435</v>
      </c>
      <c r="J113" s="32">
        <v>1653</v>
      </c>
      <c r="K113" s="39" t="s">
        <v>21</v>
      </c>
      <c r="L113" s="40" t="s">
        <v>21</v>
      </c>
    </row>
    <row r="114" spans="1:12" ht="13.8" x14ac:dyDescent="0.25">
      <c r="A114" s="25" t="s">
        <v>58</v>
      </c>
      <c r="B114" s="33">
        <v>71</v>
      </c>
      <c r="C114" s="27">
        <f t="shared" si="19"/>
        <v>28.732706</v>
      </c>
      <c r="D114" s="32">
        <v>437</v>
      </c>
      <c r="E114" s="27">
        <f t="shared" si="16"/>
        <v>198.22010142337456</v>
      </c>
      <c r="F114" s="27">
        <v>688</v>
      </c>
      <c r="G114" s="35">
        <f t="shared" si="17"/>
        <v>157.4370709382151</v>
      </c>
      <c r="H114" s="36">
        <f t="shared" si="18"/>
        <v>3470.8891533180777</v>
      </c>
      <c r="I114" s="37">
        <v>437</v>
      </c>
      <c r="J114" s="38">
        <v>688</v>
      </c>
      <c r="K114" s="39" t="s">
        <v>21</v>
      </c>
      <c r="L114" s="40" t="s">
        <v>21</v>
      </c>
    </row>
    <row r="115" spans="1:12" ht="16.2" x14ac:dyDescent="0.25">
      <c r="A115" s="25" t="s">
        <v>59</v>
      </c>
      <c r="B115" s="33">
        <v>1450</v>
      </c>
      <c r="C115" s="27">
        <f t="shared" si="19"/>
        <v>586.79470000000003</v>
      </c>
      <c r="D115" s="32">
        <v>46019</v>
      </c>
      <c r="E115" s="27">
        <f t="shared" si="16"/>
        <v>20873.892099318706</v>
      </c>
      <c r="F115" s="27">
        <v>11808</v>
      </c>
      <c r="G115" s="35">
        <f t="shared" si="17"/>
        <v>25.65896694843434</v>
      </c>
      <c r="H115" s="36">
        <f t="shared" si="18"/>
        <v>565.68271713857314</v>
      </c>
      <c r="I115" s="37" t="s">
        <v>23</v>
      </c>
      <c r="J115" s="38" t="s">
        <v>23</v>
      </c>
      <c r="K115" s="32" t="s">
        <v>23</v>
      </c>
      <c r="L115" s="27" t="s">
        <v>23</v>
      </c>
    </row>
    <row r="116" spans="1:12" ht="13.8" x14ac:dyDescent="0.25">
      <c r="A116" s="25" t="s">
        <v>60</v>
      </c>
      <c r="B116" s="33">
        <v>670</v>
      </c>
      <c r="C116" s="27">
        <f t="shared" si="19"/>
        <v>271.13961999999998</v>
      </c>
      <c r="D116" s="32">
        <v>4724</v>
      </c>
      <c r="E116" s="27">
        <f t="shared" si="16"/>
        <v>2142.7729041739622</v>
      </c>
      <c r="F116" s="27">
        <v>4391</v>
      </c>
      <c r="G116" s="35">
        <f t="shared" si="17"/>
        <v>92.950889077053347</v>
      </c>
      <c r="H116" s="36">
        <f t="shared" si="18"/>
        <v>2049.2138907705335</v>
      </c>
      <c r="I116" s="37">
        <v>4724</v>
      </c>
      <c r="J116" s="37">
        <v>4391</v>
      </c>
      <c r="K116" s="39" t="s">
        <v>21</v>
      </c>
      <c r="L116" s="40" t="s">
        <v>21</v>
      </c>
    </row>
    <row r="117" spans="1:12" ht="13.8" x14ac:dyDescent="0.25">
      <c r="A117" s="25" t="s">
        <v>61</v>
      </c>
      <c r="B117" s="33">
        <v>1565</v>
      </c>
      <c r="C117" s="27">
        <f t="shared" si="19"/>
        <v>633.33358999999996</v>
      </c>
      <c r="D117" s="32">
        <v>27337</v>
      </c>
      <c r="E117" s="27">
        <f t="shared" si="16"/>
        <v>12399.869365242082</v>
      </c>
      <c r="F117" s="27">
        <v>12451</v>
      </c>
      <c r="G117" s="35">
        <f t="shared" si="17"/>
        <v>45.546329150967551</v>
      </c>
      <c r="H117" s="36">
        <f t="shared" si="18"/>
        <v>1004.1234817280608</v>
      </c>
      <c r="I117" s="37">
        <v>22367</v>
      </c>
      <c r="J117" s="38" t="s">
        <v>23</v>
      </c>
      <c r="K117" s="32">
        <f>(D117-I117)</f>
        <v>4970</v>
      </c>
      <c r="L117" s="27" t="s">
        <v>23</v>
      </c>
    </row>
    <row r="118" spans="1:12" ht="13.8" x14ac:dyDescent="0.25">
      <c r="A118" s="25" t="s">
        <v>62</v>
      </c>
      <c r="B118" s="33">
        <v>13802</v>
      </c>
      <c r="C118" s="27">
        <f t="shared" si="19"/>
        <v>5585.4761719999997</v>
      </c>
      <c r="D118" s="32">
        <v>1080464</v>
      </c>
      <c r="E118" s="27">
        <f t="shared" si="16"/>
        <v>490090.80930046906</v>
      </c>
      <c r="F118" s="27">
        <v>89464</v>
      </c>
      <c r="G118" s="35">
        <f t="shared" si="17"/>
        <v>8.2801463075123269</v>
      </c>
      <c r="H118" s="36">
        <f t="shared" si="18"/>
        <v>182.54576152467828</v>
      </c>
      <c r="I118" s="27">
        <v>87052</v>
      </c>
      <c r="J118" s="32">
        <v>40897</v>
      </c>
      <c r="K118" s="32">
        <f>(D118-I118)</f>
        <v>993412</v>
      </c>
      <c r="L118" s="27">
        <f>(F118-J118)</f>
        <v>48567</v>
      </c>
    </row>
    <row r="119" spans="1:12" ht="16.2" x14ac:dyDescent="0.25">
      <c r="A119" s="45" t="s">
        <v>63</v>
      </c>
      <c r="B119" s="46">
        <v>1136</v>
      </c>
      <c r="C119" s="47">
        <f t="shared" si="19"/>
        <v>459.723296</v>
      </c>
      <c r="D119" s="48">
        <v>417727</v>
      </c>
      <c r="E119" s="47">
        <f t="shared" si="16"/>
        <v>189478.00527982146</v>
      </c>
      <c r="F119" s="48">
        <v>355159</v>
      </c>
      <c r="G119" s="49">
        <f t="shared" si="17"/>
        <v>85.021796532184908</v>
      </c>
      <c r="H119" s="49">
        <f t="shared" si="18"/>
        <v>1874.4075307078547</v>
      </c>
      <c r="I119" s="48">
        <v>417727</v>
      </c>
      <c r="J119" s="48">
        <v>355159</v>
      </c>
      <c r="K119" s="50" t="s">
        <v>21</v>
      </c>
      <c r="L119" s="51" t="s">
        <v>21</v>
      </c>
    </row>
    <row r="120" spans="1:12" ht="15" x14ac:dyDescent="0.25">
      <c r="A120" s="60"/>
      <c r="B120" s="60"/>
      <c r="C120" s="60"/>
      <c r="D120" s="60"/>
      <c r="E120" s="60"/>
      <c r="F120" s="60"/>
    </row>
    <row r="121" spans="1:12" x14ac:dyDescent="0.25">
      <c r="A121" s="61" t="s">
        <v>92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3" spans="1:12" ht="15.6" x14ac:dyDescent="0.25">
      <c r="A123" s="54" t="s">
        <v>65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</row>
    <row r="124" spans="1:12" ht="15.6" x14ac:dyDescent="0.25">
      <c r="A124" s="54" t="s">
        <v>66</v>
      </c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</row>
    <row r="125" spans="1:12" ht="15.6" x14ac:dyDescent="0.25">
      <c r="A125" s="54" t="s">
        <v>67</v>
      </c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</row>
    <row r="126" spans="1:12" ht="15.6" x14ac:dyDescent="0.25">
      <c r="A126" s="54" t="s">
        <v>68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</row>
    <row r="127" spans="1:12" ht="15.6" x14ac:dyDescent="0.25">
      <c r="A127" s="54" t="s">
        <v>69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</row>
    <row r="128" spans="1:12" ht="15.6" x14ac:dyDescent="0.25">
      <c r="A128" s="54" t="s">
        <v>70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</row>
    <row r="129" spans="1:12" ht="15.6" x14ac:dyDescent="0.25">
      <c r="A129" s="54" t="s">
        <v>71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</row>
    <row r="130" spans="1:12" x14ac:dyDescent="0.25">
      <c r="A130" s="5" t="s">
        <v>72</v>
      </c>
    </row>
    <row r="131" spans="1:12" x14ac:dyDescent="0.25">
      <c r="A131" s="5" t="s">
        <v>73</v>
      </c>
    </row>
    <row r="132" spans="1:12" x14ac:dyDescent="0.25">
      <c r="A132" s="5" t="s">
        <v>74</v>
      </c>
    </row>
    <row r="133" spans="1:12" x14ac:dyDescent="0.25">
      <c r="A133" s="5" t="s">
        <v>75</v>
      </c>
    </row>
    <row r="135" spans="1:12" x14ac:dyDescent="0.25">
      <c r="A135" s="55" t="s">
        <v>76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x14ac:dyDescent="0.25">
      <c r="A136" s="55"/>
    </row>
    <row r="137" spans="1:12" x14ac:dyDescent="0.25">
      <c r="A137" s="56" t="s">
        <v>93</v>
      </c>
    </row>
    <row r="138" spans="1:12" x14ac:dyDescent="0.25">
      <c r="A138" s="57"/>
    </row>
    <row r="141" spans="1:12" x14ac:dyDescent="0.25">
      <c r="F141" s="58"/>
    </row>
    <row r="142" spans="1:12" x14ac:dyDescent="0.25">
      <c r="F142" s="58"/>
    </row>
    <row r="155" spans="6:6" x14ac:dyDescent="0.25">
      <c r="F155" s="58" t="s">
        <v>82</v>
      </c>
    </row>
    <row r="251" spans="6:6" x14ac:dyDescent="0.25">
      <c r="F251" s="58" t="s">
        <v>83</v>
      </c>
    </row>
    <row r="258" spans="6:6" x14ac:dyDescent="0.25">
      <c r="F258" s="58" t="s">
        <v>84</v>
      </c>
    </row>
    <row r="359" spans="6:6" x14ac:dyDescent="0.25">
      <c r="F359" s="58" t="s">
        <v>85</v>
      </c>
    </row>
  </sheetData>
  <phoneticPr fontId="16" type="noConversion"/>
  <pageMargins left="0.25" right="0.25" top="0.25" bottom="0.25" header="0.5" footer="0.5"/>
  <pageSetup scale="60" orientation="portrait" r:id="rId1"/>
  <headerFooter alignWithMargins="0"/>
  <rowBreaks count="1" manualBreakCount="1">
    <brk id="69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7C74-9ACE-4DA0-8DAC-0CFDEF22E919}">
  <dimension ref="A1:L359"/>
  <sheetViews>
    <sheetView zoomScale="96" zoomScaleNormal="96" zoomScaleSheetLayoutView="75" workbookViewId="0">
      <selection activeCell="E45" sqref="E45"/>
    </sheetView>
  </sheetViews>
  <sheetFormatPr defaultColWidth="9.21875" defaultRowHeight="13.2" x14ac:dyDescent="0.25"/>
  <cols>
    <col min="1" max="1" width="28.77734375" style="5" customWidth="1"/>
    <col min="2" max="3" width="11.77734375" style="5" customWidth="1"/>
    <col min="4" max="7" width="12.77734375" style="5" customWidth="1"/>
    <col min="8" max="8" width="10.77734375" style="5" customWidth="1"/>
    <col min="9" max="9" width="11.44140625" style="5" customWidth="1"/>
    <col min="10" max="10" width="9.77734375" style="5" customWidth="1"/>
    <col min="11" max="12" width="13.21875" style="5" customWidth="1"/>
    <col min="13" max="16384" width="9.21875" style="5"/>
  </cols>
  <sheetData>
    <row r="1" spans="1:12" ht="15.6" x14ac:dyDescent="0.3">
      <c r="A1" s="1" t="s">
        <v>86</v>
      </c>
      <c r="B1" s="2"/>
      <c r="C1" s="2"/>
      <c r="D1" s="2"/>
      <c r="E1" s="2"/>
      <c r="F1" s="2"/>
      <c r="G1" s="2"/>
      <c r="H1" s="3"/>
      <c r="I1" s="3"/>
      <c r="J1" s="2"/>
      <c r="K1" s="2"/>
      <c r="L1" s="4"/>
    </row>
    <row r="2" spans="1:12" ht="13.8" x14ac:dyDescent="0.25">
      <c r="A2" s="6"/>
      <c r="B2" s="7"/>
      <c r="C2" s="7"/>
      <c r="D2" s="7"/>
      <c r="E2" s="7"/>
      <c r="F2" s="7"/>
      <c r="G2" s="7"/>
      <c r="H2" s="8"/>
      <c r="I2" s="9"/>
      <c r="J2" s="9"/>
      <c r="K2" s="10"/>
      <c r="L2" s="10"/>
    </row>
    <row r="3" spans="1:12" ht="30" x14ac:dyDescent="0.25">
      <c r="A3" s="11" t="s">
        <v>1</v>
      </c>
      <c r="B3" s="12" t="s">
        <v>2</v>
      </c>
      <c r="C3" s="12" t="s">
        <v>2</v>
      </c>
      <c r="D3" s="13" t="s">
        <v>3</v>
      </c>
      <c r="E3" s="13" t="s">
        <v>3</v>
      </c>
      <c r="F3" s="14" t="s">
        <v>4</v>
      </c>
      <c r="G3" s="15" t="s">
        <v>5</v>
      </c>
      <c r="H3" s="15" t="s">
        <v>5</v>
      </c>
      <c r="I3" s="15" t="s">
        <v>6</v>
      </c>
      <c r="J3" s="15" t="s">
        <v>6</v>
      </c>
      <c r="K3" s="15" t="s">
        <v>7</v>
      </c>
      <c r="L3" s="15" t="s">
        <v>7</v>
      </c>
    </row>
    <row r="4" spans="1:12" ht="43.8" x14ac:dyDescent="0.25">
      <c r="A4" s="16"/>
      <c r="B4" s="17" t="s">
        <v>8</v>
      </c>
      <c r="C4" s="18" t="s">
        <v>9</v>
      </c>
      <c r="D4" s="19" t="s">
        <v>10</v>
      </c>
      <c r="E4" s="18" t="s">
        <v>11</v>
      </c>
      <c r="F4" s="20" t="s">
        <v>12</v>
      </c>
      <c r="G4" s="21" t="s">
        <v>13</v>
      </c>
      <c r="H4" s="22" t="s">
        <v>14</v>
      </c>
      <c r="I4" s="18" t="s">
        <v>15</v>
      </c>
      <c r="J4" s="20" t="s">
        <v>16</v>
      </c>
      <c r="K4" s="23" t="s">
        <v>15</v>
      </c>
      <c r="L4" s="24" t="s">
        <v>16</v>
      </c>
    </row>
    <row r="5" spans="1:12" ht="13.8" x14ac:dyDescent="0.25">
      <c r="A5" s="25" t="s">
        <v>17</v>
      </c>
      <c r="B5" s="26">
        <v>4341</v>
      </c>
      <c r="C5" s="27">
        <f t="shared" ref="C5:C16" si="0">(B5*0.404686)</f>
        <v>1756.7419259999999</v>
      </c>
      <c r="D5" s="28">
        <v>15861</v>
      </c>
      <c r="E5" s="29">
        <f t="shared" ref="E5:E14" si="1">(D5/2204.62)*1000</f>
        <v>7194.4371365586812</v>
      </c>
      <c r="F5" s="30">
        <v>35829</v>
      </c>
      <c r="G5" s="31">
        <f>(F5/D5)*100</f>
        <v>225.89370153205977</v>
      </c>
      <c r="H5" s="31">
        <f>(F5/E5)*1000</f>
        <v>4980.0977227160965</v>
      </c>
      <c r="I5" s="30">
        <v>14988</v>
      </c>
      <c r="J5" s="29">
        <v>34818</v>
      </c>
      <c r="K5" s="32">
        <f>(D5-I5)</f>
        <v>873</v>
      </c>
      <c r="L5" s="27">
        <f>(F5-J5)</f>
        <v>1011</v>
      </c>
    </row>
    <row r="6" spans="1:12" ht="16.2" x14ac:dyDescent="0.25">
      <c r="A6" s="25" t="s">
        <v>18</v>
      </c>
      <c r="B6" s="33">
        <v>9386</v>
      </c>
      <c r="C6" s="27">
        <f t="shared" si="0"/>
        <v>3798.3827959999999</v>
      </c>
      <c r="D6" s="32">
        <v>66356</v>
      </c>
      <c r="E6" s="27">
        <f t="shared" si="1"/>
        <v>30098.611098511308</v>
      </c>
      <c r="F6" s="34">
        <v>25584</v>
      </c>
      <c r="G6" s="35">
        <f>(F6/D6)*100</f>
        <v>38.555669419494848</v>
      </c>
      <c r="H6" s="36">
        <f>(F6/E6)*1000</f>
        <v>850.00599915606722</v>
      </c>
      <c r="I6" s="37">
        <v>13100</v>
      </c>
      <c r="J6" s="38">
        <v>18023</v>
      </c>
      <c r="K6" s="32">
        <f>(D6-I6)</f>
        <v>53256</v>
      </c>
      <c r="L6" s="27">
        <f>(F6-J6)</f>
        <v>7561</v>
      </c>
    </row>
    <row r="7" spans="1:12" ht="13.8" x14ac:dyDescent="0.25">
      <c r="A7" s="25" t="s">
        <v>19</v>
      </c>
      <c r="B7" s="33">
        <v>1079</v>
      </c>
      <c r="C7" s="27">
        <f t="shared" si="0"/>
        <v>436.65619399999997</v>
      </c>
      <c r="D7" s="32">
        <v>28155</v>
      </c>
      <c r="E7" s="27">
        <f t="shared" si="1"/>
        <v>12770.908365160436</v>
      </c>
      <c r="F7" s="27">
        <v>5170</v>
      </c>
      <c r="G7" s="35">
        <f t="shared" ref="G7:G16" si="2">(F7/D7)*100</f>
        <v>18.362635411117033</v>
      </c>
      <c r="H7" s="36">
        <f t="shared" ref="H7:H16" si="3">(F7/E7)*1000</f>
        <v>404.82633280056831</v>
      </c>
      <c r="I7" s="37">
        <v>11370</v>
      </c>
      <c r="J7" s="38">
        <v>4230</v>
      </c>
      <c r="K7" s="32">
        <f>(D7-I7)</f>
        <v>16785</v>
      </c>
      <c r="L7" s="27">
        <f>(F7-J7)</f>
        <v>940</v>
      </c>
    </row>
    <row r="8" spans="1:12" ht="13.8" x14ac:dyDescent="0.25">
      <c r="A8" s="25" t="s">
        <v>20</v>
      </c>
      <c r="B8" s="33">
        <v>3206</v>
      </c>
      <c r="C8" s="27">
        <f t="shared" si="0"/>
        <v>1297.4233159999999</v>
      </c>
      <c r="D8" s="32">
        <v>25654</v>
      </c>
      <c r="E8" s="27">
        <f t="shared" si="1"/>
        <v>11636.472498661902</v>
      </c>
      <c r="F8" s="27">
        <v>29370</v>
      </c>
      <c r="G8" s="35">
        <f t="shared" si="2"/>
        <v>114.48507055429953</v>
      </c>
      <c r="H8" s="36">
        <f t="shared" si="3"/>
        <v>2523.9607624541977</v>
      </c>
      <c r="I8" s="37">
        <v>25654</v>
      </c>
      <c r="J8" s="32">
        <v>29370</v>
      </c>
      <c r="K8" s="39" t="s">
        <v>21</v>
      </c>
      <c r="L8" s="40" t="s">
        <v>21</v>
      </c>
    </row>
    <row r="9" spans="1:12" ht="13.8" x14ac:dyDescent="0.25">
      <c r="A9" s="25" t="s">
        <v>22</v>
      </c>
      <c r="B9" s="33">
        <v>675</v>
      </c>
      <c r="C9" s="27">
        <f t="shared" si="0"/>
        <v>273.16305</v>
      </c>
      <c r="D9" s="32">
        <v>6680</v>
      </c>
      <c r="E9" s="27">
        <f t="shared" si="1"/>
        <v>3030.0006350300732</v>
      </c>
      <c r="F9" s="27">
        <v>5262</v>
      </c>
      <c r="G9" s="35">
        <f t="shared" si="2"/>
        <v>78.772455089820355</v>
      </c>
      <c r="H9" s="36">
        <f t="shared" si="3"/>
        <v>1736.6332994011977</v>
      </c>
      <c r="I9" s="37">
        <v>3770</v>
      </c>
      <c r="J9" s="38" t="s">
        <v>23</v>
      </c>
      <c r="K9" s="32">
        <f>(D9-I9)</f>
        <v>2910</v>
      </c>
      <c r="L9" s="40" t="s">
        <v>23</v>
      </c>
    </row>
    <row r="10" spans="1:12" ht="13.8" x14ac:dyDescent="0.25">
      <c r="A10" s="41" t="s">
        <v>24</v>
      </c>
      <c r="B10" s="33">
        <v>3638</v>
      </c>
      <c r="C10" s="27">
        <f t="shared" si="0"/>
        <v>1472.247668</v>
      </c>
      <c r="D10" s="32">
        <v>97841</v>
      </c>
      <c r="E10" s="27">
        <f t="shared" si="1"/>
        <v>44379.983852092431</v>
      </c>
      <c r="F10" s="27">
        <v>26166</v>
      </c>
      <c r="G10" s="35">
        <f t="shared" si="2"/>
        <v>26.743389785468256</v>
      </c>
      <c r="H10" s="36">
        <f t="shared" si="3"/>
        <v>589.59011988839029</v>
      </c>
      <c r="I10" s="37">
        <v>74626</v>
      </c>
      <c r="J10" s="38">
        <v>22638</v>
      </c>
      <c r="K10" s="32">
        <f>(D10-I10)</f>
        <v>23215</v>
      </c>
      <c r="L10" s="27">
        <f>(F10-J10)</f>
        <v>3528</v>
      </c>
    </row>
    <row r="11" spans="1:12" ht="13.8" x14ac:dyDescent="0.25">
      <c r="A11" s="41" t="s">
        <v>25</v>
      </c>
      <c r="B11" s="33">
        <v>2781</v>
      </c>
      <c r="C11" s="27">
        <f t="shared" si="0"/>
        <v>1125.4317659999999</v>
      </c>
      <c r="D11" s="32">
        <v>29625</v>
      </c>
      <c r="E11" s="27">
        <f t="shared" si="1"/>
        <v>13437.689942030827</v>
      </c>
      <c r="F11" s="27">
        <v>13343</v>
      </c>
      <c r="G11" s="35">
        <f t="shared" si="2"/>
        <v>45.039662447257385</v>
      </c>
      <c r="H11" s="36">
        <f t="shared" si="3"/>
        <v>992.95340624472556</v>
      </c>
      <c r="I11" s="37">
        <v>29625</v>
      </c>
      <c r="J11" s="38">
        <v>13343</v>
      </c>
      <c r="K11" s="39" t="s">
        <v>21</v>
      </c>
      <c r="L11" s="40" t="s">
        <v>21</v>
      </c>
    </row>
    <row r="12" spans="1:12" ht="13.8" x14ac:dyDescent="0.25">
      <c r="A12" s="41" t="s">
        <v>26</v>
      </c>
      <c r="B12" s="33">
        <v>410</v>
      </c>
      <c r="C12" s="27">
        <f t="shared" si="0"/>
        <v>165.92125999999999</v>
      </c>
      <c r="D12" s="32">
        <v>2336</v>
      </c>
      <c r="E12" s="70">
        <f t="shared" si="1"/>
        <v>1059.5930364416545</v>
      </c>
      <c r="F12" s="27">
        <v>2633</v>
      </c>
      <c r="G12" s="35">
        <f t="shared" si="2"/>
        <v>112.71404109589041</v>
      </c>
      <c r="H12" s="36">
        <f t="shared" si="3"/>
        <v>2484.9162928082187</v>
      </c>
      <c r="I12" s="37">
        <v>2336</v>
      </c>
      <c r="J12" s="38">
        <v>2633</v>
      </c>
      <c r="K12" s="39" t="s">
        <v>21</v>
      </c>
      <c r="L12" s="40" t="s">
        <v>21</v>
      </c>
    </row>
    <row r="13" spans="1:12" ht="13.8" x14ac:dyDescent="0.25">
      <c r="A13" s="41" t="s">
        <v>27</v>
      </c>
      <c r="B13" s="33">
        <v>434</v>
      </c>
      <c r="C13" s="27">
        <f t="shared" si="0"/>
        <v>175.633724</v>
      </c>
      <c r="D13" s="32">
        <v>3996</v>
      </c>
      <c r="E13" s="70">
        <f t="shared" si="1"/>
        <v>1812.5572661048163</v>
      </c>
      <c r="F13" s="27">
        <v>2571</v>
      </c>
      <c r="G13" s="35">
        <f t="shared" si="2"/>
        <v>64.339339339339347</v>
      </c>
      <c r="H13" s="36">
        <f t="shared" si="3"/>
        <v>1418.4379429429428</v>
      </c>
      <c r="I13" s="37">
        <v>3996</v>
      </c>
      <c r="J13" s="38">
        <v>2571</v>
      </c>
      <c r="K13" s="39" t="s">
        <v>21</v>
      </c>
      <c r="L13" s="40" t="s">
        <v>21</v>
      </c>
    </row>
    <row r="14" spans="1:12" ht="13.8" x14ac:dyDescent="0.25">
      <c r="A14" s="41" t="s">
        <v>28</v>
      </c>
      <c r="B14" s="33">
        <v>361</v>
      </c>
      <c r="C14" s="27">
        <f t="shared" si="0"/>
        <v>146.091646</v>
      </c>
      <c r="D14" s="32">
        <v>3050</v>
      </c>
      <c r="E14" s="70">
        <f t="shared" si="1"/>
        <v>1383.4583737787011</v>
      </c>
      <c r="F14" s="27">
        <v>3660</v>
      </c>
      <c r="G14" s="35">
        <f t="shared" si="2"/>
        <v>120</v>
      </c>
      <c r="H14" s="36">
        <f t="shared" si="3"/>
        <v>2645.5440000000003</v>
      </c>
      <c r="I14" s="37">
        <v>2652</v>
      </c>
      <c r="J14" s="38">
        <v>3262</v>
      </c>
      <c r="K14" s="32">
        <f>(D14-I14)</f>
        <v>398</v>
      </c>
      <c r="L14" s="27">
        <f>(F14-J14)</f>
        <v>398</v>
      </c>
    </row>
    <row r="15" spans="1:12" ht="13.8" x14ac:dyDescent="0.25">
      <c r="A15" s="25" t="s">
        <v>29</v>
      </c>
      <c r="B15" s="33">
        <v>477</v>
      </c>
      <c r="C15" s="27">
        <f t="shared" si="0"/>
        <v>193.035222</v>
      </c>
      <c r="D15" s="33">
        <v>10012</v>
      </c>
      <c r="E15" s="70">
        <f>(D15/2204.62)*1000</f>
        <v>4541.3722092696244</v>
      </c>
      <c r="F15" s="42">
        <v>8310</v>
      </c>
      <c r="G15" s="35">
        <f t="shared" si="2"/>
        <v>83.000399520575314</v>
      </c>
      <c r="H15" s="36">
        <f t="shared" si="3"/>
        <v>1829.8434079105075</v>
      </c>
      <c r="I15" s="37">
        <v>10012</v>
      </c>
      <c r="J15" s="38">
        <v>8310</v>
      </c>
      <c r="K15" s="39" t="s">
        <v>21</v>
      </c>
      <c r="L15" s="40" t="s">
        <v>21</v>
      </c>
    </row>
    <row r="16" spans="1:12" ht="13.8" x14ac:dyDescent="0.25">
      <c r="A16" s="25" t="s">
        <v>30</v>
      </c>
      <c r="B16" s="33">
        <v>8201</v>
      </c>
      <c r="C16" s="27">
        <f t="shared" si="0"/>
        <v>3318.829886</v>
      </c>
      <c r="D16" s="33">
        <v>349849</v>
      </c>
      <c r="E16" s="27">
        <f>(D16/2204.62)*1000</f>
        <v>158689.02577314913</v>
      </c>
      <c r="F16" s="42">
        <v>54007</v>
      </c>
      <c r="G16" s="35">
        <f t="shared" si="2"/>
        <v>15.437231491300532</v>
      </c>
      <c r="H16" s="36">
        <f t="shared" si="3"/>
        <v>340.33229290350977</v>
      </c>
      <c r="I16" s="37">
        <v>270177</v>
      </c>
      <c r="J16" s="38">
        <v>47632</v>
      </c>
      <c r="K16" s="32">
        <f>(D16-I16)</f>
        <v>79672</v>
      </c>
      <c r="L16" s="27">
        <f>(F16-J16)</f>
        <v>6375</v>
      </c>
    </row>
    <row r="17" spans="1:12" ht="13.8" x14ac:dyDescent="0.25">
      <c r="A17" s="25" t="s">
        <v>31</v>
      </c>
      <c r="B17" s="33">
        <v>8678</v>
      </c>
      <c r="C17" s="27">
        <f>(B17*0.404686)</f>
        <v>3511.865108</v>
      </c>
      <c r="D17" s="32">
        <v>359861</v>
      </c>
      <c r="E17" s="27">
        <f t="shared" ref="E17:E25" si="4">(D17/2204.62)*1000</f>
        <v>163230.39798241874</v>
      </c>
      <c r="F17" s="27">
        <v>62317</v>
      </c>
      <c r="G17" s="35">
        <f>(F17/D17)*100</f>
        <v>17.316964050008199</v>
      </c>
      <c r="H17" s="36">
        <f>(F17/E17)*1000</f>
        <v>381.77325283929071</v>
      </c>
      <c r="I17" s="37">
        <v>280189</v>
      </c>
      <c r="J17" s="38">
        <v>55942</v>
      </c>
      <c r="K17" s="32">
        <f>(D17-I17)</f>
        <v>79672</v>
      </c>
      <c r="L17" s="27">
        <f>(F17-J17)</f>
        <v>6375</v>
      </c>
    </row>
    <row r="18" spans="1:12" ht="13.8" x14ac:dyDescent="0.25">
      <c r="A18" s="25" t="s">
        <v>32</v>
      </c>
      <c r="B18" s="33">
        <v>1172</v>
      </c>
      <c r="C18" s="27">
        <f t="shared" ref="C18:C27" si="5">(B18*0.404686)</f>
        <v>474.29199199999999</v>
      </c>
      <c r="D18" s="32">
        <v>14029</v>
      </c>
      <c r="E18" s="27">
        <f t="shared" si="4"/>
        <v>6363.4549264725892</v>
      </c>
      <c r="F18" s="27">
        <v>8286</v>
      </c>
      <c r="G18" s="35">
        <f>(F18/D18)*100</f>
        <v>59.063368736189325</v>
      </c>
      <c r="H18" s="36">
        <f>(F18/E18)*1000</f>
        <v>1302.1228398317769</v>
      </c>
      <c r="I18" s="37">
        <v>14029</v>
      </c>
      <c r="J18" s="38">
        <v>8286</v>
      </c>
      <c r="K18" s="39" t="s">
        <v>21</v>
      </c>
      <c r="L18" s="40" t="s">
        <v>21</v>
      </c>
    </row>
    <row r="19" spans="1:12" ht="13.8" x14ac:dyDescent="0.25">
      <c r="A19" s="25" t="s">
        <v>33</v>
      </c>
      <c r="B19" s="33">
        <v>625</v>
      </c>
      <c r="C19" s="27">
        <f t="shared" si="5"/>
        <v>252.92875000000001</v>
      </c>
      <c r="D19" s="32">
        <v>27313</v>
      </c>
      <c r="E19" s="27">
        <f t="shared" si="4"/>
        <v>12388.983135415629</v>
      </c>
      <c r="F19" s="42">
        <v>7828</v>
      </c>
      <c r="G19" s="35">
        <f>(F19/D19)*100</f>
        <v>28.660344890711382</v>
      </c>
      <c r="H19" s="36">
        <f>(F19/E19)*1000</f>
        <v>631.85169552960122</v>
      </c>
      <c r="I19" s="37">
        <v>14774</v>
      </c>
      <c r="J19" s="38">
        <v>5914</v>
      </c>
      <c r="K19" s="32">
        <f>(D19-I19)</f>
        <v>12539</v>
      </c>
      <c r="L19" s="27">
        <f>(F19-J19)</f>
        <v>1914</v>
      </c>
    </row>
    <row r="20" spans="1:12" ht="13.8" x14ac:dyDescent="0.25">
      <c r="A20" s="25" t="s">
        <v>34</v>
      </c>
      <c r="B20" s="33">
        <v>20175</v>
      </c>
      <c r="C20" s="27">
        <f t="shared" si="5"/>
        <v>8164.5400499999996</v>
      </c>
      <c r="D20" s="32">
        <v>243155</v>
      </c>
      <c r="E20" s="27">
        <f t="shared" si="4"/>
        <v>110293.38389382297</v>
      </c>
      <c r="F20" s="27">
        <v>42573</v>
      </c>
      <c r="G20" s="35">
        <f>(F20/D20)*100</f>
        <v>17.508585058913042</v>
      </c>
      <c r="H20" s="36">
        <f>(F20/E20)*1000</f>
        <v>385.99776792580866</v>
      </c>
      <c r="I20" s="27">
        <v>62787</v>
      </c>
      <c r="J20" s="32">
        <v>27626</v>
      </c>
      <c r="K20" s="32">
        <f>(D20-I20)</f>
        <v>180368</v>
      </c>
      <c r="L20" s="27">
        <f>(F20-J20)</f>
        <v>14947</v>
      </c>
    </row>
    <row r="21" spans="1:12" ht="13.8" x14ac:dyDescent="0.25">
      <c r="A21" s="25" t="s">
        <v>35</v>
      </c>
      <c r="B21" s="33">
        <v>4144</v>
      </c>
      <c r="C21" s="27">
        <f t="shared" si="5"/>
        <v>1677.0187839999999</v>
      </c>
      <c r="D21" s="32">
        <v>101502</v>
      </c>
      <c r="E21" s="27">
        <f t="shared" si="4"/>
        <v>46040.587493536303</v>
      </c>
      <c r="F21" s="27">
        <v>33596</v>
      </c>
      <c r="G21" s="35">
        <f>(F21/D21)*100</f>
        <v>33.098855194971527</v>
      </c>
      <c r="H21" s="36">
        <f>(F21/E21)*1000</f>
        <v>729.70398139938129</v>
      </c>
      <c r="I21" s="37">
        <v>21028</v>
      </c>
      <c r="J21" s="38">
        <v>17303</v>
      </c>
      <c r="K21" s="32">
        <f>(D21-I21)</f>
        <v>80474</v>
      </c>
      <c r="L21" s="27">
        <f>(F21-J21)</f>
        <v>16293</v>
      </c>
    </row>
    <row r="22" spans="1:12" ht="14.25" customHeight="1" x14ac:dyDescent="0.25">
      <c r="A22" s="25" t="s">
        <v>36</v>
      </c>
      <c r="B22" s="43">
        <v>420.5</v>
      </c>
      <c r="C22" s="43">
        <v>170.17046299999998</v>
      </c>
      <c r="D22" s="43">
        <v>4848.5</v>
      </c>
      <c r="E22" s="43">
        <v>2199.245221398699</v>
      </c>
      <c r="F22" s="43">
        <v>4293.5</v>
      </c>
      <c r="G22" s="43">
        <v>95.013444988951278</v>
      </c>
      <c r="H22" s="43">
        <v>2094.6854109154174</v>
      </c>
      <c r="I22" s="43">
        <v>4749</v>
      </c>
      <c r="J22" s="43">
        <v>4194</v>
      </c>
      <c r="K22" s="39" t="s">
        <v>21</v>
      </c>
      <c r="L22" s="40" t="s">
        <v>21</v>
      </c>
    </row>
    <row r="23" spans="1:12" ht="13.8" x14ac:dyDescent="0.25">
      <c r="A23" s="25" t="s">
        <v>39</v>
      </c>
      <c r="B23" s="33">
        <v>295</v>
      </c>
      <c r="C23" s="27">
        <f t="shared" si="5"/>
        <v>119.38236999999999</v>
      </c>
      <c r="D23" s="33">
        <v>3953</v>
      </c>
      <c r="E23" s="27">
        <f t="shared" si="4"/>
        <v>1793.0527709990838</v>
      </c>
      <c r="F23" s="33">
        <v>3558</v>
      </c>
      <c r="G23" s="35">
        <f t="shared" ref="G23:G28" si="6">(F23/D23)*100</f>
        <v>90.007589172780172</v>
      </c>
      <c r="H23" s="36">
        <f t="shared" ref="H23:H28" si="7">(F23/E23)*1000</f>
        <v>1984.3253124209461</v>
      </c>
      <c r="I23" s="38">
        <v>3953</v>
      </c>
      <c r="J23" s="38">
        <v>3558</v>
      </c>
      <c r="K23" s="39" t="s">
        <v>21</v>
      </c>
      <c r="L23" s="40" t="s">
        <v>21</v>
      </c>
    </row>
    <row r="24" spans="1:12" ht="13.8" x14ac:dyDescent="0.25">
      <c r="A24" s="25" t="s">
        <v>40</v>
      </c>
      <c r="B24" s="33">
        <v>1146</v>
      </c>
      <c r="C24" s="27">
        <f t="shared" si="5"/>
        <v>463.77015599999999</v>
      </c>
      <c r="D24" s="33">
        <v>2221</v>
      </c>
      <c r="E24" s="27">
        <f t="shared" si="4"/>
        <v>1007.4298518565558</v>
      </c>
      <c r="F24" s="33">
        <v>9972</v>
      </c>
      <c r="G24" s="35">
        <f t="shared" si="6"/>
        <v>448.98694281855018</v>
      </c>
      <c r="H24" s="36">
        <f t="shared" si="7"/>
        <v>9898.4559387663194</v>
      </c>
      <c r="I24" s="33">
        <v>2221</v>
      </c>
      <c r="J24" s="33">
        <v>9972</v>
      </c>
      <c r="K24" s="39" t="s">
        <v>21</v>
      </c>
      <c r="L24" s="40" t="s">
        <v>21</v>
      </c>
    </row>
    <row r="25" spans="1:12" ht="16.2" x14ac:dyDescent="0.25">
      <c r="A25" s="25" t="s">
        <v>41</v>
      </c>
      <c r="B25" s="33">
        <v>196</v>
      </c>
      <c r="C25" s="27">
        <f t="shared" si="5"/>
        <v>79.318455999999998</v>
      </c>
      <c r="D25" s="33">
        <v>3714</v>
      </c>
      <c r="E25" s="27">
        <f t="shared" si="4"/>
        <v>1684.6440656439659</v>
      </c>
      <c r="F25" s="33">
        <v>3806</v>
      </c>
      <c r="G25" s="35">
        <f t="shared" si="6"/>
        <v>102.47711362412493</v>
      </c>
      <c r="H25" s="36">
        <f t="shared" si="7"/>
        <v>2259.2309423801835</v>
      </c>
      <c r="I25" s="33">
        <v>3714</v>
      </c>
      <c r="J25" s="33">
        <v>3806</v>
      </c>
      <c r="K25" s="39" t="s">
        <v>21</v>
      </c>
      <c r="L25" s="40" t="s">
        <v>21</v>
      </c>
    </row>
    <row r="26" spans="1:12" ht="13.8" x14ac:dyDescent="0.25">
      <c r="A26" s="25" t="s">
        <v>42</v>
      </c>
      <c r="B26" s="33">
        <v>38</v>
      </c>
      <c r="C26" s="27">
        <f t="shared" si="5"/>
        <v>15.378067999999999</v>
      </c>
      <c r="D26" s="32">
        <v>568</v>
      </c>
      <c r="E26" s="27">
        <f>(D26/2204.62)*1000</f>
        <v>257.64077255944335</v>
      </c>
      <c r="F26" s="27">
        <v>343</v>
      </c>
      <c r="G26" s="35">
        <f t="shared" si="6"/>
        <v>60.387323943661976</v>
      </c>
      <c r="H26" s="36">
        <f t="shared" si="7"/>
        <v>1331.3110211267606</v>
      </c>
      <c r="I26" s="32">
        <v>568</v>
      </c>
      <c r="J26" s="27">
        <v>343</v>
      </c>
      <c r="K26" s="39" t="s">
        <v>21</v>
      </c>
      <c r="L26" s="40" t="s">
        <v>21</v>
      </c>
    </row>
    <row r="27" spans="1:12" ht="13.8" x14ac:dyDescent="0.25">
      <c r="A27" s="25" t="s">
        <v>43</v>
      </c>
      <c r="B27" s="33">
        <v>261</v>
      </c>
      <c r="C27" s="27">
        <f t="shared" si="5"/>
        <v>105.623046</v>
      </c>
      <c r="D27" s="32">
        <v>4105</v>
      </c>
      <c r="E27" s="27">
        <f>(D27/2204.62)*1000</f>
        <v>1861.998893233301</v>
      </c>
      <c r="F27" s="27">
        <v>2964</v>
      </c>
      <c r="G27" s="35">
        <f t="shared" si="6"/>
        <v>72.204628501827045</v>
      </c>
      <c r="H27" s="36">
        <f t="shared" si="7"/>
        <v>1591.8376808769792</v>
      </c>
      <c r="I27" s="32">
        <v>4105</v>
      </c>
      <c r="J27" s="27">
        <v>2964</v>
      </c>
      <c r="K27" s="39" t="s">
        <v>21</v>
      </c>
      <c r="L27" s="40" t="s">
        <v>21</v>
      </c>
    </row>
    <row r="28" spans="1:12" ht="13.8" x14ac:dyDescent="0.25">
      <c r="A28" s="25" t="s">
        <v>44</v>
      </c>
      <c r="B28" s="33">
        <v>299</v>
      </c>
      <c r="C28" s="27">
        <f>(B28*0.404686)</f>
        <v>121.001114</v>
      </c>
      <c r="D28" s="32">
        <v>4673</v>
      </c>
      <c r="E28" s="27">
        <f>(D28/2204.62)*1000</f>
        <v>2119.6396657927444</v>
      </c>
      <c r="F28" s="27">
        <v>3307</v>
      </c>
      <c r="G28" s="35">
        <f t="shared" si="6"/>
        <v>70.768243098651823</v>
      </c>
      <c r="H28" s="36">
        <f t="shared" si="7"/>
        <v>1560.1708410014978</v>
      </c>
      <c r="I28" s="27">
        <v>4673</v>
      </c>
      <c r="J28" s="32">
        <v>3307</v>
      </c>
      <c r="K28" s="32" t="s">
        <v>21</v>
      </c>
      <c r="L28" s="27" t="s">
        <v>21</v>
      </c>
    </row>
    <row r="29" spans="1:12" ht="16.2" x14ac:dyDescent="0.25">
      <c r="A29" s="25" t="s">
        <v>45</v>
      </c>
      <c r="B29" s="33">
        <v>199.33333333333334</v>
      </c>
      <c r="C29" s="33">
        <v>80.667409333333339</v>
      </c>
      <c r="D29" s="33">
        <v>3115.3333333333335</v>
      </c>
      <c r="E29" s="33">
        <v>1413.0931105284963</v>
      </c>
      <c r="F29" s="33">
        <v>2204.6666666666665</v>
      </c>
      <c r="G29" s="33">
        <v>67.786731848046955</v>
      </c>
      <c r="H29" s="33">
        <v>1494.4398476684125</v>
      </c>
      <c r="I29" s="33">
        <v>3115.3333333333335</v>
      </c>
      <c r="J29" s="33">
        <v>2204.6666666666665</v>
      </c>
      <c r="K29" s="39" t="s">
        <v>21</v>
      </c>
      <c r="L29" s="40" t="s">
        <v>21</v>
      </c>
    </row>
    <row r="30" spans="1:12" ht="13.8" x14ac:dyDescent="0.25">
      <c r="A30" s="25" t="s">
        <v>46</v>
      </c>
      <c r="B30" s="33">
        <v>514.375</v>
      </c>
      <c r="C30" s="33">
        <v>208.16036124999999</v>
      </c>
      <c r="D30" s="33">
        <v>3684.125</v>
      </c>
      <c r="E30" s="33">
        <v>1671.0929774745759</v>
      </c>
      <c r="F30" s="33">
        <v>5407.375</v>
      </c>
      <c r="G30" s="33">
        <v>184.12127265110166</v>
      </c>
      <c r="H30" s="33">
        <v>4059.1744011207165</v>
      </c>
      <c r="I30" s="33">
        <v>3659.25</v>
      </c>
      <c r="J30" s="33">
        <v>5382.5</v>
      </c>
      <c r="K30" s="42" t="s">
        <v>38</v>
      </c>
      <c r="L30" s="37" t="s">
        <v>38</v>
      </c>
    </row>
    <row r="31" spans="1:12" ht="13.8" x14ac:dyDescent="0.25">
      <c r="A31" s="25" t="s">
        <v>47</v>
      </c>
      <c r="B31" s="33">
        <v>5433</v>
      </c>
      <c r="C31" s="27">
        <f t="shared" ref="C31:C36" si="8">(B31*0.404686)</f>
        <v>2198.6590379999998</v>
      </c>
      <c r="D31" s="32">
        <v>231512</v>
      </c>
      <c r="E31" s="27">
        <f t="shared" ref="E31:E46" si="9">(D31/2204.62)*1000</f>
        <v>105012.20164926384</v>
      </c>
      <c r="F31" s="27">
        <v>48493</v>
      </c>
      <c r="G31" s="35">
        <f t="shared" ref="G31:G46" si="10">(F31/D31)*100</f>
        <v>20.946214451086771</v>
      </c>
      <c r="H31" s="36">
        <f t="shared" ref="H31:H46" si="11">(F31/E31)*1000</f>
        <v>461.78443303154904</v>
      </c>
      <c r="I31" s="33">
        <v>211842</v>
      </c>
      <c r="J31" s="33">
        <v>44464</v>
      </c>
      <c r="K31" s="32">
        <f>(D31-I31)</f>
        <v>19670</v>
      </c>
      <c r="L31" s="27">
        <f>(F31-J31)</f>
        <v>4029</v>
      </c>
    </row>
    <row r="32" spans="1:12" ht="16.2" x14ac:dyDescent="0.25">
      <c r="A32" s="25" t="s">
        <v>48</v>
      </c>
      <c r="B32" s="33">
        <v>576</v>
      </c>
      <c r="C32" s="27">
        <f t="shared" si="8"/>
        <v>233.09913599999999</v>
      </c>
      <c r="D32" s="32">
        <v>12020</v>
      </c>
      <c r="E32" s="27">
        <f t="shared" si="9"/>
        <v>5452.18677141639</v>
      </c>
      <c r="F32" s="27">
        <v>15506</v>
      </c>
      <c r="G32" s="35">
        <f t="shared" si="10"/>
        <v>129.00166389351082</v>
      </c>
      <c r="H32" s="36">
        <f t="shared" si="11"/>
        <v>2843.9964825291177</v>
      </c>
      <c r="I32" s="32">
        <v>12020</v>
      </c>
      <c r="J32" s="32">
        <v>15506</v>
      </c>
      <c r="K32" s="38" t="s">
        <v>21</v>
      </c>
      <c r="L32" s="37" t="s">
        <v>21</v>
      </c>
    </row>
    <row r="33" spans="1:12" ht="13.8" x14ac:dyDescent="0.25">
      <c r="A33" s="25" t="s">
        <v>49</v>
      </c>
      <c r="B33" s="33">
        <v>155</v>
      </c>
      <c r="C33" s="27">
        <f t="shared" si="8"/>
        <v>62.726329999999997</v>
      </c>
      <c r="D33" s="32">
        <v>1400</v>
      </c>
      <c r="E33" s="27">
        <f t="shared" si="9"/>
        <v>635.03007320989559</v>
      </c>
      <c r="F33" s="27">
        <v>1595</v>
      </c>
      <c r="G33" s="35">
        <f t="shared" si="10"/>
        <v>113.92857142857142</v>
      </c>
      <c r="H33" s="36">
        <f t="shared" si="11"/>
        <v>2511.6920714285716</v>
      </c>
      <c r="I33" s="27">
        <v>1400</v>
      </c>
      <c r="J33" s="32">
        <v>1595</v>
      </c>
      <c r="K33" s="38" t="s">
        <v>21</v>
      </c>
      <c r="L33" s="37" t="s">
        <v>21</v>
      </c>
    </row>
    <row r="34" spans="1:12" ht="13.8" x14ac:dyDescent="0.25">
      <c r="A34" s="25" t="s">
        <v>50</v>
      </c>
      <c r="B34" s="33">
        <v>129</v>
      </c>
      <c r="C34" s="27">
        <f t="shared" si="8"/>
        <v>52.204493999999997</v>
      </c>
      <c r="D34" s="32">
        <v>4929</v>
      </c>
      <c r="E34" s="27">
        <f t="shared" si="9"/>
        <v>2235.7594506082683</v>
      </c>
      <c r="F34" s="27">
        <v>1703</v>
      </c>
      <c r="G34" s="35">
        <f t="shared" si="10"/>
        <v>34.550618786772162</v>
      </c>
      <c r="H34" s="36">
        <f t="shared" si="11"/>
        <v>761.70985189693636</v>
      </c>
      <c r="I34" s="27">
        <v>4929</v>
      </c>
      <c r="J34" s="32">
        <v>1703</v>
      </c>
      <c r="K34" s="38" t="s">
        <v>21</v>
      </c>
      <c r="L34" s="37" t="s">
        <v>21</v>
      </c>
    </row>
    <row r="35" spans="1:12" ht="13.8" x14ac:dyDescent="0.25">
      <c r="A35" s="25" t="s">
        <v>51</v>
      </c>
      <c r="B35" s="33">
        <v>14588</v>
      </c>
      <c r="C35" s="27">
        <f t="shared" si="8"/>
        <v>5903.5593680000002</v>
      </c>
      <c r="D35" s="32">
        <v>63518</v>
      </c>
      <c r="E35" s="27">
        <f t="shared" si="9"/>
        <v>28811.314421532963</v>
      </c>
      <c r="F35" s="27">
        <v>18194</v>
      </c>
      <c r="G35" s="35">
        <f t="shared" si="10"/>
        <v>28.643848987688532</v>
      </c>
      <c r="H35" s="36">
        <f t="shared" si="11"/>
        <v>631.48802355237888</v>
      </c>
      <c r="I35" s="27">
        <v>1420</v>
      </c>
      <c r="J35" s="32">
        <v>3238</v>
      </c>
      <c r="K35" s="32">
        <f>(D35-I35)</f>
        <v>62098</v>
      </c>
      <c r="L35" s="27">
        <f>(F35-J35)</f>
        <v>14956</v>
      </c>
    </row>
    <row r="36" spans="1:12" ht="13.8" x14ac:dyDescent="0.25">
      <c r="A36" s="25" t="s">
        <v>52</v>
      </c>
      <c r="B36" s="33">
        <v>4076</v>
      </c>
      <c r="C36" s="27">
        <f t="shared" si="8"/>
        <v>1649.5001359999999</v>
      </c>
      <c r="D36" s="32">
        <v>103539</v>
      </c>
      <c r="E36" s="27">
        <f t="shared" si="9"/>
        <v>46964.556250056703</v>
      </c>
      <c r="F36" s="27">
        <v>54660</v>
      </c>
      <c r="G36" s="35">
        <f t="shared" si="10"/>
        <v>52.791701677628723</v>
      </c>
      <c r="H36" s="36">
        <f t="shared" si="11"/>
        <v>1163.8564135253382</v>
      </c>
      <c r="I36" s="37">
        <v>51669</v>
      </c>
      <c r="J36" s="38">
        <v>39417</v>
      </c>
      <c r="K36" s="32">
        <f>(D36-I36)</f>
        <v>51870</v>
      </c>
      <c r="L36" s="27">
        <f>(F36-J36)</f>
        <v>15243</v>
      </c>
    </row>
    <row r="37" spans="1:12" ht="16.2" x14ac:dyDescent="0.25">
      <c r="A37" s="25" t="s">
        <v>53</v>
      </c>
      <c r="B37" s="33">
        <v>6670.5</v>
      </c>
      <c r="C37" s="33">
        <v>2699.4579629999998</v>
      </c>
      <c r="D37" s="33">
        <v>81984.75</v>
      </c>
      <c r="E37" s="33">
        <v>37187.701281853566</v>
      </c>
      <c r="F37" s="33">
        <v>23066</v>
      </c>
      <c r="G37" s="33">
        <v>39.442535876599216</v>
      </c>
      <c r="H37" s="33">
        <v>869.55803444268167</v>
      </c>
      <c r="I37" s="33">
        <v>68943.25</v>
      </c>
      <c r="J37" s="33">
        <v>21830</v>
      </c>
      <c r="K37" s="38" t="s">
        <v>21</v>
      </c>
      <c r="L37" s="37" t="s">
        <v>21</v>
      </c>
    </row>
    <row r="38" spans="1:12" ht="13.8" x14ac:dyDescent="0.25">
      <c r="A38" s="25" t="s">
        <v>54</v>
      </c>
      <c r="B38" s="33">
        <v>9431</v>
      </c>
      <c r="C38" s="27">
        <f t="shared" ref="C38:C46" si="12">(B38*0.404686)</f>
        <v>3816.5936659999998</v>
      </c>
      <c r="D38" s="32">
        <v>110798</v>
      </c>
      <c r="E38" s="27">
        <f t="shared" si="9"/>
        <v>50257.187179650013</v>
      </c>
      <c r="F38" s="27">
        <v>23110</v>
      </c>
      <c r="G38" s="35">
        <f t="shared" si="10"/>
        <v>20.857777216195238</v>
      </c>
      <c r="H38" s="36">
        <f t="shared" si="11"/>
        <v>459.83472806368343</v>
      </c>
      <c r="I38" s="37">
        <v>97016</v>
      </c>
      <c r="J38" s="38">
        <v>22057</v>
      </c>
      <c r="K38" s="32">
        <f>(D38-I38)</f>
        <v>13782</v>
      </c>
      <c r="L38" s="27">
        <f>(F38-J38)</f>
        <v>1053</v>
      </c>
    </row>
    <row r="39" spans="1:12" ht="13.8" x14ac:dyDescent="0.25">
      <c r="A39" s="25" t="s">
        <v>55</v>
      </c>
      <c r="B39" s="33">
        <v>3610</v>
      </c>
      <c r="C39" s="27">
        <f t="shared" si="12"/>
        <v>1460.9164599999999</v>
      </c>
      <c r="D39" s="32">
        <v>50648</v>
      </c>
      <c r="E39" s="27">
        <f t="shared" si="9"/>
        <v>22973.573677096279</v>
      </c>
      <c r="F39" s="27">
        <v>21324</v>
      </c>
      <c r="G39" s="35">
        <f t="shared" si="10"/>
        <v>42.102353498657401</v>
      </c>
      <c r="H39" s="36">
        <f t="shared" si="11"/>
        <v>928.19690570210082</v>
      </c>
      <c r="I39" s="37">
        <v>38347</v>
      </c>
      <c r="J39" s="38">
        <v>19905</v>
      </c>
      <c r="K39" s="32">
        <f>(D39-I39)</f>
        <v>12301</v>
      </c>
      <c r="L39" s="27">
        <f>(F39-J39)</f>
        <v>1419</v>
      </c>
    </row>
    <row r="40" spans="1:12" ht="16.2" x14ac:dyDescent="0.25">
      <c r="A40" s="25" t="s">
        <v>56</v>
      </c>
      <c r="B40" s="33">
        <v>13041</v>
      </c>
      <c r="C40" s="27">
        <f t="shared" si="12"/>
        <v>5277.5101260000001</v>
      </c>
      <c r="D40" s="32">
        <v>161446</v>
      </c>
      <c r="E40" s="27">
        <f t="shared" si="9"/>
        <v>73230.760856746288</v>
      </c>
      <c r="F40" s="27">
        <v>44434</v>
      </c>
      <c r="G40" s="35">
        <f t="shared" si="10"/>
        <v>27.522515268263071</v>
      </c>
      <c r="H40" s="36">
        <f t="shared" si="11"/>
        <v>606.76687610718136</v>
      </c>
      <c r="I40" s="27">
        <v>135363</v>
      </c>
      <c r="J40" s="32">
        <v>41962</v>
      </c>
      <c r="K40" s="32">
        <f>(D40-I40)</f>
        <v>26083</v>
      </c>
      <c r="L40" s="27">
        <f>(F40-J40)</f>
        <v>2472</v>
      </c>
    </row>
    <row r="41" spans="1:12" ht="13.8" x14ac:dyDescent="0.25">
      <c r="A41" s="25" t="s">
        <v>57</v>
      </c>
      <c r="B41" s="33">
        <v>600</v>
      </c>
      <c r="C41" s="27">
        <f t="shared" si="12"/>
        <v>242.8116</v>
      </c>
      <c r="D41" s="32">
        <v>5047</v>
      </c>
      <c r="E41" s="27">
        <f t="shared" si="9"/>
        <v>2289.2834139216734</v>
      </c>
      <c r="F41" s="27">
        <v>3396</v>
      </c>
      <c r="G41" s="35">
        <f t="shared" si="10"/>
        <v>67.287497523281161</v>
      </c>
      <c r="H41" s="36">
        <f t="shared" si="11"/>
        <v>1483.4336278977612</v>
      </c>
      <c r="I41" s="27">
        <v>5047</v>
      </c>
      <c r="J41" s="32">
        <v>3396</v>
      </c>
      <c r="K41" s="39" t="s">
        <v>21</v>
      </c>
      <c r="L41" s="40" t="s">
        <v>21</v>
      </c>
    </row>
    <row r="42" spans="1:12" ht="13.8" x14ac:dyDescent="0.25">
      <c r="A42" s="25" t="s">
        <v>58</v>
      </c>
      <c r="B42" s="33">
        <v>71</v>
      </c>
      <c r="C42" s="27">
        <f t="shared" si="12"/>
        <v>28.732706</v>
      </c>
      <c r="D42" s="32">
        <v>539</v>
      </c>
      <c r="E42" s="27">
        <f t="shared" si="9"/>
        <v>244.48657818580983</v>
      </c>
      <c r="F42" s="27">
        <v>875</v>
      </c>
      <c r="G42" s="35">
        <f t="shared" si="10"/>
        <v>162.33766233766232</v>
      </c>
      <c r="H42" s="36">
        <f t="shared" si="11"/>
        <v>3578.9285714285711</v>
      </c>
      <c r="I42" s="37">
        <v>460</v>
      </c>
      <c r="J42" s="38" t="s">
        <v>23</v>
      </c>
      <c r="K42" s="32">
        <f>(D42-I42)</f>
        <v>79</v>
      </c>
      <c r="L42" s="40" t="s">
        <v>23</v>
      </c>
    </row>
    <row r="43" spans="1:12" ht="16.2" x14ac:dyDescent="0.25">
      <c r="A43" s="25" t="s">
        <v>59</v>
      </c>
      <c r="B43" s="33">
        <v>1353</v>
      </c>
      <c r="C43" s="27">
        <f t="shared" si="12"/>
        <v>547.54015800000002</v>
      </c>
      <c r="D43" s="32">
        <v>35495</v>
      </c>
      <c r="E43" s="27">
        <f t="shared" si="9"/>
        <v>16100.280320418033</v>
      </c>
      <c r="F43" s="27">
        <v>11812</v>
      </c>
      <c r="G43" s="35">
        <f t="shared" si="10"/>
        <v>33.277926468516696</v>
      </c>
      <c r="H43" s="36">
        <f t="shared" si="11"/>
        <v>733.6518225102127</v>
      </c>
      <c r="I43" s="37">
        <v>29904</v>
      </c>
      <c r="J43" s="38">
        <v>11364</v>
      </c>
      <c r="K43" s="32">
        <f>(D43-I43)</f>
        <v>5591</v>
      </c>
      <c r="L43" s="27">
        <f>(F43-J43)</f>
        <v>448</v>
      </c>
    </row>
    <row r="44" spans="1:12" ht="13.8" x14ac:dyDescent="0.25">
      <c r="A44" s="25" t="s">
        <v>60</v>
      </c>
      <c r="B44" s="33">
        <v>451</v>
      </c>
      <c r="C44" s="27">
        <f t="shared" si="12"/>
        <v>182.513386</v>
      </c>
      <c r="D44" s="32">
        <v>3699</v>
      </c>
      <c r="E44" s="27">
        <f t="shared" si="9"/>
        <v>1677.8401720024315</v>
      </c>
      <c r="F44" s="27">
        <v>3750</v>
      </c>
      <c r="G44" s="35">
        <f t="shared" si="10"/>
        <v>101.37875101378751</v>
      </c>
      <c r="H44" s="36">
        <f t="shared" si="11"/>
        <v>2235.0162206001619</v>
      </c>
      <c r="I44" s="37">
        <v>3699</v>
      </c>
      <c r="J44" s="37">
        <v>3750</v>
      </c>
      <c r="K44" s="39" t="s">
        <v>21</v>
      </c>
      <c r="L44" s="40" t="s">
        <v>21</v>
      </c>
    </row>
    <row r="45" spans="1:12" ht="13.8" x14ac:dyDescent="0.25">
      <c r="A45" s="25" t="s">
        <v>61</v>
      </c>
      <c r="B45" s="33">
        <v>2580</v>
      </c>
      <c r="C45" s="27">
        <f t="shared" si="12"/>
        <v>1044.08988</v>
      </c>
      <c r="D45" s="32">
        <v>28220</v>
      </c>
      <c r="E45" s="27">
        <f t="shared" si="9"/>
        <v>12800.391904273753</v>
      </c>
      <c r="F45" s="27">
        <v>13058</v>
      </c>
      <c r="G45" s="35">
        <f t="shared" si="10"/>
        <v>46.27214741318214</v>
      </c>
      <c r="H45" s="36">
        <f t="shared" si="11"/>
        <v>1020.125016300496</v>
      </c>
      <c r="I45" s="37">
        <v>23169</v>
      </c>
      <c r="J45" s="38">
        <v>12048</v>
      </c>
      <c r="K45" s="32">
        <f>(D45-I45)</f>
        <v>5051</v>
      </c>
      <c r="L45" s="27">
        <f>(F45-J45)</f>
        <v>1010</v>
      </c>
    </row>
    <row r="46" spans="1:12" ht="13.8" x14ac:dyDescent="0.25">
      <c r="A46" s="25" t="s">
        <v>62</v>
      </c>
      <c r="B46" s="33">
        <v>14268</v>
      </c>
      <c r="C46" s="27">
        <f t="shared" si="12"/>
        <v>5774.0598479999999</v>
      </c>
      <c r="D46" s="32">
        <v>1273123</v>
      </c>
      <c r="E46" s="27">
        <f t="shared" si="9"/>
        <v>577479.56563942996</v>
      </c>
      <c r="F46" s="27">
        <v>123165</v>
      </c>
      <c r="G46" s="35">
        <f t="shared" si="10"/>
        <v>9.6742420017547399</v>
      </c>
      <c r="H46" s="36">
        <f t="shared" si="11"/>
        <v>213.28027401908534</v>
      </c>
      <c r="I46" s="27">
        <v>64983</v>
      </c>
      <c r="J46" s="32">
        <v>45648</v>
      </c>
      <c r="K46" s="32">
        <f>(D46-I46)</f>
        <v>1208140</v>
      </c>
      <c r="L46" s="27">
        <f>(F46-J46)</f>
        <v>77517</v>
      </c>
    </row>
    <row r="47" spans="1:12" ht="16.2" x14ac:dyDescent="0.25">
      <c r="A47" s="45" t="s">
        <v>63</v>
      </c>
      <c r="B47" s="46" t="s">
        <v>37</v>
      </c>
      <c r="C47" s="47" t="s">
        <v>37</v>
      </c>
      <c r="D47" s="48" t="s">
        <v>38</v>
      </c>
      <c r="E47" s="47" t="s">
        <v>38</v>
      </c>
      <c r="F47" s="48" t="s">
        <v>38</v>
      </c>
      <c r="G47" s="49" t="s">
        <v>38</v>
      </c>
      <c r="H47" s="49" t="s">
        <v>38</v>
      </c>
      <c r="I47" s="48" t="s">
        <v>38</v>
      </c>
      <c r="J47" s="48" t="s">
        <v>38</v>
      </c>
      <c r="K47" s="50" t="s">
        <v>21</v>
      </c>
      <c r="L47" s="51" t="s">
        <v>21</v>
      </c>
    </row>
    <row r="48" spans="1:12" ht="15" x14ac:dyDescent="0.25">
      <c r="A48" s="4"/>
      <c r="B48" s="4"/>
      <c r="C48" s="4"/>
      <c r="D48" s="4"/>
      <c r="E48" s="4"/>
      <c r="F48" s="4"/>
      <c r="G48" s="4"/>
      <c r="H48" s="4"/>
    </row>
    <row r="49" spans="1:12" ht="18" customHeight="1" x14ac:dyDescent="0.25">
      <c r="A49" s="52" t="s">
        <v>64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</row>
    <row r="51" spans="1:12" ht="15.6" x14ac:dyDescent="0.25">
      <c r="A51" s="54" t="s">
        <v>65</v>
      </c>
    </row>
    <row r="52" spans="1:12" ht="15.6" x14ac:dyDescent="0.25">
      <c r="A52" s="54" t="s">
        <v>66</v>
      </c>
    </row>
    <row r="53" spans="1:12" ht="15.6" x14ac:dyDescent="0.25">
      <c r="A53" s="54" t="s">
        <v>67</v>
      </c>
    </row>
    <row r="54" spans="1:12" ht="15.6" x14ac:dyDescent="0.25">
      <c r="A54" s="54" t="s">
        <v>68</v>
      </c>
    </row>
    <row r="55" spans="1:12" ht="15.6" x14ac:dyDescent="0.25">
      <c r="A55" s="54" t="s">
        <v>69</v>
      </c>
    </row>
    <row r="56" spans="1:12" ht="15.6" x14ac:dyDescent="0.25">
      <c r="A56" s="54" t="s">
        <v>70</v>
      </c>
    </row>
    <row r="57" spans="1:12" ht="15.6" x14ac:dyDescent="0.25">
      <c r="A57" s="54" t="s">
        <v>71</v>
      </c>
    </row>
    <row r="58" spans="1:12" x14ac:dyDescent="0.25">
      <c r="A58" s="5" t="s">
        <v>72</v>
      </c>
    </row>
    <row r="59" spans="1:12" x14ac:dyDescent="0.25">
      <c r="A59" s="5" t="s">
        <v>73</v>
      </c>
    </row>
    <row r="60" spans="1:12" x14ac:dyDescent="0.25">
      <c r="A60" s="5" t="s">
        <v>74</v>
      </c>
    </row>
    <row r="61" spans="1:12" x14ac:dyDescent="0.25">
      <c r="A61" s="5" t="s">
        <v>75</v>
      </c>
    </row>
    <row r="63" spans="1:12" x14ac:dyDescent="0.25">
      <c r="A63" s="55" t="s">
        <v>76</v>
      </c>
    </row>
    <row r="65" spans="1:12" x14ac:dyDescent="0.25">
      <c r="A65" s="56" t="s">
        <v>87</v>
      </c>
    </row>
    <row r="66" spans="1:12" x14ac:dyDescent="0.25">
      <c r="A66" s="57"/>
      <c r="F66" s="58"/>
    </row>
    <row r="67" spans="1:12" x14ac:dyDescent="0.25">
      <c r="A67" s="57"/>
      <c r="F67" s="58"/>
    </row>
    <row r="68" spans="1:12" x14ac:dyDescent="0.25">
      <c r="A68" s="57"/>
      <c r="F68" s="58" t="s">
        <v>78</v>
      </c>
    </row>
    <row r="69" spans="1:12" x14ac:dyDescent="0.25">
      <c r="A69" s="57"/>
      <c r="F69" s="58"/>
    </row>
    <row r="70" spans="1:12" x14ac:dyDescent="0.25">
      <c r="A70" s="57"/>
      <c r="F70" s="58"/>
    </row>
    <row r="71" spans="1:12" x14ac:dyDescent="0.25">
      <c r="A71" s="57"/>
      <c r="F71" s="58"/>
    </row>
    <row r="73" spans="1:12" ht="15.6" x14ac:dyDescent="0.3">
      <c r="A73" s="59" t="s">
        <v>0</v>
      </c>
      <c r="B73" s="2"/>
      <c r="C73" s="2"/>
      <c r="D73" s="2"/>
      <c r="E73" s="2"/>
      <c r="F73" s="2"/>
    </row>
    <row r="74" spans="1:12" ht="13.8" x14ac:dyDescent="0.25">
      <c r="B74" s="2"/>
      <c r="C74" s="2"/>
      <c r="D74" s="2"/>
      <c r="E74" s="2"/>
      <c r="F74" s="2"/>
    </row>
    <row r="75" spans="1:12" ht="30" x14ac:dyDescent="0.25">
      <c r="A75" s="11" t="s">
        <v>1</v>
      </c>
      <c r="B75" s="12" t="s">
        <v>2</v>
      </c>
      <c r="C75" s="12" t="s">
        <v>2</v>
      </c>
      <c r="D75" s="13" t="s">
        <v>3</v>
      </c>
      <c r="E75" s="13" t="s">
        <v>3</v>
      </c>
      <c r="F75" s="14" t="s">
        <v>4</v>
      </c>
      <c r="G75" s="15" t="s">
        <v>5</v>
      </c>
      <c r="H75" s="15" t="s">
        <v>5</v>
      </c>
      <c r="I75" s="15" t="s">
        <v>6</v>
      </c>
      <c r="J75" s="15" t="s">
        <v>6</v>
      </c>
      <c r="K75" s="15" t="s">
        <v>7</v>
      </c>
      <c r="L75" s="15" t="s">
        <v>7</v>
      </c>
    </row>
    <row r="76" spans="1:12" ht="43.8" x14ac:dyDescent="0.25">
      <c r="A76" s="16"/>
      <c r="B76" s="17" t="s">
        <v>8</v>
      </c>
      <c r="C76" s="23" t="s">
        <v>9</v>
      </c>
      <c r="D76" s="19" t="s">
        <v>10</v>
      </c>
      <c r="E76" s="18" t="s">
        <v>11</v>
      </c>
      <c r="F76" s="20" t="s">
        <v>12</v>
      </c>
      <c r="G76" s="21" t="s">
        <v>13</v>
      </c>
      <c r="H76" s="22" t="s">
        <v>14</v>
      </c>
      <c r="I76" s="18" t="s">
        <v>15</v>
      </c>
      <c r="J76" s="20" t="s">
        <v>16</v>
      </c>
      <c r="K76" s="23" t="s">
        <v>15</v>
      </c>
      <c r="L76" s="24" t="s">
        <v>16</v>
      </c>
    </row>
    <row r="77" spans="1:12" ht="13.8" x14ac:dyDescent="0.25">
      <c r="A77" s="25" t="s">
        <v>17</v>
      </c>
      <c r="B77" s="26">
        <v>3722</v>
      </c>
      <c r="C77" s="27">
        <f t="shared" ref="C77:C99" si="13">(B77*0.404686)</f>
        <v>1506.2412919999999</v>
      </c>
      <c r="D77" s="28">
        <v>15646</v>
      </c>
      <c r="E77" s="29">
        <f t="shared" ref="E77:E99" si="14">(D77/2204.62)*1000</f>
        <v>7096.9146610300195</v>
      </c>
      <c r="F77" s="30">
        <v>33490</v>
      </c>
      <c r="G77" s="31">
        <f t="shared" ref="G77:G88" si="15">(F77/D77)*100</f>
        <v>214.04831905918448</v>
      </c>
      <c r="H77" s="31">
        <f t="shared" ref="H77:H88" si="16">(F77/E77)*1000</f>
        <v>4718.9520516425919</v>
      </c>
      <c r="I77" s="30">
        <v>14875</v>
      </c>
      <c r="J77" s="29">
        <v>32681</v>
      </c>
      <c r="K77" s="32" t="s">
        <v>23</v>
      </c>
      <c r="L77" s="27" t="s">
        <v>23</v>
      </c>
    </row>
    <row r="78" spans="1:12" ht="16.2" x14ac:dyDescent="0.25">
      <c r="A78" s="25" t="s">
        <v>18</v>
      </c>
      <c r="B78" s="33">
        <v>9119</v>
      </c>
      <c r="C78" s="27">
        <f>(B78*0.404686)</f>
        <v>3690.3316340000001</v>
      </c>
      <c r="D78" s="32">
        <v>62788</v>
      </c>
      <c r="E78" s="27">
        <f t="shared" si="14"/>
        <v>28480.191597644945</v>
      </c>
      <c r="F78" s="34">
        <v>17230</v>
      </c>
      <c r="G78" s="35">
        <f t="shared" si="15"/>
        <v>27.441549340638339</v>
      </c>
      <c r="H78" s="36">
        <f t="shared" si="16"/>
        <v>604.981885073581</v>
      </c>
      <c r="I78" s="37">
        <v>8312</v>
      </c>
      <c r="J78" s="38">
        <v>10972</v>
      </c>
      <c r="K78" s="32">
        <f>(D78-I78)</f>
        <v>54476</v>
      </c>
      <c r="L78" s="27">
        <f>(F78-J78)</f>
        <v>6258</v>
      </c>
    </row>
    <row r="79" spans="1:12" ht="13.8" x14ac:dyDescent="0.25">
      <c r="A79" s="25" t="s">
        <v>19</v>
      </c>
      <c r="B79" s="33">
        <v>1186</v>
      </c>
      <c r="C79" s="27">
        <f t="shared" si="13"/>
        <v>479.95759599999997</v>
      </c>
      <c r="D79" s="32">
        <v>33291</v>
      </c>
      <c r="E79" s="27">
        <f t="shared" si="14"/>
        <v>15100.561548021882</v>
      </c>
      <c r="F79" s="27">
        <v>4898</v>
      </c>
      <c r="G79" s="35">
        <f t="shared" si="15"/>
        <v>14.712685110089815</v>
      </c>
      <c r="H79" s="36">
        <f t="shared" si="16"/>
        <v>324.35879847406204</v>
      </c>
      <c r="I79" s="37">
        <v>15240</v>
      </c>
      <c r="J79" s="38">
        <v>3647</v>
      </c>
      <c r="K79" s="32">
        <f>(D79-I79)</f>
        <v>18051</v>
      </c>
      <c r="L79" s="27">
        <f>(F79-J79)</f>
        <v>1251</v>
      </c>
    </row>
    <row r="80" spans="1:12" ht="13.8" x14ac:dyDescent="0.25">
      <c r="A80" s="25" t="s">
        <v>20</v>
      </c>
      <c r="B80" s="33">
        <v>3614</v>
      </c>
      <c r="C80" s="27">
        <f t="shared" si="13"/>
        <v>1462.535204</v>
      </c>
      <c r="D80" s="32">
        <v>29245</v>
      </c>
      <c r="E80" s="27">
        <f t="shared" si="14"/>
        <v>13265.324636445284</v>
      </c>
      <c r="F80" s="27">
        <v>32379</v>
      </c>
      <c r="G80" s="35">
        <f t="shared" si="15"/>
        <v>110.71636177124296</v>
      </c>
      <c r="H80" s="36">
        <f t="shared" si="16"/>
        <v>2440.8750548811763</v>
      </c>
      <c r="I80" s="37">
        <v>29245</v>
      </c>
      <c r="J80" s="32">
        <v>32379</v>
      </c>
      <c r="K80" s="39" t="s">
        <v>21</v>
      </c>
      <c r="L80" s="40" t="s">
        <v>21</v>
      </c>
    </row>
    <row r="81" spans="1:12" ht="13.8" x14ac:dyDescent="0.25">
      <c r="A81" s="25" t="s">
        <v>22</v>
      </c>
      <c r="B81" s="33">
        <v>542</v>
      </c>
      <c r="C81" s="27">
        <f t="shared" si="13"/>
        <v>219.33981199999999</v>
      </c>
      <c r="D81" s="32">
        <v>5581</v>
      </c>
      <c r="E81" s="27">
        <f t="shared" si="14"/>
        <v>2531.5020275603051</v>
      </c>
      <c r="F81" s="27">
        <v>4764</v>
      </c>
      <c r="G81" s="35">
        <f t="shared" si="15"/>
        <v>85.36104640745387</v>
      </c>
      <c r="H81" s="36">
        <f t="shared" si="16"/>
        <v>1881.8867013080094</v>
      </c>
      <c r="I81" s="37" t="s">
        <v>23</v>
      </c>
      <c r="J81" s="38" t="s">
        <v>23</v>
      </c>
      <c r="K81" s="32" t="s">
        <v>23</v>
      </c>
      <c r="L81" s="27" t="s">
        <v>23</v>
      </c>
    </row>
    <row r="82" spans="1:12" ht="13.8" x14ac:dyDescent="0.25">
      <c r="A82" s="41" t="s">
        <v>24</v>
      </c>
      <c r="B82" s="33">
        <v>3108</v>
      </c>
      <c r="C82" s="27">
        <f t="shared" si="13"/>
        <v>1257.7640879999999</v>
      </c>
      <c r="D82" s="32">
        <v>90885</v>
      </c>
      <c r="E82" s="27">
        <f t="shared" si="14"/>
        <v>41224.791574058116</v>
      </c>
      <c r="F82" s="27">
        <v>22462</v>
      </c>
      <c r="G82" s="35">
        <f t="shared" si="15"/>
        <v>24.714749408593278</v>
      </c>
      <c r="H82" s="36">
        <f t="shared" si="16"/>
        <v>544.86630841172916</v>
      </c>
      <c r="I82" s="37" t="s">
        <v>23</v>
      </c>
      <c r="J82" s="38" t="s">
        <v>23</v>
      </c>
      <c r="K82" s="32" t="s">
        <v>23</v>
      </c>
      <c r="L82" s="27" t="s">
        <v>23</v>
      </c>
    </row>
    <row r="83" spans="1:12" ht="13.8" x14ac:dyDescent="0.25">
      <c r="A83" s="41" t="s">
        <v>25</v>
      </c>
      <c r="B83" s="33">
        <v>2981</v>
      </c>
      <c r="C83" s="27">
        <f t="shared" si="13"/>
        <v>1206.368966</v>
      </c>
      <c r="D83" s="32">
        <v>29337</v>
      </c>
      <c r="E83" s="27">
        <f t="shared" si="14"/>
        <v>13307.055184113362</v>
      </c>
      <c r="F83" s="27">
        <v>12377</v>
      </c>
      <c r="G83" s="35">
        <f t="shared" si="15"/>
        <v>42.189044551249275</v>
      </c>
      <c r="H83" s="36">
        <f t="shared" si="16"/>
        <v>930.10811398575174</v>
      </c>
      <c r="I83" s="37">
        <v>29337</v>
      </c>
      <c r="J83" s="38">
        <v>12377</v>
      </c>
      <c r="K83" s="39" t="s">
        <v>21</v>
      </c>
      <c r="L83" s="40" t="s">
        <v>21</v>
      </c>
    </row>
    <row r="84" spans="1:12" ht="13.8" x14ac:dyDescent="0.25">
      <c r="A84" s="41" t="s">
        <v>26</v>
      </c>
      <c r="B84" s="33">
        <v>472</v>
      </c>
      <c r="C84" s="27">
        <f t="shared" si="13"/>
        <v>191.01179199999999</v>
      </c>
      <c r="D84" s="32">
        <v>2613</v>
      </c>
      <c r="E84" s="27">
        <f t="shared" si="14"/>
        <v>1185.2382723553264</v>
      </c>
      <c r="F84" s="27">
        <v>1886</v>
      </c>
      <c r="G84" s="35">
        <f t="shared" si="15"/>
        <v>72.177573670110988</v>
      </c>
      <c r="H84" s="36">
        <f t="shared" si="16"/>
        <v>1591.2412246460008</v>
      </c>
      <c r="I84" s="37">
        <v>2613</v>
      </c>
      <c r="J84" s="38">
        <v>1886</v>
      </c>
      <c r="K84" s="39" t="s">
        <v>21</v>
      </c>
      <c r="L84" s="40" t="s">
        <v>21</v>
      </c>
    </row>
    <row r="85" spans="1:12" ht="13.8" x14ac:dyDescent="0.25">
      <c r="A85" s="41" t="s">
        <v>27</v>
      </c>
      <c r="B85" s="33">
        <v>619</v>
      </c>
      <c r="C85" s="27">
        <f t="shared" si="13"/>
        <v>250.50063399999999</v>
      </c>
      <c r="D85" s="32">
        <v>5214</v>
      </c>
      <c r="E85" s="27">
        <f t="shared" si="14"/>
        <v>2365.0334297974255</v>
      </c>
      <c r="F85" s="27">
        <v>3177</v>
      </c>
      <c r="G85" s="35">
        <f t="shared" si="15"/>
        <v>60.932105868814737</v>
      </c>
      <c r="H85" s="36">
        <f t="shared" si="16"/>
        <v>1343.3213924050633</v>
      </c>
      <c r="I85" s="37">
        <v>5214</v>
      </c>
      <c r="J85" s="38">
        <v>3177</v>
      </c>
      <c r="K85" s="39" t="s">
        <v>21</v>
      </c>
      <c r="L85" s="40" t="s">
        <v>21</v>
      </c>
    </row>
    <row r="86" spans="1:12" ht="13.8" x14ac:dyDescent="0.25">
      <c r="A86" s="41" t="s">
        <v>28</v>
      </c>
      <c r="B86" s="33">
        <v>290</v>
      </c>
      <c r="C86" s="32">
        <f t="shared" si="13"/>
        <v>117.35894</v>
      </c>
      <c r="D86" s="32">
        <v>2349</v>
      </c>
      <c r="E86" s="32">
        <f t="shared" si="14"/>
        <v>1065.4897442643176</v>
      </c>
      <c r="F86" s="27">
        <v>2708</v>
      </c>
      <c r="G86" s="35">
        <f t="shared" si="15"/>
        <v>115.28309919114517</v>
      </c>
      <c r="H86" s="36">
        <f t="shared" si="16"/>
        <v>2541.5542613878247</v>
      </c>
      <c r="I86" s="37" t="s">
        <v>23</v>
      </c>
      <c r="J86" s="38">
        <v>2466</v>
      </c>
      <c r="K86" s="39" t="s">
        <v>21</v>
      </c>
      <c r="L86" s="40" t="s">
        <v>21</v>
      </c>
    </row>
    <row r="87" spans="1:12" ht="13.8" x14ac:dyDescent="0.25">
      <c r="A87" s="25" t="s">
        <v>29</v>
      </c>
      <c r="B87" s="33">
        <v>486</v>
      </c>
      <c r="C87" s="32">
        <f t="shared" si="13"/>
        <v>196.67739599999999</v>
      </c>
      <c r="D87" s="33">
        <v>9541</v>
      </c>
      <c r="E87" s="32">
        <f t="shared" si="14"/>
        <v>4327.7299489254383</v>
      </c>
      <c r="F87" s="42">
        <v>7632</v>
      </c>
      <c r="G87" s="35">
        <f t="shared" si="15"/>
        <v>79.991615134681908</v>
      </c>
      <c r="H87" s="36">
        <f t="shared" si="16"/>
        <v>1763.5111455822241</v>
      </c>
      <c r="I87" s="37">
        <v>9541</v>
      </c>
      <c r="J87" s="38">
        <v>7632</v>
      </c>
      <c r="K87" s="39" t="s">
        <v>21</v>
      </c>
      <c r="L87" s="40" t="s">
        <v>21</v>
      </c>
    </row>
    <row r="88" spans="1:12" ht="13.8" x14ac:dyDescent="0.25">
      <c r="A88" s="25" t="s">
        <v>80</v>
      </c>
      <c r="B88" s="33">
        <v>8360</v>
      </c>
      <c r="C88" s="32">
        <f t="shared" si="13"/>
        <v>3383.1749599999998</v>
      </c>
      <c r="D88" s="33">
        <v>341800</v>
      </c>
      <c r="E88" s="32">
        <f t="shared" si="14"/>
        <v>155038.05644510165</v>
      </c>
      <c r="F88" s="42">
        <v>42734</v>
      </c>
      <c r="G88" s="35">
        <f t="shared" si="15"/>
        <v>12.502633118782914</v>
      </c>
      <c r="H88" s="36">
        <f t="shared" si="16"/>
        <v>275.63555026331187</v>
      </c>
      <c r="I88" s="37">
        <v>261436</v>
      </c>
      <c r="J88" s="38">
        <v>37345</v>
      </c>
      <c r="K88" s="32">
        <f>(D88-I88)</f>
        <v>80364</v>
      </c>
      <c r="L88" s="27">
        <f>(F88-J88)</f>
        <v>5389</v>
      </c>
    </row>
    <row r="89" spans="1:12" ht="13.8" x14ac:dyDescent="0.25">
      <c r="A89" s="25" t="s">
        <v>31</v>
      </c>
      <c r="B89" s="33">
        <v>8846</v>
      </c>
      <c r="C89" s="27">
        <f t="shared" si="13"/>
        <v>3579.8523559999999</v>
      </c>
      <c r="D89" s="32">
        <v>351341</v>
      </c>
      <c r="E89" s="27">
        <f t="shared" si="14"/>
        <v>159365.78639402709</v>
      </c>
      <c r="F89" s="27">
        <v>50366</v>
      </c>
      <c r="G89" s="35">
        <f>(F89/D89)*100</f>
        <v>14.335360803322128</v>
      </c>
      <c r="H89" s="36">
        <f>(F89/E89)*1000</f>
        <v>316.04023134220034</v>
      </c>
      <c r="I89" s="37">
        <v>270977</v>
      </c>
      <c r="J89" s="38">
        <v>44977</v>
      </c>
      <c r="K89" s="32">
        <f>(D89-I89)</f>
        <v>80364</v>
      </c>
      <c r="L89" s="27">
        <f>(F89-J89)</f>
        <v>5389</v>
      </c>
    </row>
    <row r="90" spans="1:12" ht="13.8" x14ac:dyDescent="0.25">
      <c r="A90" s="25" t="s">
        <v>32</v>
      </c>
      <c r="B90" s="33">
        <v>1248</v>
      </c>
      <c r="C90" s="27">
        <f t="shared" si="13"/>
        <v>505.04812799999996</v>
      </c>
      <c r="D90" s="32">
        <v>13100</v>
      </c>
      <c r="E90" s="27">
        <f t="shared" si="14"/>
        <v>5942.0671136068804</v>
      </c>
      <c r="F90" s="27">
        <v>7247</v>
      </c>
      <c r="G90" s="35">
        <f t="shared" ref="G90:G119" si="17">(F90/D90)*100</f>
        <v>55.320610687022899</v>
      </c>
      <c r="H90" s="36">
        <f t="shared" ref="H90:H119" si="18">(F90/E90)*1000</f>
        <v>1219.6092473282442</v>
      </c>
      <c r="I90" s="37">
        <v>13100</v>
      </c>
      <c r="J90" s="38">
        <v>7247</v>
      </c>
      <c r="K90" s="39" t="s">
        <v>21</v>
      </c>
      <c r="L90" s="40" t="s">
        <v>21</v>
      </c>
    </row>
    <row r="91" spans="1:12" ht="13.8" x14ac:dyDescent="0.25">
      <c r="A91" s="25" t="s">
        <v>33</v>
      </c>
      <c r="B91" s="33">
        <v>590</v>
      </c>
      <c r="C91" s="27">
        <f t="shared" si="13"/>
        <v>238.76473999999999</v>
      </c>
      <c r="D91" s="32">
        <v>24916</v>
      </c>
      <c r="E91" s="27">
        <f t="shared" si="14"/>
        <v>11301.720931498399</v>
      </c>
      <c r="F91" s="42">
        <v>7019</v>
      </c>
      <c r="G91" s="35">
        <f t="shared" si="17"/>
        <v>28.170653395408575</v>
      </c>
      <c r="H91" s="36">
        <f t="shared" si="18"/>
        <v>621.05585888585642</v>
      </c>
      <c r="I91" s="37">
        <v>13579</v>
      </c>
      <c r="J91" s="38">
        <v>5432</v>
      </c>
      <c r="K91" s="32">
        <f>(D91-I91)</f>
        <v>11337</v>
      </c>
      <c r="L91" s="27">
        <f>(F91-J91)</f>
        <v>1587</v>
      </c>
    </row>
    <row r="92" spans="1:12" ht="13.8" x14ac:dyDescent="0.25">
      <c r="A92" s="25" t="s">
        <v>34</v>
      </c>
      <c r="B92" s="33">
        <v>19937</v>
      </c>
      <c r="C92" s="27">
        <f t="shared" si="13"/>
        <v>8068.2247820000002</v>
      </c>
      <c r="D92" s="32">
        <v>238926</v>
      </c>
      <c r="E92" s="27">
        <f t="shared" si="14"/>
        <v>108375.13947981966</v>
      </c>
      <c r="F92" s="27">
        <v>42512</v>
      </c>
      <c r="G92" s="35">
        <f t="shared" si="17"/>
        <v>17.792956815080821</v>
      </c>
      <c r="H92" s="36">
        <f t="shared" si="18"/>
        <v>392.2670845366348</v>
      </c>
      <c r="I92" s="27">
        <v>77420</v>
      </c>
      <c r="J92" s="32">
        <v>32600</v>
      </c>
      <c r="K92" s="32">
        <f>(D92-I92)</f>
        <v>161506</v>
      </c>
      <c r="L92" s="27">
        <f>(F92-J92)</f>
        <v>9912</v>
      </c>
    </row>
    <row r="93" spans="1:12" ht="13.8" x14ac:dyDescent="0.25">
      <c r="A93" s="25" t="s">
        <v>35</v>
      </c>
      <c r="B93" s="33">
        <v>4061</v>
      </c>
      <c r="C93" s="27">
        <f t="shared" si="13"/>
        <v>1643.429846</v>
      </c>
      <c r="D93" s="32">
        <v>80556</v>
      </c>
      <c r="E93" s="27">
        <f t="shared" si="14"/>
        <v>36539.630412497398</v>
      </c>
      <c r="F93" s="27">
        <v>27856</v>
      </c>
      <c r="G93" s="35">
        <f t="shared" si="17"/>
        <v>34.579671284572221</v>
      </c>
      <c r="H93" s="36">
        <f t="shared" si="18"/>
        <v>762.35034907393606</v>
      </c>
      <c r="I93" s="37">
        <v>22220</v>
      </c>
      <c r="J93" s="38">
        <v>17099</v>
      </c>
      <c r="K93" s="32">
        <f>(D93-I93)</f>
        <v>58336</v>
      </c>
      <c r="L93" s="27">
        <f>(F93-J93)</f>
        <v>10757</v>
      </c>
    </row>
    <row r="94" spans="1:12" ht="14.25" customHeight="1" x14ac:dyDescent="0.25">
      <c r="A94" s="25" t="s">
        <v>36</v>
      </c>
      <c r="B94" s="43">
        <v>843</v>
      </c>
      <c r="C94" s="27">
        <f t="shared" si="13"/>
        <v>341.15029799999996</v>
      </c>
      <c r="D94" s="33">
        <v>378865</v>
      </c>
      <c r="E94" s="27">
        <f t="shared" si="14"/>
        <v>171850.47763333365</v>
      </c>
      <c r="F94" s="27">
        <v>412435</v>
      </c>
      <c r="G94" s="35">
        <f t="shared" si="17"/>
        <v>108.86067596637325</v>
      </c>
      <c r="H94" s="36">
        <f t="shared" si="18"/>
        <v>2399.9642344898575</v>
      </c>
      <c r="I94" s="27">
        <v>378865</v>
      </c>
      <c r="J94" s="27">
        <v>412435</v>
      </c>
      <c r="K94" s="39" t="s">
        <v>21</v>
      </c>
      <c r="L94" s="40" t="s">
        <v>21</v>
      </c>
    </row>
    <row r="95" spans="1:12" ht="13.8" x14ac:dyDescent="0.25">
      <c r="A95" s="25" t="s">
        <v>39</v>
      </c>
      <c r="B95" s="33">
        <v>238</v>
      </c>
      <c r="C95" s="32">
        <f t="shared" si="13"/>
        <v>96.315268000000003</v>
      </c>
      <c r="D95" s="33">
        <v>3013</v>
      </c>
      <c r="E95" s="27">
        <f t="shared" si="14"/>
        <v>1366.6754361295825</v>
      </c>
      <c r="F95" s="33">
        <v>2593</v>
      </c>
      <c r="G95" s="35">
        <f t="shared" si="17"/>
        <v>86.060404912047801</v>
      </c>
      <c r="H95" s="36">
        <f t="shared" si="18"/>
        <v>1897.3048987719878</v>
      </c>
      <c r="I95" s="38">
        <v>3013</v>
      </c>
      <c r="J95" s="38">
        <v>2593</v>
      </c>
      <c r="K95" s="39" t="s">
        <v>21</v>
      </c>
      <c r="L95" s="40" t="s">
        <v>21</v>
      </c>
    </row>
    <row r="96" spans="1:12" ht="13.8" x14ac:dyDescent="0.25">
      <c r="A96" s="25" t="s">
        <v>40</v>
      </c>
      <c r="B96" s="33">
        <v>1180</v>
      </c>
      <c r="C96" s="32">
        <f t="shared" si="13"/>
        <v>477.52947999999998</v>
      </c>
      <c r="D96" s="33">
        <v>2136</v>
      </c>
      <c r="E96" s="27">
        <f t="shared" si="14"/>
        <v>968.87445455452644</v>
      </c>
      <c r="F96" s="33">
        <v>9618</v>
      </c>
      <c r="G96" s="35">
        <f t="shared" si="17"/>
        <v>450.28089887640448</v>
      </c>
      <c r="H96" s="36">
        <f t="shared" si="18"/>
        <v>9926.98275280899</v>
      </c>
      <c r="I96" s="33">
        <v>2136</v>
      </c>
      <c r="J96" s="33">
        <v>9618</v>
      </c>
      <c r="K96" s="39" t="s">
        <v>21</v>
      </c>
      <c r="L96" s="40" t="s">
        <v>21</v>
      </c>
    </row>
    <row r="97" spans="1:12" ht="14.25" customHeight="1" x14ac:dyDescent="0.25">
      <c r="A97" s="25" t="s">
        <v>41</v>
      </c>
      <c r="B97" s="33">
        <v>220</v>
      </c>
      <c r="C97" s="27">
        <f t="shared" si="13"/>
        <v>89.030919999999995</v>
      </c>
      <c r="D97" s="33">
        <v>4127</v>
      </c>
      <c r="E97" s="27">
        <f t="shared" si="14"/>
        <v>1871.9779372408852</v>
      </c>
      <c r="F97" s="33">
        <v>3921</v>
      </c>
      <c r="G97" s="35">
        <f t="shared" si="17"/>
        <v>95.008480736612555</v>
      </c>
      <c r="H97" s="36">
        <f t="shared" si="18"/>
        <v>2094.5759680155074</v>
      </c>
      <c r="I97" s="33">
        <v>4127</v>
      </c>
      <c r="J97" s="33">
        <v>3921</v>
      </c>
      <c r="K97" s="39" t="s">
        <v>21</v>
      </c>
      <c r="L97" s="40" t="s">
        <v>21</v>
      </c>
    </row>
    <row r="98" spans="1:12" ht="13.8" x14ac:dyDescent="0.25">
      <c r="A98" s="25" t="s">
        <v>42</v>
      </c>
      <c r="B98" s="33">
        <v>40</v>
      </c>
      <c r="C98" s="27">
        <f t="shared" si="13"/>
        <v>16.187439999999999</v>
      </c>
      <c r="D98" s="32">
        <v>437</v>
      </c>
      <c r="E98" s="27">
        <f t="shared" si="14"/>
        <v>198.22010142337456</v>
      </c>
      <c r="F98" s="27">
        <v>256</v>
      </c>
      <c r="G98" s="35">
        <f t="shared" si="17"/>
        <v>58.581235697940507</v>
      </c>
      <c r="H98" s="36">
        <f t="shared" si="18"/>
        <v>1291.4936384439359</v>
      </c>
      <c r="I98" s="32">
        <v>437</v>
      </c>
      <c r="J98" s="27">
        <v>256</v>
      </c>
      <c r="K98" s="39" t="s">
        <v>21</v>
      </c>
      <c r="L98" s="40" t="s">
        <v>21</v>
      </c>
    </row>
    <row r="99" spans="1:12" ht="13.8" x14ac:dyDescent="0.25">
      <c r="A99" s="25" t="s">
        <v>43</v>
      </c>
      <c r="B99" s="33">
        <v>339</v>
      </c>
      <c r="C99" s="27">
        <f t="shared" si="13"/>
        <v>137.18855400000001</v>
      </c>
      <c r="D99" s="32">
        <v>3168</v>
      </c>
      <c r="E99" s="27">
        <f t="shared" si="14"/>
        <v>1436.9823370921067</v>
      </c>
      <c r="F99" s="27">
        <v>2062</v>
      </c>
      <c r="G99" s="35">
        <f t="shared" si="17"/>
        <v>65.088383838383834</v>
      </c>
      <c r="H99" s="36">
        <f t="shared" si="18"/>
        <v>1434.9515277777775</v>
      </c>
      <c r="I99" s="32">
        <v>3168</v>
      </c>
      <c r="J99" s="27">
        <v>2062</v>
      </c>
      <c r="K99" s="39" t="s">
        <v>21</v>
      </c>
      <c r="L99" s="40" t="s">
        <v>21</v>
      </c>
    </row>
    <row r="100" spans="1:12" ht="13.8" x14ac:dyDescent="0.25">
      <c r="A100" s="25" t="s">
        <v>44</v>
      </c>
      <c r="B100" s="33">
        <v>379</v>
      </c>
      <c r="C100" s="27">
        <f>(B100*0.404686)</f>
        <v>153.37599399999999</v>
      </c>
      <c r="D100" s="32">
        <v>3605</v>
      </c>
      <c r="E100" s="27">
        <f>(D100/2204.62)*1000</f>
        <v>1635.2024385154814</v>
      </c>
      <c r="F100" s="27">
        <v>2318</v>
      </c>
      <c r="G100" s="35">
        <f t="shared" si="17"/>
        <v>64.299583911234393</v>
      </c>
      <c r="H100" s="36">
        <f t="shared" si="18"/>
        <v>1417.5614868238556</v>
      </c>
      <c r="I100" s="27">
        <v>3605</v>
      </c>
      <c r="J100" s="32">
        <v>2318</v>
      </c>
      <c r="K100" s="32" t="s">
        <v>21</v>
      </c>
      <c r="L100" s="27" t="s">
        <v>21</v>
      </c>
    </row>
    <row r="101" spans="1:12" ht="16.2" x14ac:dyDescent="0.25">
      <c r="A101" s="25" t="s">
        <v>45</v>
      </c>
      <c r="B101" s="33">
        <v>14</v>
      </c>
      <c r="C101" s="27">
        <f>(B101*0.404686)</f>
        <v>5.6656040000000001</v>
      </c>
      <c r="D101" s="33">
        <v>6549</v>
      </c>
      <c r="E101" s="27">
        <f>(D101/2204.62)*1000</f>
        <v>2970.5799638940043</v>
      </c>
      <c r="F101" s="42">
        <v>13759</v>
      </c>
      <c r="G101" s="35">
        <f t="shared" si="17"/>
        <v>210.09314399144907</v>
      </c>
      <c r="H101" s="36">
        <f t="shared" si="18"/>
        <v>4631.7554710642844</v>
      </c>
      <c r="I101" s="37">
        <v>6549</v>
      </c>
      <c r="J101" s="38">
        <v>13759</v>
      </c>
      <c r="K101" s="39" t="s">
        <v>21</v>
      </c>
      <c r="L101" s="40" t="s">
        <v>21</v>
      </c>
    </row>
    <row r="102" spans="1:12" ht="13.8" x14ac:dyDescent="0.25">
      <c r="A102" s="25" t="s">
        <v>46</v>
      </c>
      <c r="B102" s="33">
        <v>827</v>
      </c>
      <c r="C102" s="27">
        <f t="shared" ref="C102:C119" si="19">(B102*0.404686)</f>
        <v>334.67532199999999</v>
      </c>
      <c r="D102" s="33">
        <v>156780</v>
      </c>
      <c r="E102" s="27">
        <f t="shared" ref="E102:E119" si="20">(D102/2204.62)*1000</f>
        <v>71114.296341319598</v>
      </c>
      <c r="F102" s="42">
        <v>417415</v>
      </c>
      <c r="G102" s="35">
        <f t="shared" si="17"/>
        <v>266.24250542160991</v>
      </c>
      <c r="H102" s="36">
        <f t="shared" si="18"/>
        <v>5869.635523025896</v>
      </c>
      <c r="I102" s="42" t="s">
        <v>23</v>
      </c>
      <c r="J102" s="42">
        <v>412102</v>
      </c>
      <c r="K102" s="32" t="s">
        <v>23</v>
      </c>
      <c r="L102" s="27">
        <f>(F102-J102)</f>
        <v>5313</v>
      </c>
    </row>
    <row r="103" spans="1:12" ht="13.8" x14ac:dyDescent="0.25">
      <c r="A103" s="25" t="s">
        <v>47</v>
      </c>
      <c r="B103" s="33">
        <v>5316</v>
      </c>
      <c r="C103" s="27">
        <f t="shared" si="19"/>
        <v>2151.3107759999998</v>
      </c>
      <c r="D103" s="32">
        <v>181053</v>
      </c>
      <c r="E103" s="27">
        <f t="shared" si="20"/>
        <v>82124.357032050888</v>
      </c>
      <c r="F103" s="27">
        <v>38364</v>
      </c>
      <c r="G103" s="35">
        <f t="shared" si="17"/>
        <v>21.18937548673593</v>
      </c>
      <c r="H103" s="36">
        <f t="shared" si="18"/>
        <v>467.14520985567754</v>
      </c>
      <c r="I103" s="33">
        <v>165259</v>
      </c>
      <c r="J103" s="33">
        <v>35638</v>
      </c>
      <c r="K103" s="32">
        <f>(D103-I103)</f>
        <v>15794</v>
      </c>
      <c r="L103" s="27">
        <f>(F103-J103)</f>
        <v>2726</v>
      </c>
    </row>
    <row r="104" spans="1:12" ht="16.2" x14ac:dyDescent="0.25">
      <c r="A104" s="25" t="s">
        <v>48</v>
      </c>
      <c r="B104" s="33">
        <v>328</v>
      </c>
      <c r="C104" s="27">
        <f t="shared" si="19"/>
        <v>132.737008</v>
      </c>
      <c r="D104" s="32">
        <v>3430</v>
      </c>
      <c r="E104" s="27">
        <f t="shared" si="20"/>
        <v>1555.8236793642441</v>
      </c>
      <c r="F104" s="27">
        <v>4288</v>
      </c>
      <c r="G104" s="35">
        <f t="shared" si="17"/>
        <v>125.01457725947522</v>
      </c>
      <c r="H104" s="36">
        <f t="shared" si="18"/>
        <v>2756.0963731778429</v>
      </c>
      <c r="I104" s="32">
        <v>3430</v>
      </c>
      <c r="J104" s="32">
        <v>4288</v>
      </c>
      <c r="K104" s="38" t="s">
        <v>21</v>
      </c>
      <c r="L104" s="37" t="s">
        <v>21</v>
      </c>
    </row>
    <row r="105" spans="1:12" ht="13.8" x14ac:dyDescent="0.25">
      <c r="A105" s="25" t="s">
        <v>49</v>
      </c>
      <c r="B105" s="33">
        <v>132</v>
      </c>
      <c r="C105" s="27">
        <f t="shared" si="19"/>
        <v>53.418551999999998</v>
      </c>
      <c r="D105" s="32">
        <v>1330</v>
      </c>
      <c r="E105" s="27">
        <f t="shared" si="20"/>
        <v>603.2785695494008</v>
      </c>
      <c r="F105" s="27">
        <v>1596</v>
      </c>
      <c r="G105" s="35">
        <f t="shared" si="17"/>
        <v>120</v>
      </c>
      <c r="H105" s="36">
        <f t="shared" si="18"/>
        <v>2645.5440000000003</v>
      </c>
      <c r="I105" s="27">
        <v>1330</v>
      </c>
      <c r="J105" s="32">
        <v>1596</v>
      </c>
      <c r="K105" s="38" t="s">
        <v>21</v>
      </c>
      <c r="L105" s="37" t="s">
        <v>21</v>
      </c>
    </row>
    <row r="106" spans="1:12" ht="13.8" x14ac:dyDescent="0.25">
      <c r="A106" s="25" t="s">
        <v>50</v>
      </c>
      <c r="B106" s="33">
        <v>154</v>
      </c>
      <c r="C106" s="27">
        <f t="shared" si="19"/>
        <v>62.321643999999999</v>
      </c>
      <c r="D106" s="32">
        <v>4650</v>
      </c>
      <c r="E106" s="27">
        <f t="shared" si="20"/>
        <v>2109.2070288757245</v>
      </c>
      <c r="F106" s="27">
        <v>1534</v>
      </c>
      <c r="G106" s="35">
        <f t="shared" si="17"/>
        <v>32.98924731182796</v>
      </c>
      <c r="H106" s="36">
        <f t="shared" si="18"/>
        <v>727.28754408602163</v>
      </c>
      <c r="I106" s="27">
        <v>4650</v>
      </c>
      <c r="J106" s="32">
        <v>1534</v>
      </c>
      <c r="K106" s="38" t="s">
        <v>21</v>
      </c>
      <c r="L106" s="37" t="s">
        <v>21</v>
      </c>
    </row>
    <row r="107" spans="1:12" ht="13.8" x14ac:dyDescent="0.25">
      <c r="A107" s="25" t="s">
        <v>51</v>
      </c>
      <c r="B107" s="33">
        <v>13903</v>
      </c>
      <c r="C107" s="27">
        <f t="shared" si="19"/>
        <v>5626.3494579999997</v>
      </c>
      <c r="D107" s="32">
        <v>60620</v>
      </c>
      <c r="E107" s="27">
        <f t="shared" si="20"/>
        <v>27496.802169988481</v>
      </c>
      <c r="F107" s="27">
        <v>13722</v>
      </c>
      <c r="G107" s="35">
        <f t="shared" si="17"/>
        <v>22.636093698449354</v>
      </c>
      <c r="H107" s="36">
        <f t="shared" si="18"/>
        <v>499.03984889475419</v>
      </c>
      <c r="I107" s="27">
        <v>1202</v>
      </c>
      <c r="J107" s="32">
        <v>2705</v>
      </c>
      <c r="K107" s="32">
        <f>(D107-I107)</f>
        <v>59418</v>
      </c>
      <c r="L107" s="27">
        <f>(F107-J107)</f>
        <v>11017</v>
      </c>
    </row>
    <row r="108" spans="1:12" ht="13.8" x14ac:dyDescent="0.25">
      <c r="A108" s="25" t="s">
        <v>52</v>
      </c>
      <c r="B108" s="33">
        <v>4198</v>
      </c>
      <c r="C108" s="27">
        <f t="shared" si="19"/>
        <v>1698.8718280000001</v>
      </c>
      <c r="D108" s="32">
        <v>102223</v>
      </c>
      <c r="E108" s="27">
        <f t="shared" si="20"/>
        <v>46367.627981239399</v>
      </c>
      <c r="F108" s="27">
        <v>51154</v>
      </c>
      <c r="G108" s="35">
        <f t="shared" si="17"/>
        <v>50.04157577061914</v>
      </c>
      <c r="H108" s="36">
        <f t="shared" si="18"/>
        <v>1103.2265877542236</v>
      </c>
      <c r="I108" s="37">
        <v>51197</v>
      </c>
      <c r="J108" s="38">
        <v>38398</v>
      </c>
      <c r="K108" s="32">
        <f>(D108-I108)</f>
        <v>51026</v>
      </c>
      <c r="L108" s="27">
        <f>(F108-J108)</f>
        <v>12756</v>
      </c>
    </row>
    <row r="109" spans="1:12" ht="16.2" x14ac:dyDescent="0.25">
      <c r="A109" s="25" t="s">
        <v>53</v>
      </c>
      <c r="B109" s="33">
        <v>1228</v>
      </c>
      <c r="C109" s="27">
        <f t="shared" si="19"/>
        <v>496.954408</v>
      </c>
      <c r="D109" s="33">
        <v>279716</v>
      </c>
      <c r="E109" s="27">
        <f t="shared" si="20"/>
        <v>126877.1942556994</v>
      </c>
      <c r="F109" s="42">
        <v>368429</v>
      </c>
      <c r="G109" s="35">
        <f t="shared" si="17"/>
        <v>131.71538274535601</v>
      </c>
      <c r="H109" s="36">
        <f t="shared" si="18"/>
        <v>2903.8236710806677</v>
      </c>
      <c r="I109" s="42">
        <v>279716</v>
      </c>
      <c r="J109" s="42">
        <v>368429</v>
      </c>
      <c r="K109" s="39" t="s">
        <v>21</v>
      </c>
      <c r="L109" s="40" t="s">
        <v>21</v>
      </c>
    </row>
    <row r="110" spans="1:12" ht="13.8" x14ac:dyDescent="0.25">
      <c r="A110" s="25" t="s">
        <v>54</v>
      </c>
      <c r="B110" s="33">
        <v>6777</v>
      </c>
      <c r="C110" s="27">
        <f t="shared" si="19"/>
        <v>2742.557022</v>
      </c>
      <c r="D110" s="32">
        <v>109090</v>
      </c>
      <c r="E110" s="27">
        <f t="shared" si="20"/>
        <v>49482.45049033394</v>
      </c>
      <c r="F110" s="27">
        <v>21164</v>
      </c>
      <c r="G110" s="35">
        <f t="shared" si="17"/>
        <v>19.400495004125034</v>
      </c>
      <c r="H110" s="36">
        <f t="shared" si="18"/>
        <v>427.70719295994132</v>
      </c>
      <c r="I110" s="37">
        <v>91370</v>
      </c>
      <c r="J110" s="38">
        <v>20048</v>
      </c>
      <c r="K110" s="32">
        <f>(D110-I110)</f>
        <v>17720</v>
      </c>
      <c r="L110" s="27">
        <f>(F110-J110)</f>
        <v>1116</v>
      </c>
    </row>
    <row r="111" spans="1:12" ht="13.8" x14ac:dyDescent="0.25">
      <c r="A111" s="25" t="s">
        <v>55</v>
      </c>
      <c r="B111" s="33">
        <v>3177</v>
      </c>
      <c r="C111" s="27">
        <f t="shared" si="19"/>
        <v>1285.687422</v>
      </c>
      <c r="D111" s="32">
        <v>41022</v>
      </c>
      <c r="E111" s="27">
        <f t="shared" si="20"/>
        <v>18607.288330868811</v>
      </c>
      <c r="F111" s="27">
        <v>17372</v>
      </c>
      <c r="G111" s="35">
        <f t="shared" si="17"/>
        <v>42.348008385744237</v>
      </c>
      <c r="H111" s="36">
        <f t="shared" si="18"/>
        <v>933.61266247379456</v>
      </c>
      <c r="I111" s="37">
        <v>32129</v>
      </c>
      <c r="J111" s="38">
        <v>16263</v>
      </c>
      <c r="K111" s="32">
        <f>(D111-I111)</f>
        <v>8893</v>
      </c>
      <c r="L111" s="27">
        <f>(F111-J111)</f>
        <v>1109</v>
      </c>
    </row>
    <row r="112" spans="1:12" ht="16.2" x14ac:dyDescent="0.25">
      <c r="A112" s="25" t="s">
        <v>56</v>
      </c>
      <c r="B112" s="33">
        <v>9954</v>
      </c>
      <c r="C112" s="27">
        <f>(B112*0.404686)</f>
        <v>4028.2444439999999</v>
      </c>
      <c r="D112" s="32">
        <v>150112</v>
      </c>
      <c r="E112" s="27">
        <f t="shared" si="20"/>
        <v>68089.738821202744</v>
      </c>
      <c r="F112" s="27">
        <v>38536</v>
      </c>
      <c r="G112" s="35">
        <f t="shared" si="17"/>
        <v>25.671498614367938</v>
      </c>
      <c r="H112" s="36">
        <f t="shared" si="18"/>
        <v>565.95899275207853</v>
      </c>
      <c r="I112" s="27">
        <v>123499</v>
      </c>
      <c r="J112" s="32">
        <v>36311</v>
      </c>
      <c r="K112" s="32">
        <f>(D112-I112)</f>
        <v>26613</v>
      </c>
      <c r="L112" s="27">
        <f>(F112-J112)</f>
        <v>2225</v>
      </c>
    </row>
    <row r="113" spans="1:12" ht="13.8" x14ac:dyDescent="0.25">
      <c r="A113" s="25" t="s">
        <v>57</v>
      </c>
      <c r="B113" s="33">
        <v>598</v>
      </c>
      <c r="C113" s="27">
        <f t="shared" si="19"/>
        <v>242.002228</v>
      </c>
      <c r="D113" s="32">
        <v>4929</v>
      </c>
      <c r="E113" s="27">
        <f t="shared" si="20"/>
        <v>2235.7594506082683</v>
      </c>
      <c r="F113" s="27">
        <v>3150</v>
      </c>
      <c r="G113" s="35">
        <f>(F113/D113)*100</f>
        <v>63.907486305538654</v>
      </c>
      <c r="H113" s="36">
        <f t="shared" si="18"/>
        <v>1408.9172245891662</v>
      </c>
      <c r="I113" s="27">
        <v>4929</v>
      </c>
      <c r="J113" s="32">
        <v>3150</v>
      </c>
      <c r="K113" s="39" t="s">
        <v>21</v>
      </c>
      <c r="L113" s="40" t="s">
        <v>21</v>
      </c>
    </row>
    <row r="114" spans="1:12" ht="13.8" x14ac:dyDescent="0.25">
      <c r="A114" s="25" t="s">
        <v>58</v>
      </c>
      <c r="B114" s="33">
        <v>87</v>
      </c>
      <c r="C114" s="27">
        <f t="shared" si="19"/>
        <v>35.207681999999998</v>
      </c>
      <c r="D114" s="32">
        <v>507</v>
      </c>
      <c r="E114" s="27">
        <f t="shared" si="20"/>
        <v>229.97160508386935</v>
      </c>
      <c r="F114" s="27">
        <v>833</v>
      </c>
      <c r="G114" s="35">
        <f>(F114/D114)*100</f>
        <v>164.29980276134123</v>
      </c>
      <c r="H114" s="36">
        <f t="shared" si="18"/>
        <v>3622.1863116370805</v>
      </c>
      <c r="I114" s="37">
        <v>507</v>
      </c>
      <c r="J114" s="38">
        <v>833</v>
      </c>
      <c r="K114" s="39" t="s">
        <v>21</v>
      </c>
      <c r="L114" s="40" t="s">
        <v>21</v>
      </c>
    </row>
    <row r="115" spans="1:12" ht="16.2" x14ac:dyDescent="0.25">
      <c r="A115" s="25" t="s">
        <v>59</v>
      </c>
      <c r="B115" s="33">
        <v>1450</v>
      </c>
      <c r="C115" s="27">
        <f t="shared" si="19"/>
        <v>586.79470000000003</v>
      </c>
      <c r="D115" s="32">
        <v>38814</v>
      </c>
      <c r="E115" s="27">
        <f t="shared" si="20"/>
        <v>17605.755186834918</v>
      </c>
      <c r="F115" s="27">
        <v>12003</v>
      </c>
      <c r="G115" s="35">
        <f t="shared" si="17"/>
        <v>30.924408718503631</v>
      </c>
      <c r="H115" s="36">
        <f t="shared" si="18"/>
        <v>681.76569948987492</v>
      </c>
      <c r="I115" s="37">
        <v>32957</v>
      </c>
      <c r="J115" s="38">
        <v>11534</v>
      </c>
      <c r="K115" s="32">
        <f>(D115-I115)</f>
        <v>5857</v>
      </c>
      <c r="L115" s="27">
        <f>(F115-J115)</f>
        <v>469</v>
      </c>
    </row>
    <row r="116" spans="1:12" ht="13.8" x14ac:dyDescent="0.25">
      <c r="A116" s="25" t="s">
        <v>60</v>
      </c>
      <c r="B116" s="33">
        <v>467</v>
      </c>
      <c r="C116" s="27">
        <f t="shared" si="19"/>
        <v>188.988362</v>
      </c>
      <c r="D116" s="32">
        <v>3658</v>
      </c>
      <c r="E116" s="27">
        <f t="shared" si="20"/>
        <v>1659.2428627155703</v>
      </c>
      <c r="F116" s="27">
        <v>3700</v>
      </c>
      <c r="G116" s="35">
        <f t="shared" si="17"/>
        <v>101.14816839803171</v>
      </c>
      <c r="H116" s="36">
        <f t="shared" si="18"/>
        <v>2229.9327501366865</v>
      </c>
      <c r="I116" s="37">
        <v>3658</v>
      </c>
      <c r="J116" s="37">
        <v>3700</v>
      </c>
      <c r="K116" s="39" t="s">
        <v>21</v>
      </c>
      <c r="L116" s="40" t="s">
        <v>21</v>
      </c>
    </row>
    <row r="117" spans="1:12" ht="13.8" x14ac:dyDescent="0.25">
      <c r="A117" s="25" t="s">
        <v>61</v>
      </c>
      <c r="B117" s="33">
        <v>2428</v>
      </c>
      <c r="C117" s="27">
        <f t="shared" si="19"/>
        <v>982.57760799999994</v>
      </c>
      <c r="D117" s="32">
        <v>26428</v>
      </c>
      <c r="E117" s="27">
        <f t="shared" si="20"/>
        <v>11987.553410565086</v>
      </c>
      <c r="F117" s="27">
        <v>12066</v>
      </c>
      <c r="G117" s="35">
        <f t="shared" si="17"/>
        <v>45.656122294536097</v>
      </c>
      <c r="H117" s="36">
        <f t="shared" si="18"/>
        <v>1006.5440033298016</v>
      </c>
      <c r="I117" s="37">
        <v>22166</v>
      </c>
      <c r="J117" s="38" t="s">
        <v>23</v>
      </c>
      <c r="K117" s="32">
        <f>(D117-I117)</f>
        <v>4262</v>
      </c>
      <c r="L117" s="27" t="s">
        <v>23</v>
      </c>
    </row>
    <row r="118" spans="1:12" ht="13.8" x14ac:dyDescent="0.25">
      <c r="A118" s="25" t="s">
        <v>62</v>
      </c>
      <c r="B118" s="33">
        <v>14189</v>
      </c>
      <c r="C118" s="27">
        <f t="shared" si="19"/>
        <v>5742.0896539999994</v>
      </c>
      <c r="D118" s="32">
        <v>953229</v>
      </c>
      <c r="E118" s="27">
        <f t="shared" si="20"/>
        <v>432377.91546842543</v>
      </c>
      <c r="F118" s="27">
        <v>92754</v>
      </c>
      <c r="G118" s="35">
        <f t="shared" si="17"/>
        <v>9.7305054714029886</v>
      </c>
      <c r="H118" s="36">
        <f t="shared" si="18"/>
        <v>214.52066972364455</v>
      </c>
      <c r="I118" s="27">
        <v>66719</v>
      </c>
      <c r="J118" s="32">
        <v>43331</v>
      </c>
      <c r="K118" s="32">
        <f>(D118-I118)</f>
        <v>886510</v>
      </c>
      <c r="L118" s="27">
        <f>(F118-J118)</f>
        <v>49423</v>
      </c>
    </row>
    <row r="119" spans="1:12" ht="16.2" x14ac:dyDescent="0.25">
      <c r="A119" s="45" t="s">
        <v>63</v>
      </c>
      <c r="B119" s="46">
        <v>1218</v>
      </c>
      <c r="C119" s="47">
        <f t="shared" si="19"/>
        <v>492.90754799999996</v>
      </c>
      <c r="D119" s="48">
        <v>454572</v>
      </c>
      <c r="E119" s="47">
        <f t="shared" si="20"/>
        <v>206190.63602797763</v>
      </c>
      <c r="F119" s="48">
        <v>492570</v>
      </c>
      <c r="G119" s="49">
        <f t="shared" si="17"/>
        <v>108.35907183020512</v>
      </c>
      <c r="H119" s="62">
        <f t="shared" si="18"/>
        <v>2388.9057693830678</v>
      </c>
      <c r="I119" s="48">
        <v>454572</v>
      </c>
      <c r="J119" s="48">
        <v>492570</v>
      </c>
      <c r="K119" s="50" t="s">
        <v>21</v>
      </c>
      <c r="L119" s="51" t="s">
        <v>21</v>
      </c>
    </row>
    <row r="120" spans="1:12" ht="15" x14ac:dyDescent="0.25">
      <c r="A120" s="60"/>
      <c r="B120" s="60"/>
      <c r="C120" s="60"/>
      <c r="D120" s="60"/>
      <c r="E120" s="60"/>
      <c r="F120" s="60"/>
    </row>
    <row r="121" spans="1:12" x14ac:dyDescent="0.25">
      <c r="A121" s="61" t="s">
        <v>88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</row>
    <row r="123" spans="1:12" ht="15.6" x14ac:dyDescent="0.25">
      <c r="A123" s="54" t="s">
        <v>65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</row>
    <row r="124" spans="1:12" ht="15.6" x14ac:dyDescent="0.25">
      <c r="A124" s="54" t="s">
        <v>66</v>
      </c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</row>
    <row r="125" spans="1:12" ht="15.6" x14ac:dyDescent="0.25">
      <c r="A125" s="54" t="s">
        <v>67</v>
      </c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</row>
    <row r="126" spans="1:12" ht="15.6" x14ac:dyDescent="0.25">
      <c r="A126" s="54" t="s">
        <v>68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</row>
    <row r="127" spans="1:12" ht="15.6" x14ac:dyDescent="0.25">
      <c r="A127" s="54" t="s">
        <v>69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</row>
    <row r="128" spans="1:12" ht="15.6" x14ac:dyDescent="0.25">
      <c r="A128" s="54" t="s">
        <v>70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</row>
    <row r="129" spans="1:12" ht="15.6" x14ac:dyDescent="0.25">
      <c r="A129" s="54" t="s">
        <v>71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</row>
    <row r="130" spans="1:12" x14ac:dyDescent="0.25">
      <c r="A130" s="5" t="s">
        <v>72</v>
      </c>
    </row>
    <row r="131" spans="1:12" x14ac:dyDescent="0.25">
      <c r="A131" s="5" t="s">
        <v>73</v>
      </c>
    </row>
    <row r="132" spans="1:12" x14ac:dyDescent="0.25">
      <c r="A132" s="5" t="s">
        <v>74</v>
      </c>
    </row>
    <row r="133" spans="1:12" x14ac:dyDescent="0.25">
      <c r="A133" s="5" t="s">
        <v>75</v>
      </c>
    </row>
    <row r="135" spans="1:12" x14ac:dyDescent="0.25">
      <c r="A135" s="55" t="s">
        <v>76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x14ac:dyDescent="0.25">
      <c r="A136" s="55"/>
    </row>
    <row r="137" spans="1:12" x14ac:dyDescent="0.25">
      <c r="A137" s="56" t="s">
        <v>87</v>
      </c>
    </row>
    <row r="138" spans="1:12" x14ac:dyDescent="0.25">
      <c r="A138" s="57"/>
    </row>
    <row r="141" spans="1:12" x14ac:dyDescent="0.25">
      <c r="F141" s="58"/>
    </row>
    <row r="142" spans="1:12" x14ac:dyDescent="0.25">
      <c r="F142" s="58"/>
    </row>
    <row r="155" spans="6:6" x14ac:dyDescent="0.25">
      <c r="F155" s="58" t="s">
        <v>82</v>
      </c>
    </row>
    <row r="251" spans="6:6" x14ac:dyDescent="0.25">
      <c r="F251" s="58" t="s">
        <v>83</v>
      </c>
    </row>
    <row r="258" spans="6:6" x14ac:dyDescent="0.25">
      <c r="F258" s="58" t="s">
        <v>84</v>
      </c>
    </row>
    <row r="359" spans="6:6" x14ac:dyDescent="0.25">
      <c r="F359" s="58" t="s">
        <v>85</v>
      </c>
    </row>
  </sheetData>
  <pageMargins left="0.25" right="0.25" top="0.25" bottom="0.25" header="0.5" footer="0.5"/>
  <pageSetup scale="60" orientation="portrait" r:id="rId1"/>
  <headerFooter alignWithMargins="0"/>
  <rowBreaks count="1" manualBreakCount="1">
    <brk id="69" max="1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9665-8A59-444B-875C-FA3514FF5D8C}">
  <dimension ref="A1:B37"/>
  <sheetViews>
    <sheetView topLeftCell="A11" workbookViewId="0">
      <selection activeCell="E37" sqref="E37"/>
    </sheetView>
  </sheetViews>
  <sheetFormatPr defaultRowHeight="13.2" x14ac:dyDescent="0.25"/>
  <cols>
    <col min="1" max="1" width="27" customWidth="1"/>
    <col min="2" max="2" width="10.77734375" customWidth="1"/>
  </cols>
  <sheetData>
    <row r="1" spans="1:2" x14ac:dyDescent="0.25">
      <c r="A1" s="78" t="s">
        <v>100</v>
      </c>
      <c r="B1" s="78" t="s">
        <v>118</v>
      </c>
    </row>
    <row r="2" spans="1:2" ht="14.4" x14ac:dyDescent="0.3">
      <c r="A2" s="74" t="s">
        <v>17</v>
      </c>
      <c r="B2" s="79">
        <v>1</v>
      </c>
    </row>
    <row r="3" spans="1:2" ht="14.4" x14ac:dyDescent="0.3">
      <c r="A3" s="74" t="s">
        <v>101</v>
      </c>
      <c r="B3" s="79">
        <v>2</v>
      </c>
    </row>
    <row r="4" spans="1:2" ht="14.4" x14ac:dyDescent="0.3">
      <c r="A4" s="74" t="s">
        <v>19</v>
      </c>
      <c r="B4" s="79">
        <v>3</v>
      </c>
    </row>
    <row r="5" spans="1:2" ht="14.4" x14ac:dyDescent="0.3">
      <c r="A5" s="74" t="s">
        <v>20</v>
      </c>
      <c r="B5" s="79">
        <v>4</v>
      </c>
    </row>
    <row r="6" spans="1:2" ht="14.4" x14ac:dyDescent="0.3">
      <c r="A6" s="74" t="s">
        <v>22</v>
      </c>
      <c r="B6" s="79">
        <v>5</v>
      </c>
    </row>
    <row r="7" spans="1:2" ht="14.4" x14ac:dyDescent="0.3">
      <c r="A7" s="77" t="s">
        <v>111</v>
      </c>
      <c r="B7" s="79">
        <v>6</v>
      </c>
    </row>
    <row r="8" spans="1:2" ht="14.4" x14ac:dyDescent="0.3">
      <c r="A8" s="77" t="s">
        <v>110</v>
      </c>
      <c r="B8" s="79">
        <v>7</v>
      </c>
    </row>
    <row r="9" spans="1:2" ht="14.4" x14ac:dyDescent="0.3">
      <c r="A9" s="77" t="s">
        <v>109</v>
      </c>
      <c r="B9" s="79">
        <v>8</v>
      </c>
    </row>
    <row r="10" spans="1:2" ht="14.4" x14ac:dyDescent="0.3">
      <c r="A10" s="77" t="s">
        <v>108</v>
      </c>
      <c r="B10" s="79">
        <v>9</v>
      </c>
    </row>
    <row r="11" spans="1:2" ht="14.4" x14ac:dyDescent="0.3">
      <c r="A11" s="77" t="s">
        <v>107</v>
      </c>
      <c r="B11" s="79">
        <v>10</v>
      </c>
    </row>
    <row r="12" spans="1:2" ht="14.4" x14ac:dyDescent="0.3">
      <c r="A12" s="74" t="s">
        <v>106</v>
      </c>
      <c r="B12" s="79">
        <v>11</v>
      </c>
    </row>
    <row r="13" spans="1:2" ht="14.4" x14ac:dyDescent="0.3">
      <c r="A13" s="74" t="s">
        <v>105</v>
      </c>
      <c r="B13" s="79">
        <v>12</v>
      </c>
    </row>
    <row r="14" spans="1:2" ht="14.4" x14ac:dyDescent="0.3">
      <c r="A14" s="74" t="s">
        <v>32</v>
      </c>
      <c r="B14" s="79">
        <v>14</v>
      </c>
    </row>
    <row r="15" spans="1:2" ht="14.4" x14ac:dyDescent="0.3">
      <c r="A15" s="74" t="s">
        <v>33</v>
      </c>
      <c r="B15" s="79">
        <v>15</v>
      </c>
    </row>
    <row r="16" spans="1:2" ht="14.4" x14ac:dyDescent="0.3">
      <c r="A16" s="74" t="s">
        <v>34</v>
      </c>
      <c r="B16" s="79">
        <v>16</v>
      </c>
    </row>
    <row r="17" spans="1:2" ht="14.4" x14ac:dyDescent="0.3">
      <c r="A17" s="74" t="s">
        <v>35</v>
      </c>
      <c r="B17" s="79">
        <v>17</v>
      </c>
    </row>
    <row r="18" spans="1:2" ht="14.4" x14ac:dyDescent="0.3">
      <c r="A18" s="74" t="s">
        <v>39</v>
      </c>
      <c r="B18" s="79">
        <v>19</v>
      </c>
    </row>
    <row r="19" spans="1:2" ht="14.4" x14ac:dyDescent="0.3">
      <c r="A19" s="74" t="s">
        <v>40</v>
      </c>
      <c r="B19" s="79">
        <v>20</v>
      </c>
    </row>
    <row r="20" spans="1:2" ht="14.4" x14ac:dyDescent="0.3">
      <c r="A20" s="74" t="s">
        <v>102</v>
      </c>
      <c r="B20" s="79">
        <v>21</v>
      </c>
    </row>
    <row r="21" spans="1:2" ht="14.4" x14ac:dyDescent="0.3">
      <c r="A21" s="74" t="s">
        <v>112</v>
      </c>
      <c r="B21" s="79">
        <v>22</v>
      </c>
    </row>
    <row r="22" spans="1:2" ht="14.4" x14ac:dyDescent="0.3">
      <c r="A22" s="74" t="s">
        <v>113</v>
      </c>
      <c r="B22" s="79">
        <v>23</v>
      </c>
    </row>
    <row r="23" spans="1:2" ht="14.4" x14ac:dyDescent="0.3">
      <c r="A23" s="74" t="s">
        <v>115</v>
      </c>
      <c r="B23" s="79">
        <v>27</v>
      </c>
    </row>
    <row r="24" spans="1:2" ht="14.4" x14ac:dyDescent="0.3">
      <c r="A24" s="74" t="s">
        <v>114</v>
      </c>
      <c r="B24" s="79">
        <v>28</v>
      </c>
    </row>
    <row r="25" spans="1:2" ht="14.4" x14ac:dyDescent="0.3">
      <c r="A25" s="74" t="s">
        <v>49</v>
      </c>
      <c r="B25" s="79">
        <v>29</v>
      </c>
    </row>
    <row r="26" spans="1:2" ht="14.4" x14ac:dyDescent="0.3">
      <c r="A26" s="74" t="s">
        <v>50</v>
      </c>
      <c r="B26" s="79">
        <v>30</v>
      </c>
    </row>
    <row r="27" spans="1:2" ht="14.4" x14ac:dyDescent="0.3">
      <c r="A27" s="74" t="s">
        <v>116</v>
      </c>
      <c r="B27" s="79">
        <v>31</v>
      </c>
    </row>
    <row r="28" spans="1:2" ht="14.4" x14ac:dyDescent="0.3">
      <c r="A28" s="74" t="s">
        <v>52</v>
      </c>
      <c r="B28" s="79">
        <v>32</v>
      </c>
    </row>
    <row r="29" spans="1:2" ht="14.4" x14ac:dyDescent="0.3">
      <c r="A29" s="74" t="s">
        <v>54</v>
      </c>
      <c r="B29" s="79">
        <v>34</v>
      </c>
    </row>
    <row r="30" spans="1:2" ht="14.4" x14ac:dyDescent="0.3">
      <c r="A30" s="74" t="s">
        <v>55</v>
      </c>
      <c r="B30" s="79">
        <v>35</v>
      </c>
    </row>
    <row r="31" spans="1:2" ht="14.4" x14ac:dyDescent="0.3">
      <c r="A31" s="74" t="s">
        <v>103</v>
      </c>
      <c r="B31" s="79">
        <v>36</v>
      </c>
    </row>
    <row r="32" spans="1:2" ht="14.4" x14ac:dyDescent="0.3">
      <c r="A32" s="74" t="s">
        <v>57</v>
      </c>
      <c r="B32" s="79">
        <v>37</v>
      </c>
    </row>
    <row r="33" spans="1:2" ht="14.4" x14ac:dyDescent="0.3">
      <c r="A33" s="74" t="s">
        <v>58</v>
      </c>
      <c r="B33" s="79">
        <v>38</v>
      </c>
    </row>
    <row r="34" spans="1:2" ht="14.4" x14ac:dyDescent="0.3">
      <c r="A34" s="74" t="s">
        <v>104</v>
      </c>
      <c r="B34" s="79">
        <v>39</v>
      </c>
    </row>
    <row r="35" spans="1:2" ht="14.4" x14ac:dyDescent="0.3">
      <c r="A35" s="74" t="s">
        <v>60</v>
      </c>
      <c r="B35" s="79">
        <v>40</v>
      </c>
    </row>
    <row r="36" spans="1:2" ht="14.4" x14ac:dyDescent="0.3">
      <c r="A36" s="74" t="s">
        <v>61</v>
      </c>
      <c r="B36" s="79">
        <v>41</v>
      </c>
    </row>
    <row r="37" spans="1:2" ht="14.4" x14ac:dyDescent="0.3">
      <c r="A37" s="74" t="s">
        <v>117</v>
      </c>
      <c r="B37" s="79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398-5B7D-4A9F-BBEC-63D9E3B16B2A}">
  <dimension ref="A1:J109"/>
  <sheetViews>
    <sheetView topLeftCell="G1" workbookViewId="0">
      <selection activeCell="A74" sqref="A74:A109"/>
    </sheetView>
  </sheetViews>
  <sheetFormatPr defaultColWidth="37" defaultRowHeight="13.2" x14ac:dyDescent="0.25"/>
  <cols>
    <col min="1" max="1" width="14.88671875" customWidth="1"/>
    <col min="10" max="10" width="37" style="81"/>
  </cols>
  <sheetData>
    <row r="1" spans="1:10" ht="13.8" x14ac:dyDescent="0.25">
      <c r="A1" t="s">
        <v>145</v>
      </c>
      <c r="B1" s="71" t="s">
        <v>1</v>
      </c>
      <c r="C1" s="72" t="s">
        <v>136</v>
      </c>
      <c r="D1" s="72" t="s">
        <v>137</v>
      </c>
      <c r="E1" s="72" t="s">
        <v>138</v>
      </c>
      <c r="F1" s="72" t="s">
        <v>139</v>
      </c>
      <c r="G1" s="73" t="s">
        <v>140</v>
      </c>
      <c r="H1" s="72" t="s">
        <v>141</v>
      </c>
      <c r="I1" s="72" t="s">
        <v>142</v>
      </c>
      <c r="J1" s="80" t="s">
        <v>143</v>
      </c>
    </row>
    <row r="2" spans="1:10" ht="14.4" x14ac:dyDescent="0.3">
      <c r="A2" s="79">
        <v>1</v>
      </c>
      <c r="B2" s="74" t="s">
        <v>17</v>
      </c>
      <c r="C2" s="75">
        <v>3855</v>
      </c>
      <c r="D2" s="76">
        <v>1560.0645299999999</v>
      </c>
      <c r="E2" s="76">
        <v>16558</v>
      </c>
      <c r="F2" s="76">
        <v>7510.5913944353224</v>
      </c>
      <c r="G2" s="76">
        <v>32884</v>
      </c>
      <c r="H2" s="76">
        <v>198.59886459717359</v>
      </c>
      <c r="I2" s="76">
        <v>4378.350288682208</v>
      </c>
      <c r="J2" s="80" t="s">
        <v>144</v>
      </c>
    </row>
    <row r="3" spans="1:10" ht="14.4" x14ac:dyDescent="0.3">
      <c r="A3" s="79">
        <v>2</v>
      </c>
      <c r="B3" s="74" t="s">
        <v>101</v>
      </c>
      <c r="C3" s="75">
        <v>9590</v>
      </c>
      <c r="D3" s="76">
        <v>3880.9387400000001</v>
      </c>
      <c r="E3" s="76">
        <v>74810</v>
      </c>
      <c r="F3" s="76">
        <v>33933.285554880211</v>
      </c>
      <c r="G3" s="76">
        <v>19444</v>
      </c>
      <c r="H3" s="76">
        <v>25.991177650046787</v>
      </c>
      <c r="I3" s="76">
        <v>573.00670070846138</v>
      </c>
      <c r="J3" s="80" t="s">
        <v>144</v>
      </c>
    </row>
    <row r="4" spans="1:10" ht="14.4" x14ac:dyDescent="0.3">
      <c r="A4" s="79">
        <v>3</v>
      </c>
      <c r="B4" s="74" t="s">
        <v>19</v>
      </c>
      <c r="C4" s="75">
        <v>1446</v>
      </c>
      <c r="D4" s="76">
        <v>585.17595600000004</v>
      </c>
      <c r="E4" s="76">
        <v>37745</v>
      </c>
      <c r="F4" s="76">
        <v>17120.86436664822</v>
      </c>
      <c r="G4" s="76">
        <v>4041</v>
      </c>
      <c r="H4" s="76">
        <v>10.706053781957875</v>
      </c>
      <c r="I4" s="76">
        <v>236.02780288779971</v>
      </c>
      <c r="J4" s="80" t="s">
        <v>144</v>
      </c>
    </row>
    <row r="5" spans="1:10" ht="14.4" x14ac:dyDescent="0.3">
      <c r="A5" s="79">
        <v>4</v>
      </c>
      <c r="B5" s="74" t="s">
        <v>20</v>
      </c>
      <c r="C5" s="75">
        <v>3712</v>
      </c>
      <c r="D5" s="76">
        <v>1502.194432</v>
      </c>
      <c r="E5" s="76">
        <v>28790</v>
      </c>
      <c r="F5" s="76">
        <v>13058.939862652067</v>
      </c>
      <c r="G5" s="76">
        <v>32327</v>
      </c>
      <c r="H5" s="76">
        <v>112.28551580409865</v>
      </c>
      <c r="I5" s="76">
        <v>2475.4689385203196</v>
      </c>
      <c r="J5" s="80" t="s">
        <v>144</v>
      </c>
    </row>
    <row r="6" spans="1:10" ht="14.4" x14ac:dyDescent="0.3">
      <c r="A6" s="79">
        <v>5</v>
      </c>
      <c r="B6" s="74" t="s">
        <v>22</v>
      </c>
      <c r="C6" s="75">
        <v>640</v>
      </c>
      <c r="D6" s="76">
        <v>258.99903999999998</v>
      </c>
      <c r="E6" s="76">
        <v>6449</v>
      </c>
      <c r="F6" s="76">
        <v>2925.2206729504405</v>
      </c>
      <c r="G6" s="76">
        <v>4761</v>
      </c>
      <c r="H6" s="76">
        <v>73.825399286711118</v>
      </c>
      <c r="I6" s="76">
        <v>1627.5695177546904</v>
      </c>
      <c r="J6" s="80" t="s">
        <v>144</v>
      </c>
    </row>
    <row r="7" spans="1:10" ht="14.4" x14ac:dyDescent="0.3">
      <c r="A7" s="79">
        <v>6</v>
      </c>
      <c r="B7" s="77" t="s">
        <v>111</v>
      </c>
      <c r="C7" s="75">
        <v>3051</v>
      </c>
      <c r="D7" s="76">
        <v>1234.6969859999999</v>
      </c>
      <c r="E7" s="76">
        <v>93340</v>
      </c>
      <c r="F7" s="76">
        <v>42338.362166722611</v>
      </c>
      <c r="G7" s="76">
        <v>20243</v>
      </c>
      <c r="H7" s="76">
        <v>21.687379472894794</v>
      </c>
      <c r="I7" s="76">
        <v>478.12430533533319</v>
      </c>
      <c r="J7" s="80" t="s">
        <v>144</v>
      </c>
    </row>
    <row r="8" spans="1:10" ht="14.4" x14ac:dyDescent="0.3">
      <c r="A8" s="79">
        <v>7</v>
      </c>
      <c r="B8" s="77" t="s">
        <v>110</v>
      </c>
      <c r="C8" s="75">
        <v>1933</v>
      </c>
      <c r="D8" s="76">
        <v>782.25803799999994</v>
      </c>
      <c r="E8" s="76">
        <v>25561</v>
      </c>
      <c r="F8" s="76">
        <v>11594.288358084388</v>
      </c>
      <c r="G8" s="76">
        <v>10630</v>
      </c>
      <c r="H8" s="76">
        <v>41.586792379014902</v>
      </c>
      <c r="I8" s="76">
        <v>916.83074214623832</v>
      </c>
      <c r="J8" s="80" t="s">
        <v>144</v>
      </c>
    </row>
    <row r="9" spans="1:10" ht="14.4" x14ac:dyDescent="0.3">
      <c r="A9" s="79">
        <v>8</v>
      </c>
      <c r="B9" s="77" t="s">
        <v>109</v>
      </c>
      <c r="C9" s="75">
        <v>491</v>
      </c>
      <c r="D9" s="76">
        <v>198.70082600000001</v>
      </c>
      <c r="E9" s="76">
        <v>2641</v>
      </c>
      <c r="F9" s="76">
        <v>1197.9388738195244</v>
      </c>
      <c r="G9" s="76">
        <v>2594</v>
      </c>
      <c r="H9" s="76">
        <v>98.220371071563804</v>
      </c>
      <c r="I9" s="76">
        <v>2165.3859447179102</v>
      </c>
      <c r="J9" s="80" t="s">
        <v>144</v>
      </c>
    </row>
    <row r="10" spans="1:10" ht="14.4" x14ac:dyDescent="0.3">
      <c r="A10" s="79">
        <v>9</v>
      </c>
      <c r="B10" s="77" t="s">
        <v>108</v>
      </c>
      <c r="C10" s="75">
        <v>334</v>
      </c>
      <c r="D10" s="76">
        <v>135.16512399999999</v>
      </c>
      <c r="E10" s="76">
        <v>2900</v>
      </c>
      <c r="F10" s="76">
        <v>1315.4194373633552</v>
      </c>
      <c r="G10" s="76">
        <v>1644</v>
      </c>
      <c r="H10" s="76">
        <v>56.689655172413786</v>
      </c>
      <c r="I10" s="76">
        <v>1249.7914758620689</v>
      </c>
      <c r="J10" s="80" t="s">
        <v>144</v>
      </c>
    </row>
    <row r="11" spans="1:10" ht="14.4" x14ac:dyDescent="0.3">
      <c r="A11" s="79">
        <v>10</v>
      </c>
      <c r="B11" s="77" t="s">
        <v>107</v>
      </c>
      <c r="C11" s="75">
        <v>290</v>
      </c>
      <c r="D11" s="76">
        <v>117.35894</v>
      </c>
      <c r="E11" s="76">
        <v>3478</v>
      </c>
      <c r="F11" s="76">
        <v>1577.5961390171549</v>
      </c>
      <c r="G11" s="76">
        <v>2185</v>
      </c>
      <c r="H11" s="76">
        <v>62.823461759631968</v>
      </c>
      <c r="I11" s="76">
        <v>1385.0186026451986</v>
      </c>
      <c r="J11" s="80" t="s">
        <v>144</v>
      </c>
    </row>
    <row r="12" spans="1:10" ht="14.4" x14ac:dyDescent="0.3">
      <c r="A12" s="79">
        <v>11</v>
      </c>
      <c r="B12" s="74" t="s">
        <v>106</v>
      </c>
      <c r="C12" s="75">
        <v>508</v>
      </c>
      <c r="D12" s="76">
        <v>205.580488</v>
      </c>
      <c r="E12" s="75">
        <v>13588</v>
      </c>
      <c r="F12" s="76">
        <v>6163.4204534114724</v>
      </c>
      <c r="G12" s="75">
        <v>4947</v>
      </c>
      <c r="H12" s="76">
        <v>36.407123932881959</v>
      </c>
      <c r="I12" s="76">
        <v>802.63873564910216</v>
      </c>
      <c r="J12" s="80" t="s">
        <v>144</v>
      </c>
    </row>
    <row r="13" spans="1:10" ht="14.4" x14ac:dyDescent="0.3">
      <c r="A13" s="79">
        <v>12</v>
      </c>
      <c r="B13" s="74" t="s">
        <v>105</v>
      </c>
      <c r="C13" s="75">
        <v>7909</v>
      </c>
      <c r="D13" s="76">
        <v>3200.6615739999997</v>
      </c>
      <c r="E13" s="75">
        <v>398555</v>
      </c>
      <c r="F13" s="76">
        <v>180781.72202012138</v>
      </c>
      <c r="G13" s="75">
        <v>45405</v>
      </c>
      <c r="H13" s="76">
        <v>11.39240506329114</v>
      </c>
      <c r="I13" s="76">
        <v>251.1592405063291</v>
      </c>
      <c r="J13" s="80" t="s">
        <v>144</v>
      </c>
    </row>
    <row r="14" spans="1:10" ht="14.4" x14ac:dyDescent="0.3">
      <c r="A14" s="79">
        <v>14</v>
      </c>
      <c r="B14" s="74" t="s">
        <v>32</v>
      </c>
      <c r="C14" s="75">
        <v>1020</v>
      </c>
      <c r="D14" s="76">
        <v>412.77972</v>
      </c>
      <c r="E14" s="76">
        <v>12655</v>
      </c>
      <c r="F14" s="76">
        <v>5740.2182689080209</v>
      </c>
      <c r="G14" s="76">
        <v>6834</v>
      </c>
      <c r="H14" s="76">
        <v>54.002370604504144</v>
      </c>
      <c r="I14" s="76">
        <v>1190.5470628210194</v>
      </c>
      <c r="J14" s="80" t="s">
        <v>144</v>
      </c>
    </row>
    <row r="15" spans="1:10" ht="14.4" x14ac:dyDescent="0.3">
      <c r="A15" s="79">
        <v>15</v>
      </c>
      <c r="B15" s="74" t="s">
        <v>33</v>
      </c>
      <c r="C15" s="75">
        <v>683</v>
      </c>
      <c r="D15" s="76">
        <v>276.40053799999998</v>
      </c>
      <c r="E15" s="76">
        <v>29738</v>
      </c>
      <c r="F15" s="76">
        <v>13488.945940797053</v>
      </c>
      <c r="G15" s="75">
        <v>6574</v>
      </c>
      <c r="H15" s="76">
        <v>22.106395857152464</v>
      </c>
      <c r="I15" s="76">
        <v>487.36202434595464</v>
      </c>
      <c r="J15" s="80" t="s">
        <v>144</v>
      </c>
    </row>
    <row r="16" spans="1:10" ht="14.4" x14ac:dyDescent="0.3">
      <c r="A16" s="79">
        <v>16</v>
      </c>
      <c r="B16" s="74" t="s">
        <v>34</v>
      </c>
      <c r="C16" s="75">
        <v>18374</v>
      </c>
      <c r="D16" s="76">
        <v>7435.7005639999998</v>
      </c>
      <c r="E16" s="76">
        <v>220895</v>
      </c>
      <c r="F16" s="76">
        <v>100196.40572978563</v>
      </c>
      <c r="G16" s="76">
        <v>36122</v>
      </c>
      <c r="H16" s="76">
        <v>16.3525656986351</v>
      </c>
      <c r="I16" s="76">
        <v>360.51193390524912</v>
      </c>
      <c r="J16" s="80" t="s">
        <v>144</v>
      </c>
    </row>
    <row r="17" spans="1:10" ht="14.4" x14ac:dyDescent="0.3">
      <c r="A17" s="79">
        <v>17</v>
      </c>
      <c r="B17" s="74" t="s">
        <v>35</v>
      </c>
      <c r="C17" s="75">
        <v>3943</v>
      </c>
      <c r="D17" s="76">
        <v>1595.6768979999999</v>
      </c>
      <c r="E17" s="76">
        <v>88229</v>
      </c>
      <c r="F17" s="76">
        <v>40020.048806597057</v>
      </c>
      <c r="G17" s="76">
        <v>18911</v>
      </c>
      <c r="H17" s="76">
        <v>21.43399562502125</v>
      </c>
      <c r="I17" s="76">
        <v>472.53815434834348</v>
      </c>
      <c r="J17" s="80" t="s">
        <v>144</v>
      </c>
    </row>
    <row r="18" spans="1:10" ht="14.4" x14ac:dyDescent="0.3">
      <c r="A18" s="79">
        <v>19</v>
      </c>
      <c r="B18" s="74" t="s">
        <v>39</v>
      </c>
      <c r="C18" s="75">
        <v>248</v>
      </c>
      <c r="D18" s="76">
        <v>100.362128</v>
      </c>
      <c r="E18" s="75">
        <v>4423</v>
      </c>
      <c r="F18" s="76">
        <v>2006.2414384338342</v>
      </c>
      <c r="G18" s="75">
        <v>2344</v>
      </c>
      <c r="H18" s="76">
        <v>52.995704273117795</v>
      </c>
      <c r="I18" s="76">
        <v>1168.3538955460097</v>
      </c>
      <c r="J18" s="80" t="s">
        <v>144</v>
      </c>
    </row>
    <row r="19" spans="1:10" ht="14.4" x14ac:dyDescent="0.3">
      <c r="A19" s="79">
        <v>20</v>
      </c>
      <c r="B19" s="74" t="s">
        <v>40</v>
      </c>
      <c r="C19" s="75">
        <v>640</v>
      </c>
      <c r="D19" s="76">
        <v>258.99903999999998</v>
      </c>
      <c r="E19" s="75">
        <v>1316</v>
      </c>
      <c r="F19" s="76">
        <v>596.92826881730184</v>
      </c>
      <c r="G19" s="75">
        <v>5736</v>
      </c>
      <c r="H19" s="76">
        <v>435.86626139817628</v>
      </c>
      <c r="I19" s="76">
        <v>9609.1947720364751</v>
      </c>
      <c r="J19" s="80" t="s">
        <v>144</v>
      </c>
    </row>
    <row r="20" spans="1:10" ht="14.4" x14ac:dyDescent="0.3">
      <c r="A20" s="79">
        <v>21</v>
      </c>
      <c r="B20" s="74" t="s">
        <v>102</v>
      </c>
      <c r="C20" s="75">
        <v>158</v>
      </c>
      <c r="D20" s="76">
        <v>63.940387999999999</v>
      </c>
      <c r="E20" s="75">
        <v>2696</v>
      </c>
      <c r="F20" s="76">
        <v>1222.8864838384848</v>
      </c>
      <c r="G20" s="75">
        <v>2341</v>
      </c>
      <c r="H20" s="76">
        <v>86.832344213649847</v>
      </c>
      <c r="I20" s="76">
        <v>1914.3232270029671</v>
      </c>
      <c r="J20" s="80" t="s">
        <v>144</v>
      </c>
    </row>
    <row r="21" spans="1:10" ht="14.4" x14ac:dyDescent="0.3">
      <c r="A21" s="79">
        <v>22</v>
      </c>
      <c r="B21" s="74" t="s">
        <v>112</v>
      </c>
      <c r="C21" s="75">
        <v>53</v>
      </c>
      <c r="D21" s="76">
        <v>21.448357999999999</v>
      </c>
      <c r="E21" s="76">
        <v>1060</v>
      </c>
      <c r="F21" s="76">
        <v>480.80848400177814</v>
      </c>
      <c r="G21" s="76">
        <v>627</v>
      </c>
      <c r="H21" s="76">
        <v>59.150943396226417</v>
      </c>
      <c r="I21" s="76">
        <v>1304.0535283018867</v>
      </c>
      <c r="J21" s="80" t="s">
        <v>144</v>
      </c>
    </row>
    <row r="22" spans="1:10" ht="14.4" x14ac:dyDescent="0.3">
      <c r="A22" s="79">
        <v>23</v>
      </c>
      <c r="B22" s="74" t="s">
        <v>113</v>
      </c>
      <c r="C22" s="75">
        <v>351</v>
      </c>
      <c r="D22" s="76">
        <v>142.04478599999999</v>
      </c>
      <c r="E22" s="76">
        <v>5760</v>
      </c>
      <c r="F22" s="76">
        <v>2612.6951583492846</v>
      </c>
      <c r="G22" s="76">
        <v>3075</v>
      </c>
      <c r="H22" s="76">
        <v>53.385416666666664</v>
      </c>
      <c r="I22" s="76">
        <v>1176.9455729166666</v>
      </c>
      <c r="J22" s="80" t="s">
        <v>144</v>
      </c>
    </row>
    <row r="23" spans="1:10" ht="14.4" x14ac:dyDescent="0.3">
      <c r="A23" s="79">
        <v>27</v>
      </c>
      <c r="B23" s="74" t="s">
        <v>115</v>
      </c>
      <c r="C23" s="75">
        <v>5529</v>
      </c>
      <c r="D23" s="76">
        <v>2237.5088940000001</v>
      </c>
      <c r="E23" s="76">
        <v>212755</v>
      </c>
      <c r="F23" s="76">
        <v>96504.159446979524</v>
      </c>
      <c r="G23" s="76">
        <v>36994</v>
      </c>
      <c r="H23" s="76">
        <v>17.388075485887523</v>
      </c>
      <c r="I23" s="76">
        <v>383.34098977697352</v>
      </c>
      <c r="J23" s="80" t="s">
        <v>144</v>
      </c>
    </row>
    <row r="24" spans="1:10" ht="14.4" x14ac:dyDescent="0.3">
      <c r="A24" s="79">
        <v>28</v>
      </c>
      <c r="B24" s="74" t="s">
        <v>114</v>
      </c>
      <c r="C24" s="75">
        <v>515</v>
      </c>
      <c r="D24" s="76">
        <v>208.41328999999999</v>
      </c>
      <c r="E24" s="76">
        <v>9548</v>
      </c>
      <c r="F24" s="76">
        <v>4330.9050992914881</v>
      </c>
      <c r="G24" s="76">
        <v>12890</v>
      </c>
      <c r="H24" s="76">
        <v>135.00209467951402</v>
      </c>
      <c r="I24" s="76">
        <v>2976.2831797235021</v>
      </c>
      <c r="J24" s="80" t="s">
        <v>144</v>
      </c>
    </row>
    <row r="25" spans="1:10" ht="14.4" x14ac:dyDescent="0.3">
      <c r="A25" s="79">
        <v>29</v>
      </c>
      <c r="B25" s="74" t="s">
        <v>49</v>
      </c>
      <c r="C25" s="75">
        <v>155</v>
      </c>
      <c r="D25" s="76">
        <v>62.726329999999997</v>
      </c>
      <c r="E25" s="76">
        <v>1517</v>
      </c>
      <c r="F25" s="76">
        <v>688.10044361386542</v>
      </c>
      <c r="G25" s="76">
        <v>1697</v>
      </c>
      <c r="H25" s="76">
        <v>111.86552406064601</v>
      </c>
      <c r="I25" s="76">
        <v>2466.2097165458144</v>
      </c>
      <c r="J25" s="80" t="s">
        <v>144</v>
      </c>
    </row>
    <row r="26" spans="1:10" ht="14.4" x14ac:dyDescent="0.3">
      <c r="A26" s="79">
        <v>30</v>
      </c>
      <c r="B26" s="74" t="s">
        <v>50</v>
      </c>
      <c r="C26" s="75">
        <v>315</v>
      </c>
      <c r="D26" s="76">
        <v>127.47609</v>
      </c>
      <c r="E26" s="76">
        <v>6123</v>
      </c>
      <c r="F26" s="76">
        <v>2777.3493844744221</v>
      </c>
      <c r="G26" s="76">
        <v>2021</v>
      </c>
      <c r="H26" s="76">
        <v>33.006696064020907</v>
      </c>
      <c r="I26" s="76">
        <v>727.67222276661755</v>
      </c>
      <c r="J26" s="80" t="s">
        <v>144</v>
      </c>
    </row>
    <row r="27" spans="1:10" ht="14.4" x14ac:dyDescent="0.3">
      <c r="A27" s="79">
        <v>31</v>
      </c>
      <c r="B27" s="74" t="s">
        <v>116</v>
      </c>
      <c r="C27" s="75">
        <v>12984</v>
      </c>
      <c r="D27" s="76">
        <v>5254.4430240000002</v>
      </c>
      <c r="E27" s="76">
        <v>54617</v>
      </c>
      <c r="F27" s="76">
        <v>24773.883934646336</v>
      </c>
      <c r="G27" s="76">
        <v>11384</v>
      </c>
      <c r="H27" s="76">
        <v>20.843327169196403</v>
      </c>
      <c r="I27" s="76">
        <v>459.51615943753768</v>
      </c>
      <c r="J27" s="80" t="s">
        <v>144</v>
      </c>
    </row>
    <row r="28" spans="1:10" ht="14.4" x14ac:dyDescent="0.3">
      <c r="A28" s="79">
        <v>32</v>
      </c>
      <c r="B28" s="74" t="s">
        <v>52</v>
      </c>
      <c r="C28" s="75">
        <v>3507</v>
      </c>
      <c r="D28" s="76">
        <v>1419.233802</v>
      </c>
      <c r="E28" s="76">
        <v>87955</v>
      </c>
      <c r="F28" s="76">
        <v>39895.764349411693</v>
      </c>
      <c r="G28" s="76">
        <v>41261</v>
      </c>
      <c r="H28" s="76">
        <v>46.911488829515093</v>
      </c>
      <c r="I28" s="76">
        <v>1034.2200650332557</v>
      </c>
      <c r="J28" s="80" t="s">
        <v>144</v>
      </c>
    </row>
    <row r="29" spans="1:10" ht="14.4" x14ac:dyDescent="0.3">
      <c r="A29" s="79">
        <v>34</v>
      </c>
      <c r="B29" s="74" t="s">
        <v>54</v>
      </c>
      <c r="C29" s="75">
        <v>4620</v>
      </c>
      <c r="D29" s="76">
        <v>1869.64932</v>
      </c>
      <c r="E29" s="76">
        <v>108489</v>
      </c>
      <c r="F29" s="76">
        <v>49209.841151763118</v>
      </c>
      <c r="G29" s="76">
        <v>18336</v>
      </c>
      <c r="H29" s="76">
        <v>16.901252661560161</v>
      </c>
      <c r="I29" s="76">
        <v>372.60839642728757</v>
      </c>
      <c r="J29" s="80" t="s">
        <v>144</v>
      </c>
    </row>
    <row r="30" spans="1:10" ht="14.4" x14ac:dyDescent="0.3">
      <c r="A30" s="79">
        <v>35</v>
      </c>
      <c r="B30" s="74" t="s">
        <v>55</v>
      </c>
      <c r="C30" s="75">
        <v>3473</v>
      </c>
      <c r="D30" s="76">
        <v>1405.4744779999999</v>
      </c>
      <c r="E30" s="76">
        <v>62332</v>
      </c>
      <c r="F30" s="76">
        <v>28273.353230942295</v>
      </c>
      <c r="G30" s="76">
        <v>15732</v>
      </c>
      <c r="H30" s="76">
        <v>25.239042546364626</v>
      </c>
      <c r="I30" s="76">
        <v>556.42497978566382</v>
      </c>
      <c r="J30" s="80" t="s">
        <v>144</v>
      </c>
    </row>
    <row r="31" spans="1:10" ht="14.4" x14ac:dyDescent="0.3">
      <c r="A31" s="79">
        <v>36</v>
      </c>
      <c r="B31" s="74" t="s">
        <v>103</v>
      </c>
      <c r="C31" s="75">
        <v>8093</v>
      </c>
      <c r="D31" s="76">
        <v>3275.1237980000001</v>
      </c>
      <c r="E31" s="76">
        <v>170821</v>
      </c>
      <c r="F31" s="76">
        <v>77483.19438270542</v>
      </c>
      <c r="G31" s="76">
        <v>34068</v>
      </c>
      <c r="H31" s="76">
        <v>19.943683739118725</v>
      </c>
      <c r="I31" s="76">
        <v>439.68244044935921</v>
      </c>
      <c r="J31" s="80" t="s">
        <v>144</v>
      </c>
    </row>
    <row r="32" spans="1:10" ht="14.4" x14ac:dyDescent="0.3">
      <c r="A32" s="79">
        <v>37</v>
      </c>
      <c r="B32" s="74" t="s">
        <v>57</v>
      </c>
      <c r="C32" s="75">
        <v>925</v>
      </c>
      <c r="D32" s="76">
        <v>374.33454999999998</v>
      </c>
      <c r="E32" s="76">
        <v>8923</v>
      </c>
      <c r="F32" s="76">
        <v>4047.4095308942133</v>
      </c>
      <c r="G32" s="76">
        <v>2257</v>
      </c>
      <c r="H32" s="76">
        <v>25.294183570548022</v>
      </c>
      <c r="I32" s="76">
        <v>557.64062983301574</v>
      </c>
      <c r="J32" s="80" t="s">
        <v>144</v>
      </c>
    </row>
    <row r="33" spans="1:10" ht="14.4" x14ac:dyDescent="0.3">
      <c r="A33" s="79">
        <v>38</v>
      </c>
      <c r="B33" s="74" t="s">
        <v>58</v>
      </c>
      <c r="C33" s="75">
        <v>73</v>
      </c>
      <c r="D33" s="76">
        <v>29.542078</v>
      </c>
      <c r="E33" s="76">
        <v>486</v>
      </c>
      <c r="F33" s="76">
        <v>220.44615398572091</v>
      </c>
      <c r="G33" s="76">
        <v>780</v>
      </c>
      <c r="H33" s="76">
        <v>160.49382716049382</v>
      </c>
      <c r="I33" s="76">
        <v>3538.2790123456789</v>
      </c>
      <c r="J33" s="80" t="s">
        <v>144</v>
      </c>
    </row>
    <row r="34" spans="1:10" ht="14.4" x14ac:dyDescent="0.3">
      <c r="A34" s="79">
        <v>39</v>
      </c>
      <c r="B34" s="74" t="s">
        <v>104</v>
      </c>
      <c r="C34" s="75">
        <v>1514</v>
      </c>
      <c r="D34" s="76">
        <v>612.69460400000003</v>
      </c>
      <c r="E34" s="76">
        <v>47946</v>
      </c>
      <c r="F34" s="76">
        <v>21747.965635801182</v>
      </c>
      <c r="G34" s="76">
        <v>13443</v>
      </c>
      <c r="H34" s="76">
        <v>28.037792516581156</v>
      </c>
      <c r="I34" s="76">
        <v>618.12678137905141</v>
      </c>
      <c r="J34" s="80" t="s">
        <v>144</v>
      </c>
    </row>
    <row r="35" spans="1:10" ht="14.4" x14ac:dyDescent="0.3">
      <c r="A35" s="79">
        <v>40</v>
      </c>
      <c r="B35" s="74" t="s">
        <v>60</v>
      </c>
      <c r="C35" s="75">
        <v>642</v>
      </c>
      <c r="D35" s="76">
        <v>259.80841199999998</v>
      </c>
      <c r="E35" s="76">
        <v>4232</v>
      </c>
      <c r="F35" s="76">
        <v>1919.6051927316273</v>
      </c>
      <c r="G35" s="76">
        <v>3978</v>
      </c>
      <c r="H35" s="76">
        <v>93.998109640831757</v>
      </c>
      <c r="I35" s="76">
        <v>2072.301124763705</v>
      </c>
      <c r="J35" s="80" t="s">
        <v>144</v>
      </c>
    </row>
    <row r="36" spans="1:10" ht="14.4" x14ac:dyDescent="0.3">
      <c r="A36" s="79">
        <v>41</v>
      </c>
      <c r="B36" s="74" t="s">
        <v>61</v>
      </c>
      <c r="C36" s="75">
        <v>1937</v>
      </c>
      <c r="D36" s="76">
        <v>783.87678199999993</v>
      </c>
      <c r="E36" s="76">
        <v>29190</v>
      </c>
      <c r="F36" s="76">
        <v>13240.377026426322</v>
      </c>
      <c r="G36" s="76">
        <v>12984</v>
      </c>
      <c r="H36" s="76">
        <v>44.480986639260024</v>
      </c>
      <c r="I36" s="76">
        <v>980.63672764645435</v>
      </c>
      <c r="J36" s="80" t="s">
        <v>144</v>
      </c>
    </row>
    <row r="37" spans="1:10" ht="14.4" x14ac:dyDescent="0.3">
      <c r="A37" s="79">
        <v>42</v>
      </c>
      <c r="B37" s="74" t="s">
        <v>117</v>
      </c>
      <c r="C37" s="75">
        <v>13138</v>
      </c>
      <c r="D37" s="76">
        <v>5316.7646679999998</v>
      </c>
      <c r="E37" s="76">
        <v>1035109</v>
      </c>
      <c r="F37" s="76">
        <v>469518.1028930156</v>
      </c>
      <c r="G37" s="76">
        <v>91235</v>
      </c>
      <c r="H37" s="76">
        <v>8.8140476027162347</v>
      </c>
      <c r="I37" s="76">
        <v>194.31625625900267</v>
      </c>
      <c r="J37" s="80" t="s">
        <v>144</v>
      </c>
    </row>
    <row r="38" spans="1:10" ht="14.4" x14ac:dyDescent="0.3">
      <c r="A38" s="79">
        <v>1</v>
      </c>
      <c r="B38" s="74" t="s">
        <v>17</v>
      </c>
      <c r="C38" s="75">
        <v>3722</v>
      </c>
      <c r="D38" s="76">
        <f t="shared" ref="D38:D73" si="0">(C38*0.404686)</f>
        <v>1506.2412919999999</v>
      </c>
      <c r="E38" s="76">
        <v>15646</v>
      </c>
      <c r="F38" s="76">
        <f t="shared" ref="F38:F47" si="1">(E38/2204.62)*1000</f>
        <v>7096.9146610300195</v>
      </c>
      <c r="G38" s="76">
        <v>33490</v>
      </c>
      <c r="H38" s="76">
        <f>(G38/E38)*100</f>
        <v>214.04831905918448</v>
      </c>
      <c r="I38" s="76">
        <f>(G38/F38)*1000</f>
        <v>4718.9520516425919</v>
      </c>
      <c r="J38" s="80">
        <v>2021</v>
      </c>
    </row>
    <row r="39" spans="1:10" ht="14.4" x14ac:dyDescent="0.3">
      <c r="A39" s="79">
        <v>2</v>
      </c>
      <c r="B39" s="74" t="s">
        <v>101</v>
      </c>
      <c r="C39" s="75">
        <v>9119</v>
      </c>
      <c r="D39" s="76">
        <f t="shared" si="0"/>
        <v>3690.3316340000001</v>
      </c>
      <c r="E39" s="76">
        <v>62788</v>
      </c>
      <c r="F39" s="76">
        <f t="shared" si="1"/>
        <v>28480.191597644945</v>
      </c>
      <c r="G39" s="76">
        <v>17230</v>
      </c>
      <c r="H39" s="76">
        <f>(G39/E39)*100</f>
        <v>27.441549340638339</v>
      </c>
      <c r="I39" s="76">
        <f>(G39/F39)*1000</f>
        <v>604.981885073581</v>
      </c>
      <c r="J39" s="80">
        <v>2021</v>
      </c>
    </row>
    <row r="40" spans="1:10" ht="14.4" x14ac:dyDescent="0.3">
      <c r="A40" s="79">
        <v>3</v>
      </c>
      <c r="B40" s="74" t="s">
        <v>19</v>
      </c>
      <c r="C40" s="75">
        <v>1186</v>
      </c>
      <c r="D40" s="76">
        <f t="shared" si="0"/>
        <v>479.95759599999997</v>
      </c>
      <c r="E40" s="76">
        <v>33291</v>
      </c>
      <c r="F40" s="76">
        <f t="shared" si="1"/>
        <v>15100.561548021882</v>
      </c>
      <c r="G40" s="76">
        <v>4898</v>
      </c>
      <c r="H40" s="76">
        <f t="shared" ref="H40:H49" si="2">(G40/E40)*100</f>
        <v>14.712685110089815</v>
      </c>
      <c r="I40" s="76">
        <f t="shared" ref="I40:I49" si="3">(G40/F40)*1000</f>
        <v>324.35879847406204</v>
      </c>
      <c r="J40" s="80">
        <v>2021</v>
      </c>
    </row>
    <row r="41" spans="1:10" ht="14.4" x14ac:dyDescent="0.3">
      <c r="A41" s="79">
        <v>4</v>
      </c>
      <c r="B41" s="74" t="s">
        <v>20</v>
      </c>
      <c r="C41" s="75">
        <v>3614</v>
      </c>
      <c r="D41" s="76">
        <f t="shared" si="0"/>
        <v>1462.535204</v>
      </c>
      <c r="E41" s="76">
        <v>29245</v>
      </c>
      <c r="F41" s="76">
        <f t="shared" si="1"/>
        <v>13265.324636445284</v>
      </c>
      <c r="G41" s="76">
        <v>32379</v>
      </c>
      <c r="H41" s="76">
        <f t="shared" si="2"/>
        <v>110.71636177124296</v>
      </c>
      <c r="I41" s="76">
        <f t="shared" si="3"/>
        <v>2440.8750548811763</v>
      </c>
      <c r="J41" s="80">
        <v>2021</v>
      </c>
    </row>
    <row r="42" spans="1:10" ht="14.4" x14ac:dyDescent="0.3">
      <c r="A42" s="79">
        <v>5</v>
      </c>
      <c r="B42" s="74" t="s">
        <v>22</v>
      </c>
      <c r="C42" s="75">
        <v>542</v>
      </c>
      <c r="D42" s="76">
        <f t="shared" si="0"/>
        <v>219.33981199999999</v>
      </c>
      <c r="E42" s="76">
        <v>5581</v>
      </c>
      <c r="F42" s="76">
        <f t="shared" si="1"/>
        <v>2531.5020275603051</v>
      </c>
      <c r="G42" s="76">
        <v>4764</v>
      </c>
      <c r="H42" s="76">
        <f t="shared" si="2"/>
        <v>85.36104640745387</v>
      </c>
      <c r="I42" s="76">
        <f t="shared" si="3"/>
        <v>1881.8867013080094</v>
      </c>
      <c r="J42" s="80">
        <v>2021</v>
      </c>
    </row>
    <row r="43" spans="1:10" ht="14.4" x14ac:dyDescent="0.3">
      <c r="A43" s="79">
        <v>6</v>
      </c>
      <c r="B43" s="77" t="s">
        <v>111</v>
      </c>
      <c r="C43" s="75">
        <v>3108</v>
      </c>
      <c r="D43" s="76">
        <f t="shared" si="0"/>
        <v>1257.7640879999999</v>
      </c>
      <c r="E43" s="76">
        <v>90885</v>
      </c>
      <c r="F43" s="76">
        <f t="shared" si="1"/>
        <v>41224.791574058116</v>
      </c>
      <c r="G43" s="76">
        <v>22462</v>
      </c>
      <c r="H43" s="76">
        <f t="shared" si="2"/>
        <v>24.714749408593278</v>
      </c>
      <c r="I43" s="76">
        <f t="shared" si="3"/>
        <v>544.86630841172916</v>
      </c>
      <c r="J43" s="80">
        <v>2021</v>
      </c>
    </row>
    <row r="44" spans="1:10" ht="14.4" x14ac:dyDescent="0.3">
      <c r="A44" s="79">
        <v>7</v>
      </c>
      <c r="B44" s="77" t="s">
        <v>110</v>
      </c>
      <c r="C44" s="75">
        <v>2981</v>
      </c>
      <c r="D44" s="76">
        <f t="shared" si="0"/>
        <v>1206.368966</v>
      </c>
      <c r="E44" s="76">
        <v>29337</v>
      </c>
      <c r="F44" s="76">
        <f t="shared" si="1"/>
        <v>13307.055184113362</v>
      </c>
      <c r="G44" s="76">
        <v>12377</v>
      </c>
      <c r="H44" s="76">
        <f t="shared" si="2"/>
        <v>42.189044551249275</v>
      </c>
      <c r="I44" s="76">
        <f t="shared" si="3"/>
        <v>930.10811398575174</v>
      </c>
      <c r="J44" s="80">
        <v>2021</v>
      </c>
    </row>
    <row r="45" spans="1:10" ht="14.4" x14ac:dyDescent="0.3">
      <c r="A45" s="79">
        <v>8</v>
      </c>
      <c r="B45" s="77" t="s">
        <v>109</v>
      </c>
      <c r="C45" s="75">
        <v>472</v>
      </c>
      <c r="D45" s="76">
        <f t="shared" si="0"/>
        <v>191.01179199999999</v>
      </c>
      <c r="E45" s="76">
        <v>2613</v>
      </c>
      <c r="F45" s="76">
        <f t="shared" si="1"/>
        <v>1185.2382723553264</v>
      </c>
      <c r="G45" s="76">
        <v>1886</v>
      </c>
      <c r="H45" s="76">
        <f t="shared" si="2"/>
        <v>72.177573670110988</v>
      </c>
      <c r="I45" s="76">
        <f t="shared" si="3"/>
        <v>1591.2412246460008</v>
      </c>
      <c r="J45" s="80">
        <v>2021</v>
      </c>
    </row>
    <row r="46" spans="1:10" ht="14.4" x14ac:dyDescent="0.3">
      <c r="A46" s="79">
        <v>9</v>
      </c>
      <c r="B46" s="77" t="s">
        <v>108</v>
      </c>
      <c r="C46" s="75">
        <v>619</v>
      </c>
      <c r="D46" s="76">
        <f t="shared" si="0"/>
        <v>250.50063399999999</v>
      </c>
      <c r="E46" s="76">
        <v>5214</v>
      </c>
      <c r="F46" s="76">
        <f t="shared" si="1"/>
        <v>2365.0334297974255</v>
      </c>
      <c r="G46" s="76">
        <v>3177</v>
      </c>
      <c r="H46" s="76">
        <f t="shared" si="2"/>
        <v>60.932105868814737</v>
      </c>
      <c r="I46" s="76">
        <f t="shared" si="3"/>
        <v>1343.3213924050633</v>
      </c>
      <c r="J46" s="80">
        <v>2021</v>
      </c>
    </row>
    <row r="47" spans="1:10" ht="14.4" x14ac:dyDescent="0.3">
      <c r="A47" s="79">
        <v>10</v>
      </c>
      <c r="B47" s="77" t="s">
        <v>107</v>
      </c>
      <c r="C47" s="75">
        <v>290</v>
      </c>
      <c r="D47" s="76">
        <f t="shared" si="0"/>
        <v>117.35894</v>
      </c>
      <c r="E47" s="76">
        <v>2349</v>
      </c>
      <c r="F47" s="76">
        <f t="shared" si="1"/>
        <v>1065.4897442643176</v>
      </c>
      <c r="G47" s="76">
        <v>2708</v>
      </c>
      <c r="H47" s="76">
        <f t="shared" si="2"/>
        <v>115.28309919114517</v>
      </c>
      <c r="I47" s="76">
        <f t="shared" si="3"/>
        <v>2541.5542613878247</v>
      </c>
      <c r="J47" s="80">
        <v>2021</v>
      </c>
    </row>
    <row r="48" spans="1:10" ht="14.4" x14ac:dyDescent="0.3">
      <c r="A48" s="79">
        <v>11</v>
      </c>
      <c r="B48" s="74" t="s">
        <v>106</v>
      </c>
      <c r="C48" s="75">
        <v>486</v>
      </c>
      <c r="D48" s="76">
        <f t="shared" si="0"/>
        <v>196.67739599999999</v>
      </c>
      <c r="E48" s="75">
        <v>9541</v>
      </c>
      <c r="F48" s="76">
        <f>(E48/2204.62)*1000</f>
        <v>4327.7299489254383</v>
      </c>
      <c r="G48" s="75">
        <v>7632</v>
      </c>
      <c r="H48" s="76">
        <f t="shared" si="2"/>
        <v>79.991615134681908</v>
      </c>
      <c r="I48" s="76">
        <f t="shared" si="3"/>
        <v>1763.5111455822241</v>
      </c>
      <c r="J48" s="80">
        <v>2021</v>
      </c>
    </row>
    <row r="49" spans="1:10" ht="14.4" x14ac:dyDescent="0.3">
      <c r="A49" s="79">
        <v>12</v>
      </c>
      <c r="B49" s="74" t="s">
        <v>105</v>
      </c>
      <c r="C49" s="75">
        <v>8360</v>
      </c>
      <c r="D49" s="76">
        <f t="shared" si="0"/>
        <v>3383.1749599999998</v>
      </c>
      <c r="E49" s="75">
        <v>341800</v>
      </c>
      <c r="F49" s="76">
        <f>(E49/2204.62)*1000</f>
        <v>155038.05644510165</v>
      </c>
      <c r="G49" s="75">
        <v>42734</v>
      </c>
      <c r="H49" s="76">
        <f t="shared" si="2"/>
        <v>12.502633118782914</v>
      </c>
      <c r="I49" s="76">
        <f t="shared" si="3"/>
        <v>275.63555026331187</v>
      </c>
      <c r="J49" s="80">
        <v>2021</v>
      </c>
    </row>
    <row r="50" spans="1:10" ht="14.4" x14ac:dyDescent="0.3">
      <c r="A50" s="79">
        <v>14</v>
      </c>
      <c r="B50" s="74" t="s">
        <v>32</v>
      </c>
      <c r="C50" s="75">
        <v>1248</v>
      </c>
      <c r="D50" s="76">
        <f t="shared" si="0"/>
        <v>505.04812799999996</v>
      </c>
      <c r="E50" s="76">
        <v>13100</v>
      </c>
      <c r="F50" s="76">
        <f t="shared" ref="F50:F56" si="4">(E50/2204.62)*1000</f>
        <v>5942.0671136068804</v>
      </c>
      <c r="G50" s="76">
        <v>7247</v>
      </c>
      <c r="H50" s="76">
        <f>(G50/E50)*100</f>
        <v>55.320610687022899</v>
      </c>
      <c r="I50" s="76">
        <f>(G50/F50)*1000</f>
        <v>1219.6092473282442</v>
      </c>
      <c r="J50" s="80">
        <v>2021</v>
      </c>
    </row>
    <row r="51" spans="1:10" ht="14.4" x14ac:dyDescent="0.3">
      <c r="A51" s="79">
        <v>15</v>
      </c>
      <c r="B51" s="74" t="s">
        <v>33</v>
      </c>
      <c r="C51" s="75">
        <v>590</v>
      </c>
      <c r="D51" s="76">
        <f t="shared" si="0"/>
        <v>238.76473999999999</v>
      </c>
      <c r="E51" s="76">
        <v>24916</v>
      </c>
      <c r="F51" s="76">
        <f t="shared" si="4"/>
        <v>11301.720931498399</v>
      </c>
      <c r="G51" s="75">
        <v>7019</v>
      </c>
      <c r="H51" s="76">
        <f>(G51/E51)*100</f>
        <v>28.170653395408575</v>
      </c>
      <c r="I51" s="76">
        <f>(G51/F51)*1000</f>
        <v>621.05585888585642</v>
      </c>
      <c r="J51" s="80">
        <v>2021</v>
      </c>
    </row>
    <row r="52" spans="1:10" ht="14.4" x14ac:dyDescent="0.3">
      <c r="A52" s="79">
        <v>16</v>
      </c>
      <c r="B52" s="74" t="s">
        <v>34</v>
      </c>
      <c r="C52" s="75">
        <v>19937</v>
      </c>
      <c r="D52" s="76">
        <f t="shared" si="0"/>
        <v>8068.2247820000002</v>
      </c>
      <c r="E52" s="76">
        <v>238926</v>
      </c>
      <c r="F52" s="76">
        <f t="shared" si="4"/>
        <v>108375.13947981966</v>
      </c>
      <c r="G52" s="76">
        <v>42512</v>
      </c>
      <c r="H52" s="76">
        <f>(G52/E52)*100</f>
        <v>17.792956815080821</v>
      </c>
      <c r="I52" s="76">
        <f>(G52/F52)*1000</f>
        <v>392.2670845366348</v>
      </c>
      <c r="J52" s="80">
        <v>2021</v>
      </c>
    </row>
    <row r="53" spans="1:10" ht="14.4" x14ac:dyDescent="0.3">
      <c r="A53" s="79">
        <v>17</v>
      </c>
      <c r="B53" s="74" t="s">
        <v>35</v>
      </c>
      <c r="C53" s="75">
        <v>4061</v>
      </c>
      <c r="D53" s="76">
        <f t="shared" si="0"/>
        <v>1643.429846</v>
      </c>
      <c r="E53" s="76">
        <v>80556</v>
      </c>
      <c r="F53" s="76">
        <f t="shared" si="4"/>
        <v>36539.630412497398</v>
      </c>
      <c r="G53" s="76">
        <v>27856</v>
      </c>
      <c r="H53" s="76">
        <f>(G53/E53)*100</f>
        <v>34.579671284572221</v>
      </c>
      <c r="I53" s="76">
        <f>(G53/F53)*1000</f>
        <v>762.35034907393606</v>
      </c>
      <c r="J53" s="80">
        <v>2021</v>
      </c>
    </row>
    <row r="54" spans="1:10" ht="14.4" x14ac:dyDescent="0.3">
      <c r="A54" s="79">
        <v>19</v>
      </c>
      <c r="B54" s="74" t="s">
        <v>39</v>
      </c>
      <c r="C54" s="75">
        <v>238</v>
      </c>
      <c r="D54" s="76">
        <f t="shared" si="0"/>
        <v>96.315268000000003</v>
      </c>
      <c r="E54" s="75">
        <v>3013</v>
      </c>
      <c r="F54" s="76">
        <f t="shared" si="4"/>
        <v>1366.6754361295825</v>
      </c>
      <c r="G54" s="75">
        <v>2593</v>
      </c>
      <c r="H54" s="76">
        <f t="shared" ref="H54:H73" si="5">(G54/E54)*100</f>
        <v>86.060404912047801</v>
      </c>
      <c r="I54" s="76">
        <f t="shared" ref="I54:I73" si="6">(G54/F54)*1000</f>
        <v>1897.3048987719878</v>
      </c>
      <c r="J54" s="80">
        <v>2021</v>
      </c>
    </row>
    <row r="55" spans="1:10" ht="14.4" x14ac:dyDescent="0.3">
      <c r="A55" s="79">
        <v>20</v>
      </c>
      <c r="B55" s="74" t="s">
        <v>40</v>
      </c>
      <c r="C55" s="75">
        <v>1180</v>
      </c>
      <c r="D55" s="76">
        <f t="shared" si="0"/>
        <v>477.52947999999998</v>
      </c>
      <c r="E55" s="75">
        <v>2136</v>
      </c>
      <c r="F55" s="76">
        <f t="shared" si="4"/>
        <v>968.87445455452644</v>
      </c>
      <c r="G55" s="75">
        <v>9618</v>
      </c>
      <c r="H55" s="76">
        <f t="shared" si="5"/>
        <v>450.28089887640448</v>
      </c>
      <c r="I55" s="76">
        <f t="shared" si="6"/>
        <v>9926.98275280899</v>
      </c>
      <c r="J55" s="80">
        <v>2021</v>
      </c>
    </row>
    <row r="56" spans="1:10" ht="14.4" x14ac:dyDescent="0.3">
      <c r="A56" s="79">
        <v>21</v>
      </c>
      <c r="B56" s="74" t="s">
        <v>102</v>
      </c>
      <c r="C56" s="75">
        <v>220</v>
      </c>
      <c r="D56" s="76">
        <f t="shared" si="0"/>
        <v>89.030919999999995</v>
      </c>
      <c r="E56" s="75">
        <v>4127</v>
      </c>
      <c r="F56" s="76">
        <f t="shared" si="4"/>
        <v>1871.9779372408852</v>
      </c>
      <c r="G56" s="75">
        <v>3921</v>
      </c>
      <c r="H56" s="76">
        <f t="shared" si="5"/>
        <v>95.008480736612555</v>
      </c>
      <c r="I56" s="76">
        <f t="shared" si="6"/>
        <v>2094.5759680155074</v>
      </c>
      <c r="J56" s="80">
        <v>2021</v>
      </c>
    </row>
    <row r="57" spans="1:10" ht="14.4" x14ac:dyDescent="0.3">
      <c r="A57" s="79">
        <v>22</v>
      </c>
      <c r="B57" s="74" t="s">
        <v>112</v>
      </c>
      <c r="C57" s="75">
        <v>40</v>
      </c>
      <c r="D57" s="76">
        <f t="shared" si="0"/>
        <v>16.187439999999999</v>
      </c>
      <c r="E57" s="76">
        <v>437</v>
      </c>
      <c r="F57" s="76">
        <f>(E57/2204.62)*1000</f>
        <v>198.22010142337456</v>
      </c>
      <c r="G57" s="76">
        <v>256</v>
      </c>
      <c r="H57" s="76">
        <f t="shared" si="5"/>
        <v>58.581235697940507</v>
      </c>
      <c r="I57" s="76">
        <f t="shared" si="6"/>
        <v>1291.4936384439359</v>
      </c>
      <c r="J57" s="80">
        <v>2021</v>
      </c>
    </row>
    <row r="58" spans="1:10" ht="14.4" x14ac:dyDescent="0.3">
      <c r="A58" s="79">
        <v>23</v>
      </c>
      <c r="B58" s="74" t="s">
        <v>113</v>
      </c>
      <c r="C58" s="75">
        <v>339</v>
      </c>
      <c r="D58" s="76">
        <f t="shared" si="0"/>
        <v>137.18855400000001</v>
      </c>
      <c r="E58" s="76">
        <v>3168</v>
      </c>
      <c r="F58" s="76">
        <f>(E58/2204.62)*1000</f>
        <v>1436.9823370921067</v>
      </c>
      <c r="G58" s="76">
        <v>2062</v>
      </c>
      <c r="H58" s="76">
        <f t="shared" si="5"/>
        <v>65.088383838383834</v>
      </c>
      <c r="I58" s="76">
        <f t="shared" si="6"/>
        <v>1434.9515277777775</v>
      </c>
      <c r="J58" s="80">
        <v>2021</v>
      </c>
    </row>
    <row r="59" spans="1:10" ht="14.4" x14ac:dyDescent="0.3">
      <c r="A59" s="79">
        <v>27</v>
      </c>
      <c r="B59" s="74" t="s">
        <v>115</v>
      </c>
      <c r="C59" s="75">
        <v>5316</v>
      </c>
      <c r="D59" s="76">
        <f t="shared" si="0"/>
        <v>2151.3107759999998</v>
      </c>
      <c r="E59" s="76">
        <v>181053</v>
      </c>
      <c r="F59" s="76">
        <f t="shared" ref="F59:F73" si="7">(E59/2204.62)*1000</f>
        <v>82124.357032050888</v>
      </c>
      <c r="G59" s="76">
        <v>38364</v>
      </c>
      <c r="H59" s="76">
        <f t="shared" si="5"/>
        <v>21.18937548673593</v>
      </c>
      <c r="I59" s="76">
        <f t="shared" si="6"/>
        <v>467.14520985567754</v>
      </c>
      <c r="J59" s="80">
        <v>2021</v>
      </c>
    </row>
    <row r="60" spans="1:10" ht="14.4" x14ac:dyDescent="0.3">
      <c r="A60" s="79">
        <v>28</v>
      </c>
      <c r="B60" s="74" t="s">
        <v>114</v>
      </c>
      <c r="C60" s="75">
        <v>328</v>
      </c>
      <c r="D60" s="76">
        <f t="shared" si="0"/>
        <v>132.737008</v>
      </c>
      <c r="E60" s="76">
        <v>3430</v>
      </c>
      <c r="F60" s="76">
        <f t="shared" si="7"/>
        <v>1555.8236793642441</v>
      </c>
      <c r="G60" s="76">
        <v>4288</v>
      </c>
      <c r="H60" s="76">
        <f t="shared" si="5"/>
        <v>125.01457725947522</v>
      </c>
      <c r="I60" s="76">
        <f t="shared" si="6"/>
        <v>2756.0963731778429</v>
      </c>
      <c r="J60" s="80">
        <v>2021</v>
      </c>
    </row>
    <row r="61" spans="1:10" ht="14.4" x14ac:dyDescent="0.3">
      <c r="A61" s="79">
        <v>29</v>
      </c>
      <c r="B61" s="74" t="s">
        <v>49</v>
      </c>
      <c r="C61" s="75">
        <v>133</v>
      </c>
      <c r="D61" s="76">
        <f t="shared" si="0"/>
        <v>53.823237999999996</v>
      </c>
      <c r="E61" s="76">
        <v>1330</v>
      </c>
      <c r="F61" s="76">
        <f t="shared" si="7"/>
        <v>603.2785695494008</v>
      </c>
      <c r="G61" s="76">
        <v>1596</v>
      </c>
      <c r="H61" s="76">
        <f t="shared" si="5"/>
        <v>120</v>
      </c>
      <c r="I61" s="76">
        <f t="shared" si="6"/>
        <v>2645.5440000000003</v>
      </c>
      <c r="J61" s="80">
        <v>2021</v>
      </c>
    </row>
    <row r="62" spans="1:10" ht="14.4" x14ac:dyDescent="0.3">
      <c r="A62" s="79">
        <v>30</v>
      </c>
      <c r="B62" s="74" t="s">
        <v>50</v>
      </c>
      <c r="C62" s="75">
        <v>154</v>
      </c>
      <c r="D62" s="76">
        <f t="shared" si="0"/>
        <v>62.321643999999999</v>
      </c>
      <c r="E62" s="76">
        <v>4650</v>
      </c>
      <c r="F62" s="76">
        <f t="shared" si="7"/>
        <v>2109.2070288757245</v>
      </c>
      <c r="G62" s="76">
        <v>1534</v>
      </c>
      <c r="H62" s="76">
        <f t="shared" si="5"/>
        <v>32.98924731182796</v>
      </c>
      <c r="I62" s="76">
        <f t="shared" si="6"/>
        <v>727.28754408602163</v>
      </c>
      <c r="J62" s="80">
        <v>2021</v>
      </c>
    </row>
    <row r="63" spans="1:10" ht="14.4" x14ac:dyDescent="0.3">
      <c r="A63" s="79">
        <v>31</v>
      </c>
      <c r="B63" s="74" t="s">
        <v>116</v>
      </c>
      <c r="C63" s="75">
        <v>13903</v>
      </c>
      <c r="D63" s="76">
        <f t="shared" si="0"/>
        <v>5626.3494579999997</v>
      </c>
      <c r="E63" s="76">
        <v>60620</v>
      </c>
      <c r="F63" s="76">
        <f t="shared" si="7"/>
        <v>27496.802169988481</v>
      </c>
      <c r="G63" s="76">
        <v>13722</v>
      </c>
      <c r="H63" s="76">
        <f t="shared" si="5"/>
        <v>22.636093698449354</v>
      </c>
      <c r="I63" s="76">
        <f t="shared" si="6"/>
        <v>499.03984889475419</v>
      </c>
      <c r="J63" s="80">
        <v>2021</v>
      </c>
    </row>
    <row r="64" spans="1:10" ht="14.4" x14ac:dyDescent="0.3">
      <c r="A64" s="79">
        <v>32</v>
      </c>
      <c r="B64" s="74" t="s">
        <v>52</v>
      </c>
      <c r="C64" s="75">
        <v>4198</v>
      </c>
      <c r="D64" s="76">
        <f t="shared" si="0"/>
        <v>1698.8718280000001</v>
      </c>
      <c r="E64" s="76">
        <v>102223</v>
      </c>
      <c r="F64" s="76">
        <f t="shared" si="7"/>
        <v>46367.627981239399</v>
      </c>
      <c r="G64" s="76">
        <v>51154</v>
      </c>
      <c r="H64" s="76">
        <f t="shared" si="5"/>
        <v>50.04157577061914</v>
      </c>
      <c r="I64" s="76">
        <f t="shared" si="6"/>
        <v>1103.2265877542236</v>
      </c>
      <c r="J64" s="80">
        <v>2021</v>
      </c>
    </row>
    <row r="65" spans="1:10" ht="14.4" x14ac:dyDescent="0.3">
      <c r="A65" s="79">
        <v>34</v>
      </c>
      <c r="B65" s="74" t="s">
        <v>54</v>
      </c>
      <c r="C65" s="75">
        <v>6777</v>
      </c>
      <c r="D65" s="76">
        <f t="shared" si="0"/>
        <v>2742.557022</v>
      </c>
      <c r="E65" s="76">
        <v>109090</v>
      </c>
      <c r="F65" s="76">
        <f t="shared" si="7"/>
        <v>49482.45049033394</v>
      </c>
      <c r="G65" s="76">
        <v>21164</v>
      </c>
      <c r="H65" s="76">
        <f t="shared" si="5"/>
        <v>19.400495004125034</v>
      </c>
      <c r="I65" s="76">
        <f t="shared" si="6"/>
        <v>427.70719295994132</v>
      </c>
      <c r="J65" s="80">
        <v>2021</v>
      </c>
    </row>
    <row r="66" spans="1:10" ht="14.4" x14ac:dyDescent="0.3">
      <c r="A66" s="79">
        <v>35</v>
      </c>
      <c r="B66" s="74" t="s">
        <v>55</v>
      </c>
      <c r="C66" s="75">
        <v>3177</v>
      </c>
      <c r="D66" s="76">
        <f t="shared" si="0"/>
        <v>1285.687422</v>
      </c>
      <c r="E66" s="76">
        <v>41022</v>
      </c>
      <c r="F66" s="76">
        <f t="shared" si="7"/>
        <v>18607.288330868811</v>
      </c>
      <c r="G66" s="76">
        <v>17372</v>
      </c>
      <c r="H66" s="76">
        <f t="shared" si="5"/>
        <v>42.348008385744237</v>
      </c>
      <c r="I66" s="76">
        <f t="shared" si="6"/>
        <v>933.61266247379456</v>
      </c>
      <c r="J66" s="80">
        <v>2021</v>
      </c>
    </row>
    <row r="67" spans="1:10" ht="14.4" x14ac:dyDescent="0.3">
      <c r="A67" s="79">
        <v>36</v>
      </c>
      <c r="B67" s="74" t="s">
        <v>103</v>
      </c>
      <c r="C67" s="75">
        <v>9954</v>
      </c>
      <c r="D67" s="76">
        <f t="shared" si="0"/>
        <v>4028.2444439999999</v>
      </c>
      <c r="E67" s="76">
        <v>150112</v>
      </c>
      <c r="F67" s="76">
        <f t="shared" si="7"/>
        <v>68089.738821202744</v>
      </c>
      <c r="G67" s="76">
        <v>38536</v>
      </c>
      <c r="H67" s="76">
        <f t="shared" si="5"/>
        <v>25.671498614367938</v>
      </c>
      <c r="I67" s="76">
        <f t="shared" si="6"/>
        <v>565.95899275207853</v>
      </c>
      <c r="J67" s="80">
        <v>2021</v>
      </c>
    </row>
    <row r="68" spans="1:10" ht="14.4" x14ac:dyDescent="0.3">
      <c r="A68" s="79">
        <v>37</v>
      </c>
      <c r="B68" s="74" t="s">
        <v>57</v>
      </c>
      <c r="C68" s="75">
        <v>598</v>
      </c>
      <c r="D68" s="76">
        <f t="shared" si="0"/>
        <v>242.002228</v>
      </c>
      <c r="E68" s="76">
        <v>4929</v>
      </c>
      <c r="F68" s="76">
        <f t="shared" si="7"/>
        <v>2235.7594506082683</v>
      </c>
      <c r="G68" s="76">
        <v>3150</v>
      </c>
      <c r="H68" s="76">
        <f t="shared" si="5"/>
        <v>63.907486305538654</v>
      </c>
      <c r="I68" s="76">
        <f t="shared" si="6"/>
        <v>1408.9172245891662</v>
      </c>
      <c r="J68" s="80">
        <v>2021</v>
      </c>
    </row>
    <row r="69" spans="1:10" ht="14.4" x14ac:dyDescent="0.3">
      <c r="A69" s="79">
        <v>38</v>
      </c>
      <c r="B69" s="74" t="s">
        <v>58</v>
      </c>
      <c r="C69" s="75">
        <v>87</v>
      </c>
      <c r="D69" s="76">
        <f t="shared" si="0"/>
        <v>35.207681999999998</v>
      </c>
      <c r="E69" s="76">
        <v>507</v>
      </c>
      <c r="F69" s="76">
        <f t="shared" si="7"/>
        <v>229.97160508386935</v>
      </c>
      <c r="G69" s="76">
        <v>883</v>
      </c>
      <c r="H69" s="76">
        <f t="shared" si="5"/>
        <v>174.16173570019723</v>
      </c>
      <c r="I69" s="76">
        <f t="shared" si="6"/>
        <v>3839.604457593688</v>
      </c>
      <c r="J69" s="80">
        <v>2021</v>
      </c>
    </row>
    <row r="70" spans="1:10" ht="14.4" x14ac:dyDescent="0.3">
      <c r="A70" s="79">
        <v>39</v>
      </c>
      <c r="B70" s="74" t="s">
        <v>104</v>
      </c>
      <c r="C70" s="75">
        <v>1450</v>
      </c>
      <c r="D70" s="76">
        <f t="shared" si="0"/>
        <v>586.79470000000003</v>
      </c>
      <c r="E70" s="76">
        <v>38814</v>
      </c>
      <c r="F70" s="76">
        <f t="shared" si="7"/>
        <v>17605.755186834918</v>
      </c>
      <c r="G70" s="76">
        <v>12003</v>
      </c>
      <c r="H70" s="76">
        <f t="shared" si="5"/>
        <v>30.924408718503631</v>
      </c>
      <c r="I70" s="76">
        <f t="shared" si="6"/>
        <v>681.76569948987492</v>
      </c>
      <c r="J70" s="80">
        <v>2021</v>
      </c>
    </row>
    <row r="71" spans="1:10" ht="14.4" x14ac:dyDescent="0.3">
      <c r="A71" s="79">
        <v>40</v>
      </c>
      <c r="B71" s="74" t="s">
        <v>60</v>
      </c>
      <c r="C71" s="75">
        <v>467</v>
      </c>
      <c r="D71" s="76">
        <f t="shared" si="0"/>
        <v>188.988362</v>
      </c>
      <c r="E71" s="76">
        <v>3658</v>
      </c>
      <c r="F71" s="76">
        <f t="shared" si="7"/>
        <v>1659.2428627155703</v>
      </c>
      <c r="G71" s="76">
        <v>3700</v>
      </c>
      <c r="H71" s="76">
        <f t="shared" si="5"/>
        <v>101.14816839803171</v>
      </c>
      <c r="I71" s="76">
        <f t="shared" si="6"/>
        <v>2229.9327501366865</v>
      </c>
      <c r="J71" s="80">
        <v>2021</v>
      </c>
    </row>
    <row r="72" spans="1:10" ht="14.4" x14ac:dyDescent="0.3">
      <c r="A72" s="79">
        <v>41</v>
      </c>
      <c r="B72" s="74" t="s">
        <v>61</v>
      </c>
      <c r="C72" s="75">
        <v>2428</v>
      </c>
      <c r="D72" s="76">
        <f t="shared" si="0"/>
        <v>982.57760799999994</v>
      </c>
      <c r="E72" s="76">
        <v>30428</v>
      </c>
      <c r="F72" s="76">
        <f t="shared" si="7"/>
        <v>13801.925048307645</v>
      </c>
      <c r="G72" s="76">
        <v>15194</v>
      </c>
      <c r="H72" s="76">
        <f t="shared" si="5"/>
        <v>49.934271066123308</v>
      </c>
      <c r="I72" s="76">
        <f t="shared" si="6"/>
        <v>1100.8609267779677</v>
      </c>
      <c r="J72" s="80">
        <v>2021</v>
      </c>
    </row>
    <row r="73" spans="1:10" ht="14.4" x14ac:dyDescent="0.3">
      <c r="A73" s="79">
        <v>42</v>
      </c>
      <c r="B73" s="74" t="s">
        <v>117</v>
      </c>
      <c r="C73" s="75">
        <v>14189</v>
      </c>
      <c r="D73" s="76">
        <f t="shared" si="0"/>
        <v>5742.0896539999994</v>
      </c>
      <c r="E73" s="76">
        <v>953229</v>
      </c>
      <c r="F73" s="76">
        <f t="shared" si="7"/>
        <v>432377.91546842543</v>
      </c>
      <c r="G73" s="76">
        <v>92754</v>
      </c>
      <c r="H73" s="76">
        <f t="shared" si="5"/>
        <v>9.7305054714029886</v>
      </c>
      <c r="I73" s="76">
        <f t="shared" si="6"/>
        <v>214.52066972364455</v>
      </c>
      <c r="J73" s="80">
        <v>2021</v>
      </c>
    </row>
    <row r="74" spans="1:10" ht="14.4" x14ac:dyDescent="0.3">
      <c r="A74" s="79">
        <v>1</v>
      </c>
      <c r="B74" s="74" t="s">
        <v>17</v>
      </c>
      <c r="C74" s="75">
        <v>4341</v>
      </c>
      <c r="D74" s="76">
        <v>1756.7419259999999</v>
      </c>
      <c r="E74" s="76">
        <v>15861</v>
      </c>
      <c r="F74" s="76">
        <v>7194.4371365586812</v>
      </c>
      <c r="G74" s="76">
        <v>35829</v>
      </c>
      <c r="H74" s="76">
        <v>225.89370153205977</v>
      </c>
      <c r="I74" s="76">
        <v>4980.0977227160965</v>
      </c>
      <c r="J74" s="80">
        <v>2022</v>
      </c>
    </row>
    <row r="75" spans="1:10" ht="14.4" x14ac:dyDescent="0.3">
      <c r="A75" s="79">
        <v>2</v>
      </c>
      <c r="B75" s="74" t="s">
        <v>101</v>
      </c>
      <c r="C75" s="75">
        <v>9386</v>
      </c>
      <c r="D75" s="76">
        <v>3798.3827959999999</v>
      </c>
      <c r="E75" s="76">
        <v>66356</v>
      </c>
      <c r="F75" s="76">
        <v>30098.611098511308</v>
      </c>
      <c r="G75" s="76">
        <v>25584</v>
      </c>
      <c r="H75" s="76">
        <v>38.555669419494848</v>
      </c>
      <c r="I75" s="76">
        <v>850.00599915606722</v>
      </c>
      <c r="J75" s="80">
        <v>2022</v>
      </c>
    </row>
    <row r="76" spans="1:10" ht="14.4" x14ac:dyDescent="0.3">
      <c r="A76" s="79">
        <v>3</v>
      </c>
      <c r="B76" s="74" t="s">
        <v>19</v>
      </c>
      <c r="C76" s="75">
        <v>1079</v>
      </c>
      <c r="D76" s="76">
        <v>436.65619399999997</v>
      </c>
      <c r="E76" s="76">
        <v>28155</v>
      </c>
      <c r="F76" s="76">
        <v>12770.908365160436</v>
      </c>
      <c r="G76" s="76">
        <v>5170</v>
      </c>
      <c r="H76" s="76">
        <v>18.362635411117033</v>
      </c>
      <c r="I76" s="76">
        <v>404.82633280056831</v>
      </c>
      <c r="J76" s="80">
        <v>2022</v>
      </c>
    </row>
    <row r="77" spans="1:10" ht="14.4" x14ac:dyDescent="0.3">
      <c r="A77" s="79">
        <v>4</v>
      </c>
      <c r="B77" s="74" t="s">
        <v>20</v>
      </c>
      <c r="C77" s="75">
        <v>3206</v>
      </c>
      <c r="D77" s="76">
        <v>1297.4233159999999</v>
      </c>
      <c r="E77" s="76">
        <v>25654</v>
      </c>
      <c r="F77" s="76">
        <v>11636.472498661902</v>
      </c>
      <c r="G77" s="76">
        <v>29370</v>
      </c>
      <c r="H77" s="76">
        <v>114.48507055429953</v>
      </c>
      <c r="I77" s="76">
        <v>2523.9607624541977</v>
      </c>
      <c r="J77" s="80">
        <v>2022</v>
      </c>
    </row>
    <row r="78" spans="1:10" ht="14.4" x14ac:dyDescent="0.3">
      <c r="A78" s="79">
        <v>5</v>
      </c>
      <c r="B78" s="74" t="s">
        <v>22</v>
      </c>
      <c r="C78" s="75">
        <v>675</v>
      </c>
      <c r="D78" s="76">
        <v>273.16305</v>
      </c>
      <c r="E78" s="76">
        <v>6680</v>
      </c>
      <c r="F78" s="76">
        <v>3030.0006350300732</v>
      </c>
      <c r="G78" s="76">
        <v>5262</v>
      </c>
      <c r="H78" s="76">
        <v>78.772455089820355</v>
      </c>
      <c r="I78" s="76">
        <v>1736.6332994011977</v>
      </c>
      <c r="J78" s="80">
        <v>2022</v>
      </c>
    </row>
    <row r="79" spans="1:10" ht="14.4" x14ac:dyDescent="0.3">
      <c r="A79" s="79">
        <v>6</v>
      </c>
      <c r="B79" s="77" t="s">
        <v>111</v>
      </c>
      <c r="C79" s="75">
        <v>3638</v>
      </c>
      <c r="D79" s="76">
        <v>1472.247668</v>
      </c>
      <c r="E79" s="76">
        <v>97841</v>
      </c>
      <c r="F79" s="76">
        <v>44379.983852092431</v>
      </c>
      <c r="G79" s="76">
        <v>26166</v>
      </c>
      <c r="H79" s="76">
        <v>26.743389785468256</v>
      </c>
      <c r="I79" s="76">
        <v>589.59011988839029</v>
      </c>
      <c r="J79" s="80">
        <v>2022</v>
      </c>
    </row>
    <row r="80" spans="1:10" ht="14.4" x14ac:dyDescent="0.3">
      <c r="A80" s="79">
        <v>7</v>
      </c>
      <c r="B80" s="77" t="s">
        <v>110</v>
      </c>
      <c r="C80" s="75">
        <v>2781</v>
      </c>
      <c r="D80" s="76">
        <v>1125.4317659999999</v>
      </c>
      <c r="E80" s="76">
        <v>29625</v>
      </c>
      <c r="F80" s="76">
        <v>13437.689942030827</v>
      </c>
      <c r="G80" s="76">
        <v>13343</v>
      </c>
      <c r="H80" s="76">
        <v>45.039662447257385</v>
      </c>
      <c r="I80" s="76">
        <v>992.95340624472556</v>
      </c>
      <c r="J80" s="80">
        <v>2022</v>
      </c>
    </row>
    <row r="81" spans="1:10" ht="14.4" x14ac:dyDescent="0.3">
      <c r="A81" s="79">
        <v>8</v>
      </c>
      <c r="B81" s="77" t="s">
        <v>109</v>
      </c>
      <c r="C81" s="75">
        <v>410</v>
      </c>
      <c r="D81" s="76">
        <v>165.92125999999999</v>
      </c>
      <c r="E81" s="76">
        <v>2336</v>
      </c>
      <c r="F81" s="76">
        <v>1059.5930364416545</v>
      </c>
      <c r="G81" s="76">
        <v>2633</v>
      </c>
      <c r="H81" s="76">
        <v>112.71404109589041</v>
      </c>
      <c r="I81" s="76">
        <v>2484.9162928082187</v>
      </c>
      <c r="J81" s="80">
        <v>2022</v>
      </c>
    </row>
    <row r="82" spans="1:10" ht="14.4" x14ac:dyDescent="0.3">
      <c r="A82" s="79">
        <v>9</v>
      </c>
      <c r="B82" s="77" t="s">
        <v>108</v>
      </c>
      <c r="C82" s="75">
        <v>434</v>
      </c>
      <c r="D82" s="76">
        <v>175.633724</v>
      </c>
      <c r="E82" s="76">
        <v>3996</v>
      </c>
      <c r="F82" s="76">
        <v>1812.5572661048163</v>
      </c>
      <c r="G82" s="76">
        <v>2571</v>
      </c>
      <c r="H82" s="76">
        <v>64.339339339339347</v>
      </c>
      <c r="I82" s="76">
        <v>1418.4379429429428</v>
      </c>
      <c r="J82" s="80">
        <v>2022</v>
      </c>
    </row>
    <row r="83" spans="1:10" ht="14.4" x14ac:dyDescent="0.3">
      <c r="A83" s="79">
        <v>10</v>
      </c>
      <c r="B83" s="77" t="s">
        <v>107</v>
      </c>
      <c r="C83" s="75">
        <v>361</v>
      </c>
      <c r="D83" s="76">
        <v>146.091646</v>
      </c>
      <c r="E83" s="76">
        <v>3050</v>
      </c>
      <c r="F83" s="76">
        <v>1383.4583737787011</v>
      </c>
      <c r="G83" s="76">
        <v>3660</v>
      </c>
      <c r="H83" s="76">
        <v>120</v>
      </c>
      <c r="I83" s="76">
        <v>2645.5440000000003</v>
      </c>
      <c r="J83" s="80">
        <v>2022</v>
      </c>
    </row>
    <row r="84" spans="1:10" ht="14.4" x14ac:dyDescent="0.3">
      <c r="A84" s="79">
        <v>11</v>
      </c>
      <c r="B84" s="74" t="s">
        <v>106</v>
      </c>
      <c r="C84" s="75">
        <v>477</v>
      </c>
      <c r="D84" s="76">
        <v>193.035222</v>
      </c>
      <c r="E84" s="75">
        <v>10012</v>
      </c>
      <c r="F84" s="76">
        <v>4541.3722092696244</v>
      </c>
      <c r="G84" s="75">
        <v>8310</v>
      </c>
      <c r="H84" s="76">
        <v>83.000399520575314</v>
      </c>
      <c r="I84" s="76">
        <v>1829.8434079105075</v>
      </c>
      <c r="J84" s="80">
        <v>2022</v>
      </c>
    </row>
    <row r="85" spans="1:10" ht="14.4" x14ac:dyDescent="0.3">
      <c r="A85" s="79">
        <v>12</v>
      </c>
      <c r="B85" s="74" t="s">
        <v>105</v>
      </c>
      <c r="C85" s="75">
        <v>8201</v>
      </c>
      <c r="D85" s="76">
        <v>3318.829886</v>
      </c>
      <c r="E85" s="75">
        <v>349849</v>
      </c>
      <c r="F85" s="76">
        <v>158689.02577314913</v>
      </c>
      <c r="G85" s="75">
        <v>54007</v>
      </c>
      <c r="H85" s="76">
        <v>15.437231491300532</v>
      </c>
      <c r="I85" s="76">
        <v>340.33229290350977</v>
      </c>
      <c r="J85" s="80">
        <v>2022</v>
      </c>
    </row>
    <row r="86" spans="1:10" ht="14.4" x14ac:dyDescent="0.3">
      <c r="A86" s="79">
        <v>14</v>
      </c>
      <c r="B86" s="74" t="s">
        <v>32</v>
      </c>
      <c r="C86" s="75">
        <v>1172</v>
      </c>
      <c r="D86" s="76">
        <v>474.29199199999999</v>
      </c>
      <c r="E86" s="76">
        <v>14029</v>
      </c>
      <c r="F86" s="76">
        <v>6363.4549264725892</v>
      </c>
      <c r="G86" s="76">
        <v>8286</v>
      </c>
      <c r="H86" s="76">
        <v>59.063368736189325</v>
      </c>
      <c r="I86" s="76">
        <v>1302.1228398317769</v>
      </c>
      <c r="J86" s="80">
        <v>2022</v>
      </c>
    </row>
    <row r="87" spans="1:10" ht="14.4" x14ac:dyDescent="0.3">
      <c r="A87" s="79">
        <v>15</v>
      </c>
      <c r="B87" s="74" t="s">
        <v>33</v>
      </c>
      <c r="C87" s="75">
        <v>625</v>
      </c>
      <c r="D87" s="76">
        <v>252.92875000000001</v>
      </c>
      <c r="E87" s="76">
        <v>27313</v>
      </c>
      <c r="F87" s="76">
        <v>12388.983135415629</v>
      </c>
      <c r="G87" s="75">
        <v>7828</v>
      </c>
      <c r="H87" s="76">
        <v>28.660344890711382</v>
      </c>
      <c r="I87" s="76">
        <v>631.85169552960122</v>
      </c>
      <c r="J87" s="80">
        <v>2022</v>
      </c>
    </row>
    <row r="88" spans="1:10" ht="14.4" x14ac:dyDescent="0.3">
      <c r="A88" s="79">
        <v>16</v>
      </c>
      <c r="B88" s="74" t="s">
        <v>34</v>
      </c>
      <c r="C88" s="75">
        <v>20175</v>
      </c>
      <c r="D88" s="76">
        <v>8164.5400499999996</v>
      </c>
      <c r="E88" s="76">
        <v>243155</v>
      </c>
      <c r="F88" s="76">
        <v>110293.38389382297</v>
      </c>
      <c r="G88" s="76">
        <v>42573</v>
      </c>
      <c r="H88" s="76">
        <v>17.508585058913042</v>
      </c>
      <c r="I88" s="76">
        <v>385.99776792580866</v>
      </c>
      <c r="J88" s="80">
        <v>2022</v>
      </c>
    </row>
    <row r="89" spans="1:10" ht="14.4" x14ac:dyDescent="0.3">
      <c r="A89" s="79">
        <v>17</v>
      </c>
      <c r="B89" s="74" t="s">
        <v>35</v>
      </c>
      <c r="C89" s="75">
        <v>4144</v>
      </c>
      <c r="D89" s="76">
        <v>1677.0187839999999</v>
      </c>
      <c r="E89" s="76">
        <v>101502</v>
      </c>
      <c r="F89" s="76">
        <v>46040.587493536303</v>
      </c>
      <c r="G89" s="76">
        <v>33596</v>
      </c>
      <c r="H89" s="76">
        <v>33.098855194971527</v>
      </c>
      <c r="I89" s="76">
        <v>729.70398139938129</v>
      </c>
      <c r="J89" s="80">
        <v>2022</v>
      </c>
    </row>
    <row r="90" spans="1:10" ht="14.4" x14ac:dyDescent="0.3">
      <c r="A90" s="79">
        <v>19</v>
      </c>
      <c r="B90" s="74" t="s">
        <v>39</v>
      </c>
      <c r="C90" s="75">
        <v>295</v>
      </c>
      <c r="D90" s="76">
        <v>119.38236999999999</v>
      </c>
      <c r="E90" s="75">
        <v>3953</v>
      </c>
      <c r="F90" s="76">
        <v>1793.0527709990838</v>
      </c>
      <c r="G90" s="75">
        <v>3558</v>
      </c>
      <c r="H90" s="76">
        <v>90.007589172780172</v>
      </c>
      <c r="I90" s="76">
        <v>1984.3253124209461</v>
      </c>
      <c r="J90" s="80">
        <v>2022</v>
      </c>
    </row>
    <row r="91" spans="1:10" ht="14.4" x14ac:dyDescent="0.3">
      <c r="A91" s="79">
        <v>20</v>
      </c>
      <c r="B91" s="74" t="s">
        <v>40</v>
      </c>
      <c r="C91" s="75">
        <v>1146</v>
      </c>
      <c r="D91" s="76">
        <v>463.77015599999999</v>
      </c>
      <c r="E91" s="75">
        <v>2221</v>
      </c>
      <c r="F91" s="76">
        <v>1007.4298518565558</v>
      </c>
      <c r="G91" s="75">
        <v>9972</v>
      </c>
      <c r="H91" s="76">
        <v>448.98694281855018</v>
      </c>
      <c r="I91" s="76">
        <v>9898.4559387663194</v>
      </c>
      <c r="J91" s="80">
        <v>2022</v>
      </c>
    </row>
    <row r="92" spans="1:10" ht="14.4" x14ac:dyDescent="0.3">
      <c r="A92" s="79">
        <v>21</v>
      </c>
      <c r="B92" s="74" t="s">
        <v>102</v>
      </c>
      <c r="C92" s="75">
        <v>196</v>
      </c>
      <c r="D92" s="76">
        <v>79.318455999999998</v>
      </c>
      <c r="E92" s="75">
        <v>3714</v>
      </c>
      <c r="F92" s="76">
        <v>1684.6440656439659</v>
      </c>
      <c r="G92" s="75">
        <v>3806</v>
      </c>
      <c r="H92" s="76">
        <v>102.47711362412493</v>
      </c>
      <c r="I92" s="76">
        <v>2259.2309423801835</v>
      </c>
      <c r="J92" s="80">
        <v>2022</v>
      </c>
    </row>
    <row r="93" spans="1:10" ht="14.4" x14ac:dyDescent="0.3">
      <c r="A93" s="79">
        <v>22</v>
      </c>
      <c r="B93" s="74" t="s">
        <v>112</v>
      </c>
      <c r="C93" s="75">
        <v>38</v>
      </c>
      <c r="D93" s="76">
        <v>15.378067999999999</v>
      </c>
      <c r="E93" s="76">
        <v>568</v>
      </c>
      <c r="F93" s="76">
        <v>257.64077255944335</v>
      </c>
      <c r="G93" s="76">
        <v>343</v>
      </c>
      <c r="H93" s="76">
        <v>60.387323943661976</v>
      </c>
      <c r="I93" s="76">
        <v>1331.3110211267606</v>
      </c>
      <c r="J93" s="80">
        <v>2022</v>
      </c>
    </row>
    <row r="94" spans="1:10" ht="14.4" x14ac:dyDescent="0.3">
      <c r="A94" s="79">
        <v>23</v>
      </c>
      <c r="B94" s="74" t="s">
        <v>113</v>
      </c>
      <c r="C94" s="75">
        <v>261</v>
      </c>
      <c r="D94" s="76">
        <v>105.623046</v>
      </c>
      <c r="E94" s="76">
        <v>4105</v>
      </c>
      <c r="F94" s="76">
        <v>1861.998893233301</v>
      </c>
      <c r="G94" s="76">
        <v>2964</v>
      </c>
      <c r="H94" s="76">
        <v>72.204628501827045</v>
      </c>
      <c r="I94" s="76">
        <v>1591.8376808769792</v>
      </c>
      <c r="J94" s="80">
        <v>2022</v>
      </c>
    </row>
    <row r="95" spans="1:10" ht="14.4" x14ac:dyDescent="0.3">
      <c r="A95" s="79">
        <v>27</v>
      </c>
      <c r="B95" s="74" t="s">
        <v>115</v>
      </c>
      <c r="C95" s="75">
        <v>5433</v>
      </c>
      <c r="D95" s="76">
        <v>2198.6590379999998</v>
      </c>
      <c r="E95" s="76">
        <v>231512</v>
      </c>
      <c r="F95" s="76">
        <v>105012.20164926384</v>
      </c>
      <c r="G95" s="76">
        <v>48493</v>
      </c>
      <c r="H95" s="76">
        <v>20.946214451086771</v>
      </c>
      <c r="I95" s="76">
        <v>461.78443303154904</v>
      </c>
      <c r="J95" s="80">
        <v>2022</v>
      </c>
    </row>
    <row r="96" spans="1:10" ht="14.4" x14ac:dyDescent="0.3">
      <c r="A96" s="79">
        <v>28</v>
      </c>
      <c r="B96" s="74" t="s">
        <v>114</v>
      </c>
      <c r="C96" s="75">
        <v>576</v>
      </c>
      <c r="D96" s="76">
        <v>233.09913599999999</v>
      </c>
      <c r="E96" s="76">
        <v>12020</v>
      </c>
      <c r="F96" s="76">
        <v>5452.18677141639</v>
      </c>
      <c r="G96" s="76">
        <v>15506</v>
      </c>
      <c r="H96" s="76">
        <v>129.00166389351082</v>
      </c>
      <c r="I96" s="76">
        <v>2843.9964825291177</v>
      </c>
      <c r="J96" s="80">
        <v>2022</v>
      </c>
    </row>
    <row r="97" spans="1:10" ht="14.4" x14ac:dyDescent="0.3">
      <c r="A97" s="79">
        <v>29</v>
      </c>
      <c r="B97" s="74" t="s">
        <v>49</v>
      </c>
      <c r="C97" s="75">
        <v>155</v>
      </c>
      <c r="D97" s="76">
        <v>62.726329999999997</v>
      </c>
      <c r="E97" s="76">
        <v>1400</v>
      </c>
      <c r="F97" s="76">
        <v>635.03007320989559</v>
      </c>
      <c r="G97" s="76">
        <v>1595</v>
      </c>
      <c r="H97" s="76">
        <v>113.92857142857142</v>
      </c>
      <c r="I97" s="76">
        <v>2511.6920714285716</v>
      </c>
      <c r="J97" s="80">
        <v>2022</v>
      </c>
    </row>
    <row r="98" spans="1:10" ht="14.4" x14ac:dyDescent="0.3">
      <c r="A98" s="79">
        <v>30</v>
      </c>
      <c r="B98" s="74" t="s">
        <v>50</v>
      </c>
      <c r="C98" s="75">
        <v>129</v>
      </c>
      <c r="D98" s="76">
        <v>52.204493999999997</v>
      </c>
      <c r="E98" s="76">
        <v>4929</v>
      </c>
      <c r="F98" s="76">
        <v>2235.7594506082683</v>
      </c>
      <c r="G98" s="76">
        <v>1703</v>
      </c>
      <c r="H98" s="76">
        <v>34.550618786772162</v>
      </c>
      <c r="I98" s="76">
        <v>761.70985189693636</v>
      </c>
      <c r="J98" s="80">
        <v>2022</v>
      </c>
    </row>
    <row r="99" spans="1:10" ht="14.4" x14ac:dyDescent="0.3">
      <c r="A99" s="79">
        <v>31</v>
      </c>
      <c r="B99" s="74" t="s">
        <v>116</v>
      </c>
      <c r="C99" s="75">
        <v>14588</v>
      </c>
      <c r="D99" s="76">
        <v>5903.5593680000002</v>
      </c>
      <c r="E99" s="76">
        <v>63518</v>
      </c>
      <c r="F99" s="76">
        <v>28811.314421532963</v>
      </c>
      <c r="G99" s="76">
        <v>18194</v>
      </c>
      <c r="H99" s="76">
        <v>28.643848987688532</v>
      </c>
      <c r="I99" s="76">
        <v>631.48802355237888</v>
      </c>
      <c r="J99" s="80">
        <v>2022</v>
      </c>
    </row>
    <row r="100" spans="1:10" ht="14.4" x14ac:dyDescent="0.3">
      <c r="A100" s="79">
        <v>32</v>
      </c>
      <c r="B100" s="74" t="s">
        <v>52</v>
      </c>
      <c r="C100" s="75">
        <v>4076</v>
      </c>
      <c r="D100" s="76">
        <v>1649.5001359999999</v>
      </c>
      <c r="E100" s="76">
        <v>103539</v>
      </c>
      <c r="F100" s="76">
        <v>46964.556250056703</v>
      </c>
      <c r="G100" s="76">
        <v>54660</v>
      </c>
      <c r="H100" s="76">
        <v>52.791701677628723</v>
      </c>
      <c r="I100" s="76">
        <v>1163.8564135253382</v>
      </c>
      <c r="J100" s="80">
        <v>2022</v>
      </c>
    </row>
    <row r="101" spans="1:10" ht="14.4" x14ac:dyDescent="0.3">
      <c r="A101" s="79">
        <v>34</v>
      </c>
      <c r="B101" s="74" t="s">
        <v>54</v>
      </c>
      <c r="C101" s="75">
        <v>9431</v>
      </c>
      <c r="D101" s="76">
        <v>3816.5936659999998</v>
      </c>
      <c r="E101" s="76">
        <v>110798</v>
      </c>
      <c r="F101" s="76">
        <v>50257.187179650013</v>
      </c>
      <c r="G101" s="76">
        <v>23110</v>
      </c>
      <c r="H101" s="76">
        <v>20.857777216195238</v>
      </c>
      <c r="I101" s="76">
        <v>459.83472806368343</v>
      </c>
      <c r="J101" s="80">
        <v>2022</v>
      </c>
    </row>
    <row r="102" spans="1:10" ht="14.4" x14ac:dyDescent="0.3">
      <c r="A102" s="79">
        <v>35</v>
      </c>
      <c r="B102" s="74" t="s">
        <v>55</v>
      </c>
      <c r="C102" s="75">
        <v>3610</v>
      </c>
      <c r="D102" s="76">
        <v>1460.9164599999999</v>
      </c>
      <c r="E102" s="76">
        <v>50648</v>
      </c>
      <c r="F102" s="76">
        <v>22973.573677096279</v>
      </c>
      <c r="G102" s="76">
        <v>21324</v>
      </c>
      <c r="H102" s="76">
        <v>42.102353498657401</v>
      </c>
      <c r="I102" s="76">
        <v>928.19690570210082</v>
      </c>
      <c r="J102" s="80">
        <v>2022</v>
      </c>
    </row>
    <row r="103" spans="1:10" ht="14.4" x14ac:dyDescent="0.3">
      <c r="A103" s="79">
        <v>36</v>
      </c>
      <c r="B103" s="74" t="s">
        <v>103</v>
      </c>
      <c r="C103" s="75">
        <v>13041</v>
      </c>
      <c r="D103" s="76">
        <v>5277.5101260000001</v>
      </c>
      <c r="E103" s="76">
        <v>161446</v>
      </c>
      <c r="F103" s="76">
        <v>73230.760856746288</v>
      </c>
      <c r="G103" s="76">
        <v>44434</v>
      </c>
      <c r="H103" s="76">
        <v>27.522515268263071</v>
      </c>
      <c r="I103" s="76">
        <v>606.76687610718136</v>
      </c>
      <c r="J103" s="80">
        <v>2022</v>
      </c>
    </row>
    <row r="104" spans="1:10" ht="14.4" x14ac:dyDescent="0.3">
      <c r="A104" s="79">
        <v>37</v>
      </c>
      <c r="B104" s="74" t="s">
        <v>57</v>
      </c>
      <c r="C104" s="75">
        <v>600</v>
      </c>
      <c r="D104" s="76">
        <v>242.8116</v>
      </c>
      <c r="E104" s="76">
        <v>5047</v>
      </c>
      <c r="F104" s="76">
        <v>2289.2834139216734</v>
      </c>
      <c r="G104" s="76">
        <v>3396</v>
      </c>
      <c r="H104" s="76">
        <v>67.287497523281161</v>
      </c>
      <c r="I104" s="76">
        <v>1483.4336278977612</v>
      </c>
      <c r="J104" s="80">
        <v>2022</v>
      </c>
    </row>
    <row r="105" spans="1:10" ht="14.4" x14ac:dyDescent="0.3">
      <c r="A105" s="79">
        <v>38</v>
      </c>
      <c r="B105" s="74" t="s">
        <v>58</v>
      </c>
      <c r="C105" s="75">
        <v>71</v>
      </c>
      <c r="D105" s="76">
        <v>28.732706</v>
      </c>
      <c r="E105" s="76">
        <v>539</v>
      </c>
      <c r="F105" s="76">
        <v>244.48657818580983</v>
      </c>
      <c r="G105" s="76">
        <v>875</v>
      </c>
      <c r="H105" s="76">
        <v>162.33766233766232</v>
      </c>
      <c r="I105" s="76">
        <v>3578.9285714285711</v>
      </c>
      <c r="J105" s="80">
        <v>2022</v>
      </c>
    </row>
    <row r="106" spans="1:10" ht="14.4" x14ac:dyDescent="0.3">
      <c r="A106" s="79">
        <v>39</v>
      </c>
      <c r="B106" s="74" t="s">
        <v>104</v>
      </c>
      <c r="C106" s="75">
        <v>1353</v>
      </c>
      <c r="D106" s="76">
        <v>547.54015800000002</v>
      </c>
      <c r="E106" s="76">
        <v>35495</v>
      </c>
      <c r="F106" s="76">
        <v>16100.280320418033</v>
      </c>
      <c r="G106" s="76">
        <v>11812</v>
      </c>
      <c r="H106" s="76">
        <v>33.277926468516696</v>
      </c>
      <c r="I106" s="76">
        <v>733.6518225102127</v>
      </c>
      <c r="J106" s="80">
        <v>2022</v>
      </c>
    </row>
    <row r="107" spans="1:10" ht="14.4" x14ac:dyDescent="0.3">
      <c r="A107" s="79">
        <v>40</v>
      </c>
      <c r="B107" s="74" t="s">
        <v>60</v>
      </c>
      <c r="C107" s="75">
        <v>451</v>
      </c>
      <c r="D107" s="76">
        <v>182.513386</v>
      </c>
      <c r="E107" s="76">
        <v>3699</v>
      </c>
      <c r="F107" s="76">
        <v>1677.8401720024315</v>
      </c>
      <c r="G107" s="76">
        <v>3750</v>
      </c>
      <c r="H107" s="76">
        <v>101.37875101378751</v>
      </c>
      <c r="I107" s="76">
        <v>2235.0162206001619</v>
      </c>
      <c r="J107" s="80">
        <v>2022</v>
      </c>
    </row>
    <row r="108" spans="1:10" ht="14.4" x14ac:dyDescent="0.3">
      <c r="A108" s="79">
        <v>41</v>
      </c>
      <c r="B108" s="74" t="s">
        <v>61</v>
      </c>
      <c r="C108" s="75">
        <v>2580</v>
      </c>
      <c r="D108" s="76">
        <v>1044.08988</v>
      </c>
      <c r="E108" s="76">
        <v>28220</v>
      </c>
      <c r="F108" s="76">
        <v>12800.391904273753</v>
      </c>
      <c r="G108" s="76">
        <v>13058</v>
      </c>
      <c r="H108" s="76">
        <v>46.27214741318214</v>
      </c>
      <c r="I108" s="76">
        <v>1020.125016300496</v>
      </c>
      <c r="J108" s="80">
        <v>2022</v>
      </c>
    </row>
    <row r="109" spans="1:10" ht="14.4" x14ac:dyDescent="0.3">
      <c r="A109" s="79">
        <v>42</v>
      </c>
      <c r="B109" s="74" t="s">
        <v>117</v>
      </c>
      <c r="C109" s="75">
        <v>14268</v>
      </c>
      <c r="D109" s="76">
        <v>5774.0598479999999</v>
      </c>
      <c r="E109" s="76">
        <v>1273123</v>
      </c>
      <c r="F109" s="76">
        <v>577479.56563942996</v>
      </c>
      <c r="G109" s="76">
        <v>123165</v>
      </c>
      <c r="H109" s="76">
        <v>9.6742420017547399</v>
      </c>
      <c r="I109" s="76">
        <v>213.28027401908534</v>
      </c>
      <c r="J109" s="8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ECA5-5420-498A-A682-59B58DC98E36}">
  <dimension ref="A1:H4517"/>
  <sheetViews>
    <sheetView tabSelected="1" workbookViewId="0">
      <selection sqref="A1:A1048576"/>
    </sheetView>
  </sheetViews>
  <sheetFormatPr defaultRowHeight="13.2" x14ac:dyDescent="0.25"/>
  <cols>
    <col min="1" max="1" width="23.5546875" customWidth="1"/>
    <col min="6" max="6" width="12.88671875" bestFit="1" customWidth="1"/>
  </cols>
  <sheetData>
    <row r="1" spans="1:8" ht="14.4" x14ac:dyDescent="0.3">
      <c r="A1" s="66" t="s">
        <v>118</v>
      </c>
      <c r="B1" s="66" t="s">
        <v>126</v>
      </c>
      <c r="C1" s="66" t="s">
        <v>119</v>
      </c>
      <c r="D1" s="66" t="s">
        <v>94</v>
      </c>
      <c r="E1" s="66" t="s">
        <v>95</v>
      </c>
      <c r="F1" s="67" t="s">
        <v>96</v>
      </c>
      <c r="G1" s="66" t="s">
        <v>131</v>
      </c>
      <c r="H1" s="66" t="s">
        <v>132</v>
      </c>
    </row>
    <row r="2" spans="1:8" ht="14.4" x14ac:dyDescent="0.3">
      <c r="A2" s="63">
        <v>1</v>
      </c>
      <c r="B2" s="63" t="s">
        <v>123</v>
      </c>
      <c r="C2" s="63" t="s">
        <v>120</v>
      </c>
      <c r="D2" s="63" t="s">
        <v>98</v>
      </c>
      <c r="E2" s="68">
        <v>25.63852580415292</v>
      </c>
      <c r="F2" s="64">
        <v>127682.36397105984</v>
      </c>
      <c r="G2" s="63" t="s">
        <v>127</v>
      </c>
      <c r="H2" s="63" t="s">
        <v>133</v>
      </c>
    </row>
    <row r="3" spans="1:8" ht="14.4" x14ac:dyDescent="0.3">
      <c r="A3" s="63">
        <v>1</v>
      </c>
      <c r="B3" s="63" t="s">
        <v>123</v>
      </c>
      <c r="C3" s="63" t="s">
        <v>120</v>
      </c>
      <c r="D3" s="63" t="s">
        <v>98</v>
      </c>
      <c r="E3" s="68">
        <v>24.913881272206339</v>
      </c>
      <c r="F3" s="64">
        <v>124073.563387734</v>
      </c>
      <c r="G3" s="63" t="s">
        <v>127</v>
      </c>
      <c r="H3" s="63" t="s">
        <v>133</v>
      </c>
    </row>
    <row r="4" spans="1:8" ht="14.4" x14ac:dyDescent="0.3">
      <c r="A4" s="63">
        <v>1</v>
      </c>
      <c r="B4" s="63" t="s">
        <v>123</v>
      </c>
      <c r="C4" s="63" t="s">
        <v>120</v>
      </c>
      <c r="D4" s="63" t="s">
        <v>98</v>
      </c>
      <c r="E4" s="68">
        <v>33.729017501895761</v>
      </c>
      <c r="F4" s="64">
        <v>167973.80325064244</v>
      </c>
      <c r="G4" s="63" t="s">
        <v>127</v>
      </c>
      <c r="H4" s="63" t="s">
        <v>133</v>
      </c>
    </row>
    <row r="5" spans="1:8" ht="14.4" x14ac:dyDescent="0.3">
      <c r="A5" s="63">
        <v>1</v>
      </c>
      <c r="B5" s="63" t="s">
        <v>123</v>
      </c>
      <c r="C5" s="63" t="s">
        <v>120</v>
      </c>
      <c r="D5" s="63" t="s">
        <v>98</v>
      </c>
      <c r="E5" s="68">
        <v>6.8866316510236336</v>
      </c>
      <c r="F5" s="64">
        <v>34296.09860244739</v>
      </c>
      <c r="G5" s="63" t="s">
        <v>127</v>
      </c>
      <c r="H5" s="63" t="s">
        <v>133</v>
      </c>
    </row>
    <row r="6" spans="1:8" ht="14.4" x14ac:dyDescent="0.3">
      <c r="A6" s="63">
        <v>1</v>
      </c>
      <c r="B6" s="63" t="s">
        <v>123</v>
      </c>
      <c r="C6" s="63" t="s">
        <v>120</v>
      </c>
      <c r="D6" s="63" t="s">
        <v>98</v>
      </c>
      <c r="E6" s="68">
        <v>8.5209557042020734</v>
      </c>
      <c r="F6" s="64">
        <v>42435.19209786148</v>
      </c>
      <c r="G6" s="63" t="s">
        <v>127</v>
      </c>
      <c r="H6" s="63" t="s">
        <v>133</v>
      </c>
    </row>
    <row r="7" spans="1:8" ht="14.4" x14ac:dyDescent="0.3">
      <c r="A7" s="63">
        <v>1</v>
      </c>
      <c r="B7" s="63" t="s">
        <v>123</v>
      </c>
      <c r="C7" s="63" t="s">
        <v>120</v>
      </c>
      <c r="D7" s="63" t="s">
        <v>98</v>
      </c>
      <c r="E7" s="68">
        <v>19.394745806728444</v>
      </c>
      <c r="F7" s="64">
        <v>96587.729424745892</v>
      </c>
      <c r="G7" s="63" t="s">
        <v>127</v>
      </c>
      <c r="H7" s="63" t="s">
        <v>133</v>
      </c>
    </row>
    <row r="8" spans="1:8" ht="14.4" x14ac:dyDescent="0.3">
      <c r="A8" s="63">
        <v>1</v>
      </c>
      <c r="B8" s="63" t="s">
        <v>123</v>
      </c>
      <c r="C8" s="63" t="s">
        <v>120</v>
      </c>
      <c r="D8" s="63" t="s">
        <v>98</v>
      </c>
      <c r="E8" s="68">
        <v>23.903827804079736</v>
      </c>
      <c r="F8" s="64">
        <v>119043.3984112952</v>
      </c>
      <c r="G8" s="63" t="s">
        <v>127</v>
      </c>
      <c r="H8" s="63" t="s">
        <v>133</v>
      </c>
    </row>
    <row r="9" spans="1:8" ht="14.4" x14ac:dyDescent="0.3">
      <c r="A9" s="63">
        <v>1</v>
      </c>
      <c r="B9" s="63" t="s">
        <v>123</v>
      </c>
      <c r="C9" s="63" t="s">
        <v>120</v>
      </c>
      <c r="D9" s="63" t="s">
        <v>98</v>
      </c>
      <c r="E9" s="68">
        <v>22.386645348919423</v>
      </c>
      <c r="F9" s="64">
        <v>111487.68152140651</v>
      </c>
      <c r="G9" s="63" t="s">
        <v>127</v>
      </c>
      <c r="H9" s="63" t="s">
        <v>133</v>
      </c>
    </row>
    <row r="10" spans="1:8" ht="14.4" x14ac:dyDescent="0.3">
      <c r="A10" s="63">
        <v>1</v>
      </c>
      <c r="B10" s="63" t="s">
        <v>123</v>
      </c>
      <c r="C10" s="63" t="s">
        <v>120</v>
      </c>
      <c r="D10" s="63" t="s">
        <v>98</v>
      </c>
      <c r="E10" s="68">
        <v>19.864606651092174</v>
      </c>
      <c r="F10" s="64">
        <v>98927.682345755165</v>
      </c>
      <c r="G10" s="63" t="s">
        <v>127</v>
      </c>
      <c r="H10" s="63" t="s">
        <v>133</v>
      </c>
    </row>
    <row r="11" spans="1:8" ht="14.4" x14ac:dyDescent="0.3">
      <c r="A11" s="63">
        <v>1</v>
      </c>
      <c r="B11" s="63" t="s">
        <v>123</v>
      </c>
      <c r="C11" s="63" t="s">
        <v>120</v>
      </c>
      <c r="D11" s="63" t="s">
        <v>98</v>
      </c>
      <c r="E11" s="68">
        <v>12.740154471123331</v>
      </c>
      <c r="F11" s="64">
        <v>63447.214268692594</v>
      </c>
      <c r="G11" s="63" t="s">
        <v>127</v>
      </c>
      <c r="H11" s="63" t="s">
        <v>133</v>
      </c>
    </row>
    <row r="12" spans="1:8" ht="14.4" x14ac:dyDescent="0.3">
      <c r="A12" s="63">
        <v>1</v>
      </c>
      <c r="B12" s="63" t="s">
        <v>123</v>
      </c>
      <c r="C12" s="63" t="s">
        <v>120</v>
      </c>
      <c r="D12" s="63" t="s">
        <v>98</v>
      </c>
      <c r="E12" s="68">
        <v>21.344858201623722</v>
      </c>
      <c r="F12" s="64">
        <v>106299.47972160429</v>
      </c>
      <c r="G12" s="63" t="s">
        <v>127</v>
      </c>
      <c r="H12" s="63" t="s">
        <v>133</v>
      </c>
    </row>
    <row r="13" spans="1:8" ht="14.4" x14ac:dyDescent="0.3">
      <c r="A13" s="63">
        <v>1</v>
      </c>
      <c r="B13" s="63" t="s">
        <v>123</v>
      </c>
      <c r="C13" s="63" t="s">
        <v>120</v>
      </c>
      <c r="D13" s="63" t="s">
        <v>98</v>
      </c>
      <c r="E13" s="68">
        <v>3.0460421442668739</v>
      </c>
      <c r="F13" s="64">
        <v>15169.587545960714</v>
      </c>
      <c r="G13" s="63" t="s">
        <v>127</v>
      </c>
      <c r="H13" s="63" t="s">
        <v>133</v>
      </c>
    </row>
    <row r="14" spans="1:8" ht="14.4" x14ac:dyDescent="0.3">
      <c r="A14" s="63">
        <v>1</v>
      </c>
      <c r="B14" s="63" t="s">
        <v>123</v>
      </c>
      <c r="C14" s="63" t="s">
        <v>120</v>
      </c>
      <c r="D14" s="63" t="s">
        <v>98</v>
      </c>
      <c r="E14" s="68">
        <v>6.1966570325552981</v>
      </c>
      <c r="F14" s="64">
        <v>30859.957576281326</v>
      </c>
      <c r="G14" s="63" t="s">
        <v>127</v>
      </c>
      <c r="H14" s="63" t="s">
        <v>133</v>
      </c>
    </row>
    <row r="15" spans="1:8" ht="14.4" x14ac:dyDescent="0.3">
      <c r="A15" s="63">
        <v>1</v>
      </c>
      <c r="B15" s="63" t="s">
        <v>123</v>
      </c>
      <c r="C15" s="63" t="s">
        <v>120</v>
      </c>
      <c r="D15" s="63" t="s">
        <v>98</v>
      </c>
      <c r="E15" s="68">
        <v>0.69604035524649543</v>
      </c>
      <c r="F15" s="64">
        <v>3466.3489880815746</v>
      </c>
      <c r="G15" s="63" t="s">
        <v>127</v>
      </c>
      <c r="H15" s="63" t="s">
        <v>133</v>
      </c>
    </row>
    <row r="16" spans="1:8" ht="14.4" x14ac:dyDescent="0.3">
      <c r="A16" s="63">
        <v>1</v>
      </c>
      <c r="B16" s="63" t="s">
        <v>123</v>
      </c>
      <c r="C16" s="63" t="s">
        <v>120</v>
      </c>
      <c r="D16" s="63" t="s">
        <v>98</v>
      </c>
      <c r="E16" s="68">
        <v>26.570379155964932</v>
      </c>
      <c r="F16" s="64">
        <v>132323.08472632419</v>
      </c>
      <c r="G16" s="63" t="s">
        <v>127</v>
      </c>
      <c r="H16" s="63" t="s">
        <v>133</v>
      </c>
    </row>
    <row r="17" spans="1:8" ht="14.4" x14ac:dyDescent="0.3">
      <c r="A17" s="63">
        <v>1</v>
      </c>
      <c r="B17" s="63" t="s">
        <v>123</v>
      </c>
      <c r="C17" s="63" t="s">
        <v>120</v>
      </c>
      <c r="D17" s="63" t="s">
        <v>98</v>
      </c>
      <c r="E17" s="68">
        <v>2.2225848968500457</v>
      </c>
      <c r="F17" s="64">
        <v>11068.689983346103</v>
      </c>
      <c r="G17" s="63" t="s">
        <v>127</v>
      </c>
      <c r="H17" s="63" t="s">
        <v>133</v>
      </c>
    </row>
    <row r="18" spans="1:8" ht="14.4" x14ac:dyDescent="0.3">
      <c r="A18" s="63">
        <v>1</v>
      </c>
      <c r="B18" s="63" t="s">
        <v>123</v>
      </c>
      <c r="C18" s="63" t="s">
        <v>120</v>
      </c>
      <c r="D18" s="63" t="s">
        <v>98</v>
      </c>
      <c r="E18" s="68">
        <v>20.716858965959716</v>
      </c>
      <c r="F18" s="64">
        <v>103171.98215820653</v>
      </c>
      <c r="G18" s="63" t="s">
        <v>127</v>
      </c>
      <c r="H18" s="63" t="s">
        <v>133</v>
      </c>
    </row>
    <row r="19" spans="1:8" ht="14.4" x14ac:dyDescent="0.3">
      <c r="A19" s="63">
        <v>1</v>
      </c>
      <c r="B19" s="63" t="s">
        <v>123</v>
      </c>
      <c r="C19" s="63" t="s">
        <v>120</v>
      </c>
      <c r="D19" s="63" t="s">
        <v>98</v>
      </c>
      <c r="E19" s="68">
        <v>22.918153572533821</v>
      </c>
      <c r="F19" s="64">
        <v>114134.64441543346</v>
      </c>
      <c r="G19" s="63" t="s">
        <v>127</v>
      </c>
      <c r="H19" s="63" t="s">
        <v>133</v>
      </c>
    </row>
    <row r="20" spans="1:8" ht="14.4" x14ac:dyDescent="0.3">
      <c r="A20" s="63">
        <v>1</v>
      </c>
      <c r="B20" s="63" t="s">
        <v>123</v>
      </c>
      <c r="C20" s="63" t="s">
        <v>120</v>
      </c>
      <c r="D20" s="63" t="s">
        <v>98</v>
      </c>
      <c r="E20" s="68">
        <v>23.218092137815514</v>
      </c>
      <c r="F20" s="64">
        <v>115628.36778134755</v>
      </c>
      <c r="G20" s="63" t="s">
        <v>127</v>
      </c>
      <c r="H20" s="63" t="s">
        <v>133</v>
      </c>
    </row>
    <row r="21" spans="1:8" ht="14.4" x14ac:dyDescent="0.3">
      <c r="A21" s="63">
        <v>1</v>
      </c>
      <c r="B21" s="63" t="s">
        <v>123</v>
      </c>
      <c r="C21" s="63" t="s">
        <v>120</v>
      </c>
      <c r="D21" s="63" t="s">
        <v>98</v>
      </c>
      <c r="E21" s="68">
        <v>21.476090738020904</v>
      </c>
      <c r="F21" s="64">
        <v>106953.03057726215</v>
      </c>
      <c r="G21" s="63" t="s">
        <v>127</v>
      </c>
      <c r="H21" s="63" t="s">
        <v>133</v>
      </c>
    </row>
    <row r="22" spans="1:8" ht="14.4" x14ac:dyDescent="0.3">
      <c r="A22" s="63">
        <v>1</v>
      </c>
      <c r="B22" s="63" t="s">
        <v>123</v>
      </c>
      <c r="C22" s="63" t="s">
        <v>120</v>
      </c>
      <c r="D22" s="63" t="s">
        <v>98</v>
      </c>
      <c r="E22" s="68">
        <v>4.9993108013746603</v>
      </c>
      <c r="F22" s="64">
        <v>24897.05633707593</v>
      </c>
      <c r="G22" s="63" t="s">
        <v>127</v>
      </c>
      <c r="H22" s="63" t="s">
        <v>133</v>
      </c>
    </row>
    <row r="23" spans="1:8" ht="14.4" x14ac:dyDescent="0.3">
      <c r="A23" s="63">
        <v>1</v>
      </c>
      <c r="B23" s="63" t="s">
        <v>123</v>
      </c>
      <c r="C23" s="63" t="s">
        <v>120</v>
      </c>
      <c r="D23" s="63" t="s">
        <v>98</v>
      </c>
      <c r="E23" s="68">
        <v>13.264791808004416</v>
      </c>
      <c r="F23" s="64">
        <v>66059.959475345924</v>
      </c>
      <c r="G23" s="63" t="s">
        <v>127</v>
      </c>
      <c r="H23" s="63" t="s">
        <v>133</v>
      </c>
    </row>
    <row r="24" spans="1:8" ht="14.4" x14ac:dyDescent="0.3">
      <c r="A24" s="63">
        <v>1</v>
      </c>
      <c r="B24" s="63" t="s">
        <v>123</v>
      </c>
      <c r="C24" s="63" t="s">
        <v>120</v>
      </c>
      <c r="D24" s="63" t="s">
        <v>98</v>
      </c>
      <c r="E24" s="68">
        <v>5.1194193952389409</v>
      </c>
      <c r="F24" s="64">
        <v>25495.208871858067</v>
      </c>
      <c r="G24" s="63" t="s">
        <v>127</v>
      </c>
      <c r="H24" s="63" t="s">
        <v>133</v>
      </c>
    </row>
    <row r="25" spans="1:8" ht="14.4" x14ac:dyDescent="0.3">
      <c r="A25" s="63">
        <v>1</v>
      </c>
      <c r="B25" s="63" t="s">
        <v>123</v>
      </c>
      <c r="C25" s="63" t="s">
        <v>120</v>
      </c>
      <c r="D25" s="63" t="s">
        <v>98</v>
      </c>
      <c r="E25" s="68">
        <v>9.4410450095954346</v>
      </c>
      <c r="F25" s="64">
        <v>47017.326752346395</v>
      </c>
      <c r="G25" s="63" t="s">
        <v>127</v>
      </c>
      <c r="H25" s="63" t="s">
        <v>133</v>
      </c>
    </row>
    <row r="26" spans="1:8" ht="14.4" x14ac:dyDescent="0.3">
      <c r="A26" s="63">
        <v>1</v>
      </c>
      <c r="B26" s="63" t="s">
        <v>123</v>
      </c>
      <c r="C26" s="63" t="s">
        <v>120</v>
      </c>
      <c r="D26" s="63" t="s">
        <v>98</v>
      </c>
      <c r="E26" s="68">
        <v>32.75809874125472</v>
      </c>
      <c r="F26" s="64">
        <v>163138.53294183165</v>
      </c>
      <c r="G26" s="63" t="s">
        <v>127</v>
      </c>
      <c r="H26" s="63" t="s">
        <v>133</v>
      </c>
    </row>
    <row r="27" spans="1:8" ht="14.4" x14ac:dyDescent="0.3">
      <c r="A27" s="63">
        <v>1</v>
      </c>
      <c r="B27" s="63" t="s">
        <v>123</v>
      </c>
      <c r="C27" s="63" t="s">
        <v>120</v>
      </c>
      <c r="D27" s="63" t="s">
        <v>98</v>
      </c>
      <c r="E27" s="68">
        <v>15.825050719345029</v>
      </c>
      <c r="F27" s="64">
        <v>78810.299049276902</v>
      </c>
      <c r="G27" s="63" t="s">
        <v>127</v>
      </c>
      <c r="H27" s="63" t="s">
        <v>133</v>
      </c>
    </row>
    <row r="28" spans="1:8" ht="14.4" x14ac:dyDescent="0.3">
      <c r="A28" s="63">
        <v>1</v>
      </c>
      <c r="B28" s="63" t="s">
        <v>123</v>
      </c>
      <c r="C28" s="63" t="s">
        <v>120</v>
      </c>
      <c r="D28" s="63" t="s">
        <v>98</v>
      </c>
      <c r="E28" s="68">
        <v>29.106608889085251</v>
      </c>
      <c r="F28" s="64">
        <v>144953.75664452155</v>
      </c>
      <c r="G28" s="63" t="s">
        <v>127</v>
      </c>
      <c r="H28" s="63" t="s">
        <v>133</v>
      </c>
    </row>
    <row r="29" spans="1:8" ht="14.4" x14ac:dyDescent="0.3">
      <c r="A29" s="63">
        <v>1</v>
      </c>
      <c r="B29" s="63" t="s">
        <v>123</v>
      </c>
      <c r="C29" s="63" t="s">
        <v>120</v>
      </c>
      <c r="D29" s="63" t="s">
        <v>98</v>
      </c>
      <c r="E29" s="68">
        <v>27.478993656547079</v>
      </c>
      <c r="F29" s="64">
        <v>136848.07373150016</v>
      </c>
      <c r="G29" s="63" t="s">
        <v>127</v>
      </c>
      <c r="H29" s="63" t="s">
        <v>133</v>
      </c>
    </row>
    <row r="30" spans="1:8" ht="14.4" x14ac:dyDescent="0.3">
      <c r="A30" s="63">
        <v>1</v>
      </c>
      <c r="B30" s="63" t="s">
        <v>123</v>
      </c>
      <c r="C30" s="63" t="s">
        <v>120</v>
      </c>
      <c r="D30" s="63" t="s">
        <v>98</v>
      </c>
      <c r="E30" s="68">
        <v>10.849805948305832</v>
      </c>
      <c r="F30" s="64">
        <v>54033.093895069433</v>
      </c>
      <c r="G30" s="63" t="s">
        <v>127</v>
      </c>
      <c r="H30" s="63" t="s">
        <v>133</v>
      </c>
    </row>
    <row r="31" spans="1:8" ht="14.4" x14ac:dyDescent="0.3">
      <c r="A31" s="63">
        <v>1</v>
      </c>
      <c r="B31" s="63" t="s">
        <v>123</v>
      </c>
      <c r="C31" s="63" t="s">
        <v>120</v>
      </c>
      <c r="D31" s="63" t="s">
        <v>98</v>
      </c>
      <c r="E31" s="68">
        <v>11.943006237512915</v>
      </c>
      <c r="F31" s="64">
        <v>59477.338165822206</v>
      </c>
      <c r="G31" s="63" t="s">
        <v>127</v>
      </c>
      <c r="H31" s="63" t="s">
        <v>133</v>
      </c>
    </row>
    <row r="32" spans="1:8" ht="14.4" x14ac:dyDescent="0.3">
      <c r="A32" s="63">
        <v>1</v>
      </c>
      <c r="B32" s="63" t="s">
        <v>123</v>
      </c>
      <c r="C32" s="63" t="s">
        <v>120</v>
      </c>
      <c r="D32" s="63" t="s">
        <v>98</v>
      </c>
      <c r="E32" s="68">
        <v>14.218476521494873</v>
      </c>
      <c r="F32" s="64">
        <v>70809.402545188903</v>
      </c>
      <c r="G32" s="63" t="s">
        <v>127</v>
      </c>
      <c r="H32" s="63" t="s">
        <v>133</v>
      </c>
    </row>
    <row r="33" spans="1:8" ht="14.4" x14ac:dyDescent="0.3">
      <c r="A33" s="63">
        <v>1</v>
      </c>
      <c r="B33" s="63" t="s">
        <v>123</v>
      </c>
      <c r="C33" s="63" t="s">
        <v>120</v>
      </c>
      <c r="D33" s="63" t="s">
        <v>98</v>
      </c>
      <c r="E33" s="68">
        <v>17.829015535751658</v>
      </c>
      <c r="F33" s="64">
        <v>88790.239667866743</v>
      </c>
      <c r="G33" s="63" t="s">
        <v>127</v>
      </c>
      <c r="H33" s="63" t="s">
        <v>133</v>
      </c>
    </row>
    <row r="34" spans="1:8" ht="14.4" x14ac:dyDescent="0.3">
      <c r="A34" s="63">
        <v>1</v>
      </c>
      <c r="B34" s="63" t="s">
        <v>123</v>
      </c>
      <c r="C34" s="63" t="s">
        <v>120</v>
      </c>
      <c r="D34" s="63" t="s">
        <v>98</v>
      </c>
      <c r="E34" s="68">
        <v>28.047866014008189</v>
      </c>
      <c r="F34" s="64">
        <v>139681.11366340838</v>
      </c>
      <c r="G34" s="63" t="s">
        <v>127</v>
      </c>
      <c r="H34" s="63" t="s">
        <v>133</v>
      </c>
    </row>
    <row r="35" spans="1:8" ht="14.4" x14ac:dyDescent="0.3">
      <c r="A35" s="63">
        <v>1</v>
      </c>
      <c r="B35" s="63" t="s">
        <v>123</v>
      </c>
      <c r="C35" s="63" t="s">
        <v>120</v>
      </c>
      <c r="D35" s="63" t="s">
        <v>98</v>
      </c>
      <c r="E35" s="68">
        <v>30.242648969984696</v>
      </c>
      <c r="F35" s="64">
        <v>150611.34726432309</v>
      </c>
      <c r="G35" s="63" t="s">
        <v>127</v>
      </c>
      <c r="H35" s="63" t="s">
        <v>133</v>
      </c>
    </row>
    <row r="36" spans="1:8" ht="14.4" x14ac:dyDescent="0.3">
      <c r="A36" s="63">
        <v>1</v>
      </c>
      <c r="B36" s="63" t="s">
        <v>123</v>
      </c>
      <c r="C36" s="63" t="s">
        <v>120</v>
      </c>
      <c r="D36" s="63" t="s">
        <v>98</v>
      </c>
      <c r="E36" s="68">
        <v>12.328713807384302</v>
      </c>
      <c r="F36" s="64">
        <v>61398.199556173058</v>
      </c>
      <c r="G36" s="63" t="s">
        <v>127</v>
      </c>
      <c r="H36" s="63" t="s">
        <v>133</v>
      </c>
    </row>
    <row r="37" spans="1:8" ht="14.4" x14ac:dyDescent="0.3">
      <c r="A37" s="63">
        <v>1</v>
      </c>
      <c r="B37" s="63" t="s">
        <v>123</v>
      </c>
      <c r="C37" s="63" t="s">
        <v>120</v>
      </c>
      <c r="D37" s="63" t="s">
        <v>98</v>
      </c>
      <c r="E37" s="68">
        <v>13.535644004239932</v>
      </c>
      <c r="F37" s="64">
        <v>67408.829881011072</v>
      </c>
      <c r="G37" s="63" t="s">
        <v>127</v>
      </c>
      <c r="H37" s="63" t="s">
        <v>133</v>
      </c>
    </row>
    <row r="38" spans="1:8" ht="14.4" x14ac:dyDescent="0.3">
      <c r="A38" s="63">
        <v>1</v>
      </c>
      <c r="B38" s="63" t="s">
        <v>123</v>
      </c>
      <c r="C38" s="63" t="s">
        <v>120</v>
      </c>
      <c r="D38" s="63" t="s">
        <v>98</v>
      </c>
      <c r="E38" s="68">
        <v>23.320580301164807</v>
      </c>
      <c r="F38" s="64">
        <v>116138.76885024871</v>
      </c>
      <c r="G38" s="63" t="s">
        <v>127</v>
      </c>
      <c r="H38" s="63" t="s">
        <v>133</v>
      </c>
    </row>
    <row r="39" spans="1:8" ht="14.4" x14ac:dyDescent="0.3">
      <c r="A39" s="63">
        <v>1</v>
      </c>
      <c r="B39" s="63" t="s">
        <v>123</v>
      </c>
      <c r="C39" s="63" t="s">
        <v>120</v>
      </c>
      <c r="D39" s="63" t="s">
        <v>98</v>
      </c>
      <c r="E39" s="68">
        <v>1.9893420313256682</v>
      </c>
      <c r="F39" s="64">
        <v>9907.1177199083741</v>
      </c>
      <c r="G39" s="63" t="s">
        <v>127</v>
      </c>
      <c r="H39" s="63" t="s">
        <v>133</v>
      </c>
    </row>
    <row r="40" spans="1:8" ht="14.4" x14ac:dyDescent="0.3">
      <c r="A40" s="63">
        <v>1</v>
      </c>
      <c r="B40" s="63" t="s">
        <v>123</v>
      </c>
      <c r="C40" s="63" t="s">
        <v>120</v>
      </c>
      <c r="D40" s="63" t="s">
        <v>98</v>
      </c>
      <c r="E40" s="68">
        <v>11.517271048478186</v>
      </c>
      <c r="F40" s="64">
        <v>57357.135320430243</v>
      </c>
      <c r="G40" s="63" t="s">
        <v>127</v>
      </c>
      <c r="H40" s="63" t="s">
        <v>133</v>
      </c>
    </row>
    <row r="41" spans="1:8" ht="14.4" x14ac:dyDescent="0.3">
      <c r="A41" s="63">
        <v>1</v>
      </c>
      <c r="B41" s="63" t="s">
        <v>123</v>
      </c>
      <c r="C41" s="63" t="s">
        <v>120</v>
      </c>
      <c r="D41" s="63" t="s">
        <v>98</v>
      </c>
      <c r="E41" s="68">
        <v>0.78445990805316801</v>
      </c>
      <c r="F41" s="64">
        <v>3906.6870016576604</v>
      </c>
      <c r="G41" s="63" t="s">
        <v>127</v>
      </c>
      <c r="H41" s="63" t="s">
        <v>133</v>
      </c>
    </row>
    <row r="42" spans="1:8" ht="14.4" x14ac:dyDescent="0.3">
      <c r="A42" s="63">
        <v>1</v>
      </c>
      <c r="B42" s="63" t="s">
        <v>123</v>
      </c>
      <c r="C42" s="63" t="s">
        <v>120</v>
      </c>
      <c r="D42" s="63" t="s">
        <v>98</v>
      </c>
      <c r="E42" s="68">
        <v>32.209992284951824</v>
      </c>
      <c r="F42" s="64">
        <v>160408.90922699161</v>
      </c>
      <c r="G42" s="63" t="s">
        <v>127</v>
      </c>
      <c r="H42" s="63" t="s">
        <v>133</v>
      </c>
    </row>
    <row r="43" spans="1:8" ht="14.4" x14ac:dyDescent="0.3">
      <c r="A43" s="63">
        <v>1</v>
      </c>
      <c r="B43" s="63" t="s">
        <v>123</v>
      </c>
      <c r="C43" s="63" t="s">
        <v>120</v>
      </c>
      <c r="D43" s="63" t="s">
        <v>98</v>
      </c>
      <c r="E43" s="68">
        <v>16.374408409883738</v>
      </c>
      <c r="F43" s="64">
        <v>81546.154032885301</v>
      </c>
      <c r="G43" s="63" t="s">
        <v>127</v>
      </c>
      <c r="H43" s="63" t="s">
        <v>133</v>
      </c>
    </row>
    <row r="44" spans="1:8" ht="14.4" x14ac:dyDescent="0.3">
      <c r="A44" s="63">
        <v>1</v>
      </c>
      <c r="B44" s="63" t="s">
        <v>123</v>
      </c>
      <c r="C44" s="63" t="s">
        <v>120</v>
      </c>
      <c r="D44" s="63" t="s">
        <v>98</v>
      </c>
      <c r="E44" s="68">
        <v>8.4520686486670638</v>
      </c>
      <c r="F44" s="64">
        <v>42092.127829466961</v>
      </c>
      <c r="G44" s="63" t="s">
        <v>127</v>
      </c>
      <c r="H44" s="63" t="s">
        <v>133</v>
      </c>
    </row>
    <row r="45" spans="1:8" ht="14.4" x14ac:dyDescent="0.3">
      <c r="A45" s="63">
        <v>1</v>
      </c>
      <c r="B45" s="63" t="s">
        <v>123</v>
      </c>
      <c r="C45" s="63" t="s">
        <v>120</v>
      </c>
      <c r="D45" s="63" t="s">
        <v>98</v>
      </c>
      <c r="E45" s="68">
        <v>31.690642183296834</v>
      </c>
      <c r="F45" s="64">
        <v>157822.49496844722</v>
      </c>
      <c r="G45" s="63" t="s">
        <v>127</v>
      </c>
      <c r="H45" s="63" t="s">
        <v>133</v>
      </c>
    </row>
    <row r="46" spans="1:8" ht="14.4" x14ac:dyDescent="0.3">
      <c r="A46" s="63">
        <v>1</v>
      </c>
      <c r="B46" s="63" t="s">
        <v>123</v>
      </c>
      <c r="C46" s="63" t="s">
        <v>120</v>
      </c>
      <c r="D46" s="63" t="s">
        <v>98</v>
      </c>
      <c r="E46" s="68">
        <v>12.280779373796946</v>
      </c>
      <c r="F46" s="64">
        <v>61159.481392624984</v>
      </c>
      <c r="G46" s="63" t="s">
        <v>127</v>
      </c>
      <c r="H46" s="63" t="s">
        <v>133</v>
      </c>
    </row>
    <row r="47" spans="1:8" ht="14.4" x14ac:dyDescent="0.3">
      <c r="A47" s="63">
        <v>1</v>
      </c>
      <c r="B47" s="63" t="s">
        <v>123</v>
      </c>
      <c r="C47" s="63" t="s">
        <v>120</v>
      </c>
      <c r="D47" s="63" t="s">
        <v>98</v>
      </c>
      <c r="E47" s="68">
        <v>17.962371506637744</v>
      </c>
      <c r="F47" s="64">
        <v>89454.365434787134</v>
      </c>
      <c r="G47" s="63" t="s">
        <v>127</v>
      </c>
      <c r="H47" s="63" t="s">
        <v>133</v>
      </c>
    </row>
    <row r="48" spans="1:8" ht="14.4" x14ac:dyDescent="0.3">
      <c r="A48" s="63">
        <v>1</v>
      </c>
      <c r="B48" s="63" t="s">
        <v>123</v>
      </c>
      <c r="C48" s="63" t="s">
        <v>120</v>
      </c>
      <c r="D48" s="63" t="s">
        <v>98</v>
      </c>
      <c r="E48" s="68">
        <v>23.28616404724476</v>
      </c>
      <c r="F48" s="64">
        <v>115967.37254247707</v>
      </c>
      <c r="G48" s="63" t="s">
        <v>127</v>
      </c>
      <c r="H48" s="63" t="s">
        <v>133</v>
      </c>
    </row>
    <row r="49" spans="1:8" ht="14.4" x14ac:dyDescent="0.3">
      <c r="A49" s="63">
        <v>1</v>
      </c>
      <c r="B49" s="63" t="s">
        <v>123</v>
      </c>
      <c r="C49" s="63" t="s">
        <v>120</v>
      </c>
      <c r="D49" s="63" t="s">
        <v>98</v>
      </c>
      <c r="E49" s="68">
        <v>0.92451371170985419</v>
      </c>
      <c r="F49" s="64">
        <v>4604.1686303060505</v>
      </c>
      <c r="G49" s="63" t="s">
        <v>127</v>
      </c>
      <c r="H49" s="63" t="s">
        <v>133</v>
      </c>
    </row>
    <row r="50" spans="1:8" ht="14.4" x14ac:dyDescent="0.3">
      <c r="A50" s="63">
        <v>1</v>
      </c>
      <c r="B50" s="63" t="s">
        <v>123</v>
      </c>
      <c r="C50" s="63" t="s">
        <v>120</v>
      </c>
      <c r="D50" s="63" t="s">
        <v>98</v>
      </c>
      <c r="E50" s="68">
        <v>21.618079052282308</v>
      </c>
      <c r="F50" s="64">
        <v>107660.14625776767</v>
      </c>
      <c r="G50" s="63" t="s">
        <v>127</v>
      </c>
      <c r="H50" s="63" t="s">
        <v>133</v>
      </c>
    </row>
    <row r="51" spans="1:8" ht="14.4" x14ac:dyDescent="0.3">
      <c r="A51" s="63">
        <v>1</v>
      </c>
      <c r="B51" s="63" t="s">
        <v>123</v>
      </c>
      <c r="C51" s="63" t="s">
        <v>120</v>
      </c>
      <c r="D51" s="63" t="s">
        <v>98</v>
      </c>
      <c r="E51" s="68">
        <v>17.794783376499701</v>
      </c>
      <c r="F51" s="64">
        <v>88619.760169532412</v>
      </c>
      <c r="G51" s="63" t="s">
        <v>127</v>
      </c>
      <c r="H51" s="63" t="s">
        <v>133</v>
      </c>
    </row>
    <row r="52" spans="1:8" ht="14.4" x14ac:dyDescent="0.3">
      <c r="A52" s="63">
        <v>1</v>
      </c>
      <c r="B52" s="63" t="s">
        <v>123</v>
      </c>
      <c r="C52" s="63" t="s">
        <v>120</v>
      </c>
      <c r="D52" s="63" t="s">
        <v>98</v>
      </c>
      <c r="E52" s="68">
        <v>2.4612067223926029</v>
      </c>
      <c r="F52" s="64">
        <v>12257.04999332095</v>
      </c>
      <c r="G52" s="63" t="s">
        <v>127</v>
      </c>
      <c r="H52" s="63" t="s">
        <v>133</v>
      </c>
    </row>
    <row r="53" spans="1:8" ht="14.4" x14ac:dyDescent="0.3">
      <c r="A53" s="63">
        <v>1</v>
      </c>
      <c r="B53" s="63" t="s">
        <v>123</v>
      </c>
      <c r="C53" s="63" t="s">
        <v>120</v>
      </c>
      <c r="D53" s="63" t="s">
        <v>98</v>
      </c>
      <c r="E53" s="68">
        <v>24.986323536012129</v>
      </c>
      <c r="F53" s="64">
        <v>124434.33294074162</v>
      </c>
      <c r="G53" s="63" t="s">
        <v>127</v>
      </c>
      <c r="H53" s="63" t="s">
        <v>133</v>
      </c>
    </row>
    <row r="54" spans="1:8" ht="14.4" x14ac:dyDescent="0.3">
      <c r="A54" s="63">
        <v>1</v>
      </c>
      <c r="B54" s="63" t="s">
        <v>123</v>
      </c>
      <c r="C54" s="63" t="s">
        <v>120</v>
      </c>
      <c r="D54" s="63" t="s">
        <v>98</v>
      </c>
      <c r="E54" s="68">
        <v>32.991721335843884</v>
      </c>
      <c r="F54" s="64">
        <v>164301.99629312017</v>
      </c>
      <c r="G54" s="63" t="s">
        <v>127</v>
      </c>
      <c r="H54" s="63" t="s">
        <v>133</v>
      </c>
    </row>
    <row r="55" spans="1:8" ht="14.4" x14ac:dyDescent="0.3">
      <c r="A55" s="63">
        <v>1</v>
      </c>
      <c r="B55" s="63" t="s">
        <v>123</v>
      </c>
      <c r="C55" s="63" t="s">
        <v>120</v>
      </c>
      <c r="D55" s="63" t="s">
        <v>98</v>
      </c>
      <c r="E55" s="68">
        <v>11.387310534588902</v>
      </c>
      <c r="F55" s="64">
        <v>56709.919261167212</v>
      </c>
      <c r="G55" s="63" t="s">
        <v>127</v>
      </c>
      <c r="H55" s="63" t="s">
        <v>133</v>
      </c>
    </row>
    <row r="56" spans="1:8" ht="14.4" x14ac:dyDescent="0.3">
      <c r="A56" s="63">
        <v>1</v>
      </c>
      <c r="B56" s="63" t="s">
        <v>124</v>
      </c>
      <c r="C56" s="63" t="s">
        <v>121</v>
      </c>
      <c r="D56" s="63" t="s">
        <v>99</v>
      </c>
      <c r="E56" s="68">
        <v>6.6721270760955411</v>
      </c>
      <c r="F56" s="64">
        <v>33227.844857335811</v>
      </c>
      <c r="G56" s="63" t="s">
        <v>127</v>
      </c>
      <c r="H56" s="63" t="s">
        <v>133</v>
      </c>
    </row>
    <row r="57" spans="1:8" ht="14.4" x14ac:dyDescent="0.3">
      <c r="A57" s="63">
        <v>1</v>
      </c>
      <c r="B57" s="63" t="s">
        <v>124</v>
      </c>
      <c r="C57" s="63" t="s">
        <v>121</v>
      </c>
      <c r="D57" s="63" t="s">
        <v>99</v>
      </c>
      <c r="E57" s="68">
        <v>13.181594505226215</v>
      </c>
      <c r="F57" s="64">
        <v>65645.628777244085</v>
      </c>
      <c r="G57" s="63" t="s">
        <v>130</v>
      </c>
      <c r="H57" s="63" t="s">
        <v>133</v>
      </c>
    </row>
    <row r="58" spans="1:8" ht="14.4" x14ac:dyDescent="0.3">
      <c r="A58" s="63">
        <v>1</v>
      </c>
      <c r="B58" s="63" t="s">
        <v>124</v>
      </c>
      <c r="C58" s="63" t="s">
        <v>121</v>
      </c>
      <c r="D58" s="63" t="s">
        <v>99</v>
      </c>
      <c r="E58" s="68">
        <v>16.578970880533628</v>
      </c>
      <c r="F58" s="64">
        <v>82564.895127121999</v>
      </c>
      <c r="G58" s="63" t="s">
        <v>127</v>
      </c>
      <c r="H58" s="63" t="s">
        <v>133</v>
      </c>
    </row>
    <row r="59" spans="1:8" ht="14.4" x14ac:dyDescent="0.3">
      <c r="A59" s="63">
        <v>1</v>
      </c>
      <c r="B59" s="63" t="s">
        <v>124</v>
      </c>
      <c r="C59" s="63" t="s">
        <v>121</v>
      </c>
      <c r="D59" s="63" t="s">
        <v>99</v>
      </c>
      <c r="E59" s="68">
        <v>22.148165219246088</v>
      </c>
      <c r="F59" s="64">
        <v>110300.0271707073</v>
      </c>
      <c r="G59" s="63" t="s">
        <v>127</v>
      </c>
      <c r="H59" s="63" t="s">
        <v>133</v>
      </c>
    </row>
    <row r="60" spans="1:8" ht="14.4" x14ac:dyDescent="0.3">
      <c r="A60" s="63">
        <v>1</v>
      </c>
      <c r="B60" s="63" t="s">
        <v>124</v>
      </c>
      <c r="C60" s="63" t="s">
        <v>121</v>
      </c>
      <c r="D60" s="63" t="s">
        <v>99</v>
      </c>
      <c r="E60" s="68">
        <v>3.8073844223829929</v>
      </c>
      <c r="F60" s="64">
        <v>18961.146491414285</v>
      </c>
      <c r="G60" s="63" t="s">
        <v>130</v>
      </c>
      <c r="H60" s="63" t="s">
        <v>133</v>
      </c>
    </row>
    <row r="61" spans="1:8" ht="14.4" x14ac:dyDescent="0.3">
      <c r="A61" s="63">
        <v>1</v>
      </c>
      <c r="B61" s="63" t="s">
        <v>124</v>
      </c>
      <c r="C61" s="63" t="s">
        <v>121</v>
      </c>
      <c r="D61" s="63" t="s">
        <v>99</v>
      </c>
      <c r="E61" s="68">
        <v>26.123823400481918</v>
      </c>
      <c r="F61" s="64">
        <v>130099.19342537747</v>
      </c>
      <c r="G61" s="63" t="s">
        <v>127</v>
      </c>
      <c r="H61" s="63" t="s">
        <v>133</v>
      </c>
    </row>
    <row r="62" spans="1:8" ht="14.4" x14ac:dyDescent="0.3">
      <c r="A62" s="63">
        <v>1</v>
      </c>
      <c r="B62" s="63" t="s">
        <v>124</v>
      </c>
      <c r="C62" s="63" t="s">
        <v>121</v>
      </c>
      <c r="D62" s="63" t="s">
        <v>99</v>
      </c>
      <c r="E62" s="68">
        <v>4.5580208159266373</v>
      </c>
      <c r="F62" s="64">
        <v>22699.389085488812</v>
      </c>
      <c r="G62" s="63" t="s">
        <v>130</v>
      </c>
      <c r="H62" s="63" t="s">
        <v>133</v>
      </c>
    </row>
    <row r="63" spans="1:8" ht="14.4" x14ac:dyDescent="0.3">
      <c r="A63" s="63">
        <v>1</v>
      </c>
      <c r="B63" s="63" t="s">
        <v>124</v>
      </c>
      <c r="C63" s="63" t="s">
        <v>121</v>
      </c>
      <c r="D63" s="63" t="s">
        <v>99</v>
      </c>
      <c r="E63" s="68">
        <v>6.4619896429568078</v>
      </c>
      <c r="F63" s="64">
        <v>32181.3399051042</v>
      </c>
      <c r="G63" s="63" t="s">
        <v>130</v>
      </c>
      <c r="H63" s="63" t="s">
        <v>133</v>
      </c>
    </row>
    <row r="64" spans="1:8" ht="14.4" x14ac:dyDescent="0.3">
      <c r="A64" s="63">
        <v>1</v>
      </c>
      <c r="B64" s="63" t="s">
        <v>124</v>
      </c>
      <c r="C64" s="63" t="s">
        <v>121</v>
      </c>
      <c r="D64" s="63" t="s">
        <v>99</v>
      </c>
      <c r="E64" s="68">
        <v>26.061259437453444</v>
      </c>
      <c r="F64" s="64">
        <v>129787.61877557528</v>
      </c>
      <c r="G64" s="63" t="s">
        <v>127</v>
      </c>
      <c r="H64" s="63" t="s">
        <v>133</v>
      </c>
    </row>
    <row r="65" spans="1:8" ht="14.4" x14ac:dyDescent="0.3">
      <c r="A65" s="63">
        <v>1</v>
      </c>
      <c r="B65" s="63" t="s">
        <v>124</v>
      </c>
      <c r="C65" s="63" t="s">
        <v>121</v>
      </c>
      <c r="D65" s="63" t="s">
        <v>99</v>
      </c>
      <c r="E65" s="68">
        <v>26.975746410456534</v>
      </c>
      <c r="F65" s="64">
        <v>134341.85326728149</v>
      </c>
      <c r="G65" s="63" t="s">
        <v>127</v>
      </c>
      <c r="H65" s="63" t="s">
        <v>133</v>
      </c>
    </row>
    <row r="66" spans="1:8" ht="14.4" x14ac:dyDescent="0.3">
      <c r="A66" s="63">
        <v>1</v>
      </c>
      <c r="B66" s="63" t="s">
        <v>124</v>
      </c>
      <c r="C66" s="63" t="s">
        <v>121</v>
      </c>
      <c r="D66" s="63" t="s">
        <v>99</v>
      </c>
      <c r="E66" s="68">
        <v>19.484227647505456</v>
      </c>
      <c r="F66" s="64">
        <v>97033.35773622393</v>
      </c>
      <c r="G66" s="63" t="s">
        <v>130</v>
      </c>
      <c r="H66" s="63" t="s">
        <v>133</v>
      </c>
    </row>
    <row r="67" spans="1:8" ht="14.4" x14ac:dyDescent="0.3">
      <c r="A67" s="63">
        <v>1</v>
      </c>
      <c r="B67" s="63" t="s">
        <v>124</v>
      </c>
      <c r="C67" s="63" t="s">
        <v>121</v>
      </c>
      <c r="D67" s="63" t="s">
        <v>99</v>
      </c>
      <c r="E67" s="68">
        <v>17.334706788246326</v>
      </c>
      <c r="F67" s="64">
        <v>86328.533800096789</v>
      </c>
      <c r="G67" s="63" t="s">
        <v>130</v>
      </c>
      <c r="H67" s="63" t="s">
        <v>133</v>
      </c>
    </row>
    <row r="68" spans="1:8" ht="14.4" x14ac:dyDescent="0.3">
      <c r="A68" s="63">
        <v>1</v>
      </c>
      <c r="B68" s="63" t="s">
        <v>124</v>
      </c>
      <c r="C68" s="63" t="s">
        <v>121</v>
      </c>
      <c r="D68" s="63" t="s">
        <v>99</v>
      </c>
      <c r="E68" s="68">
        <v>10.235926930999462</v>
      </c>
      <c r="F68" s="64">
        <v>50975.916398958783</v>
      </c>
      <c r="G68" s="63" t="s">
        <v>130</v>
      </c>
      <c r="H68" s="63" t="s">
        <v>133</v>
      </c>
    </row>
    <row r="69" spans="1:8" ht="14.4" x14ac:dyDescent="0.3">
      <c r="A69" s="63">
        <v>1</v>
      </c>
      <c r="B69" s="63" t="s">
        <v>124</v>
      </c>
      <c r="C69" s="63" t="s">
        <v>121</v>
      </c>
      <c r="D69" s="63" t="s">
        <v>99</v>
      </c>
      <c r="E69" s="68">
        <v>3.9959272300311603</v>
      </c>
      <c r="F69" s="64">
        <v>19900.108098417422</v>
      </c>
      <c r="G69" s="63" t="s">
        <v>127</v>
      </c>
      <c r="H69" s="63" t="s">
        <v>133</v>
      </c>
    </row>
    <row r="70" spans="1:8" ht="14.4" x14ac:dyDescent="0.3">
      <c r="A70" s="63">
        <v>1</v>
      </c>
      <c r="B70" s="63" t="s">
        <v>124</v>
      </c>
      <c r="C70" s="63" t="s">
        <v>121</v>
      </c>
      <c r="D70" s="63" t="s">
        <v>99</v>
      </c>
      <c r="E70" s="68">
        <v>11.01978476014812</v>
      </c>
      <c r="F70" s="64">
        <v>54879.604988835199</v>
      </c>
      <c r="G70" s="63" t="s">
        <v>127</v>
      </c>
      <c r="H70" s="63" t="s">
        <v>133</v>
      </c>
    </row>
    <row r="71" spans="1:8" ht="14.4" x14ac:dyDescent="0.3">
      <c r="A71" s="63">
        <v>1</v>
      </c>
      <c r="B71" s="63" t="s">
        <v>124</v>
      </c>
      <c r="C71" s="63" t="s">
        <v>121</v>
      </c>
      <c r="D71" s="63" t="s">
        <v>99</v>
      </c>
      <c r="E71" s="68">
        <v>6.8223233525535373E-2</v>
      </c>
      <c r="F71" s="64">
        <v>339.75836991684719</v>
      </c>
      <c r="G71" s="63" t="s">
        <v>127</v>
      </c>
      <c r="H71" s="63" t="s">
        <v>133</v>
      </c>
    </row>
    <row r="72" spans="1:8" ht="14.4" x14ac:dyDescent="0.3">
      <c r="A72" s="63">
        <v>1</v>
      </c>
      <c r="B72" s="63" t="s">
        <v>124</v>
      </c>
      <c r="C72" s="63" t="s">
        <v>121</v>
      </c>
      <c r="D72" s="63" t="s">
        <v>99</v>
      </c>
      <c r="E72" s="68">
        <v>19.9636948639215</v>
      </c>
      <c r="F72" s="64">
        <v>99421.151328814492</v>
      </c>
      <c r="G72" s="63" t="s">
        <v>127</v>
      </c>
      <c r="H72" s="63" t="s">
        <v>133</v>
      </c>
    </row>
    <row r="73" spans="1:8" ht="14.4" x14ac:dyDescent="0.3">
      <c r="A73" s="63">
        <v>1</v>
      </c>
      <c r="B73" s="63" t="s">
        <v>124</v>
      </c>
      <c r="C73" s="63" t="s">
        <v>121</v>
      </c>
      <c r="D73" s="63" t="s">
        <v>99</v>
      </c>
      <c r="E73" s="68">
        <v>22.735902521352266</v>
      </c>
      <c r="F73" s="64">
        <v>113227.01637048158</v>
      </c>
      <c r="G73" s="63" t="s">
        <v>127</v>
      </c>
      <c r="H73" s="63" t="s">
        <v>133</v>
      </c>
    </row>
    <row r="74" spans="1:8" ht="14.4" x14ac:dyDescent="0.3">
      <c r="A74" s="63">
        <v>1</v>
      </c>
      <c r="B74" s="63" t="s">
        <v>124</v>
      </c>
      <c r="C74" s="63" t="s">
        <v>121</v>
      </c>
      <c r="D74" s="63" t="s">
        <v>99</v>
      </c>
      <c r="E74" s="68">
        <v>0.40292770551689411</v>
      </c>
      <c r="F74" s="64">
        <v>2006.6193486639063</v>
      </c>
      <c r="G74" s="63" t="s">
        <v>127</v>
      </c>
      <c r="H74" s="63" t="s">
        <v>133</v>
      </c>
    </row>
    <row r="75" spans="1:8" ht="14.4" x14ac:dyDescent="0.3">
      <c r="A75" s="63">
        <v>1</v>
      </c>
      <c r="B75" s="63" t="s">
        <v>124</v>
      </c>
      <c r="C75" s="63" t="s">
        <v>121</v>
      </c>
      <c r="D75" s="63" t="s">
        <v>99</v>
      </c>
      <c r="E75" s="68">
        <v>29.288011317998496</v>
      </c>
      <c r="F75" s="64">
        <v>145857.15846764756</v>
      </c>
      <c r="G75" s="63" t="s">
        <v>130</v>
      </c>
      <c r="H75" s="63" t="s">
        <v>133</v>
      </c>
    </row>
    <row r="76" spans="1:8" ht="14.4" x14ac:dyDescent="0.3">
      <c r="A76" s="63">
        <v>1</v>
      </c>
      <c r="B76" s="63" t="s">
        <v>124</v>
      </c>
      <c r="C76" s="63" t="s">
        <v>121</v>
      </c>
      <c r="D76" s="63" t="s">
        <v>99</v>
      </c>
      <c r="E76" s="68">
        <v>6.0263395267729436</v>
      </c>
      <c r="F76" s="64">
        <v>30011.759753595936</v>
      </c>
      <c r="G76" s="63" t="s">
        <v>127</v>
      </c>
      <c r="H76" s="63" t="s">
        <v>133</v>
      </c>
    </row>
    <row r="77" spans="1:8" ht="14.4" x14ac:dyDescent="0.3">
      <c r="A77" s="63">
        <v>1</v>
      </c>
      <c r="B77" s="63" t="s">
        <v>124</v>
      </c>
      <c r="C77" s="63" t="s">
        <v>121</v>
      </c>
      <c r="D77" s="63" t="s">
        <v>99</v>
      </c>
      <c r="E77" s="68">
        <v>0.68598405761650649</v>
      </c>
      <c r="F77" s="64">
        <v>3416.2676431555115</v>
      </c>
      <c r="G77" s="63" t="s">
        <v>127</v>
      </c>
      <c r="H77" s="63" t="s">
        <v>133</v>
      </c>
    </row>
    <row r="78" spans="1:8" ht="14.4" x14ac:dyDescent="0.3">
      <c r="A78" s="63">
        <v>1</v>
      </c>
      <c r="B78" s="63" t="s">
        <v>124</v>
      </c>
      <c r="C78" s="63" t="s">
        <v>121</v>
      </c>
      <c r="D78" s="63" t="s">
        <v>99</v>
      </c>
      <c r="E78" s="68">
        <v>5.772084146725752</v>
      </c>
      <c r="F78" s="64">
        <v>28745.5431144346</v>
      </c>
      <c r="G78" s="63" t="s">
        <v>127</v>
      </c>
      <c r="H78" s="63" t="s">
        <v>133</v>
      </c>
    </row>
    <row r="79" spans="1:8" ht="14.4" x14ac:dyDescent="0.3">
      <c r="A79" s="63">
        <v>1</v>
      </c>
      <c r="B79" s="63" t="s">
        <v>124</v>
      </c>
      <c r="C79" s="63" t="s">
        <v>121</v>
      </c>
      <c r="D79" s="63" t="s">
        <v>99</v>
      </c>
      <c r="E79" s="68">
        <v>9.4621045060316273</v>
      </c>
      <c r="F79" s="64">
        <v>47122.205102589825</v>
      </c>
      <c r="G79" s="63" t="s">
        <v>127</v>
      </c>
      <c r="H79" s="63" t="s">
        <v>133</v>
      </c>
    </row>
    <row r="80" spans="1:8" ht="14.4" x14ac:dyDescent="0.3">
      <c r="A80" s="63">
        <v>1</v>
      </c>
      <c r="B80" s="63" t="s">
        <v>124</v>
      </c>
      <c r="C80" s="63" t="s">
        <v>121</v>
      </c>
      <c r="D80" s="63" t="s">
        <v>99</v>
      </c>
      <c r="E80" s="68">
        <v>13.830875958540751</v>
      </c>
      <c r="F80" s="64">
        <v>68879.1138642976</v>
      </c>
      <c r="G80" s="63" t="s">
        <v>127</v>
      </c>
      <c r="H80" s="63" t="s">
        <v>133</v>
      </c>
    </row>
    <row r="81" spans="1:8" ht="14.4" x14ac:dyDescent="0.3">
      <c r="A81" s="63">
        <v>1</v>
      </c>
      <c r="B81" s="63" t="s">
        <v>124</v>
      </c>
      <c r="C81" s="63" t="s">
        <v>121</v>
      </c>
      <c r="D81" s="63" t="s">
        <v>99</v>
      </c>
      <c r="E81" s="68">
        <v>21.499281539372905</v>
      </c>
      <c r="F81" s="64">
        <v>107068.52303426321</v>
      </c>
      <c r="G81" s="63" t="s">
        <v>127</v>
      </c>
      <c r="H81" s="63" t="s">
        <v>133</v>
      </c>
    </row>
    <row r="82" spans="1:8" ht="14.4" x14ac:dyDescent="0.3">
      <c r="A82" s="63">
        <v>1</v>
      </c>
      <c r="B82" s="63" t="s">
        <v>124</v>
      </c>
      <c r="C82" s="63" t="s">
        <v>121</v>
      </c>
      <c r="D82" s="63" t="s">
        <v>99</v>
      </c>
      <c r="E82" s="68">
        <v>30.295228027197922</v>
      </c>
      <c r="F82" s="64">
        <v>150873.19610741324</v>
      </c>
      <c r="G82" s="63" t="s">
        <v>127</v>
      </c>
      <c r="H82" s="63" t="s">
        <v>133</v>
      </c>
    </row>
    <row r="83" spans="1:8" ht="14.4" x14ac:dyDescent="0.3">
      <c r="A83" s="63">
        <v>1</v>
      </c>
      <c r="B83" s="63" t="s">
        <v>124</v>
      </c>
      <c r="C83" s="63" t="s">
        <v>121</v>
      </c>
      <c r="D83" s="63" t="s">
        <v>99</v>
      </c>
      <c r="E83" s="68">
        <v>5.8526796251990545</v>
      </c>
      <c r="F83" s="64">
        <v>29146.916473240708</v>
      </c>
      <c r="G83" s="63" t="s">
        <v>127</v>
      </c>
      <c r="H83" s="63" t="s">
        <v>133</v>
      </c>
    </row>
    <row r="84" spans="1:8" ht="14.4" x14ac:dyDescent="0.3">
      <c r="A84" s="63">
        <v>1</v>
      </c>
      <c r="B84" s="63" t="s">
        <v>124</v>
      </c>
      <c r="C84" s="63" t="s">
        <v>121</v>
      </c>
      <c r="D84" s="63" t="s">
        <v>99</v>
      </c>
      <c r="E84" s="68">
        <v>26.921801855105144</v>
      </c>
      <c r="F84" s="64">
        <v>134073.2041100231</v>
      </c>
      <c r="G84" s="63" t="s">
        <v>127</v>
      </c>
      <c r="H84" s="63" t="s">
        <v>133</v>
      </c>
    </row>
    <row r="85" spans="1:8" ht="14.4" x14ac:dyDescent="0.3">
      <c r="A85" s="63">
        <v>1</v>
      </c>
      <c r="B85" s="63" t="s">
        <v>124</v>
      </c>
      <c r="C85" s="63" t="s">
        <v>121</v>
      </c>
      <c r="D85" s="63" t="s">
        <v>99</v>
      </c>
      <c r="E85" s="68">
        <v>22.127009209101221</v>
      </c>
      <c r="F85" s="64">
        <v>110194.66817276309</v>
      </c>
      <c r="G85" s="63" t="s">
        <v>130</v>
      </c>
      <c r="H85" s="63" t="s">
        <v>133</v>
      </c>
    </row>
    <row r="86" spans="1:8" ht="14.4" x14ac:dyDescent="0.3">
      <c r="A86" s="63">
        <v>1</v>
      </c>
      <c r="B86" s="63" t="s">
        <v>124</v>
      </c>
      <c r="C86" s="63" t="s">
        <v>121</v>
      </c>
      <c r="D86" s="63" t="s">
        <v>99</v>
      </c>
      <c r="E86" s="68">
        <v>5.460034708641065E-2</v>
      </c>
      <c r="F86" s="64">
        <v>271.91506418454213</v>
      </c>
      <c r="G86" s="63" t="s">
        <v>130</v>
      </c>
      <c r="H86" s="63" t="s">
        <v>133</v>
      </c>
    </row>
    <row r="87" spans="1:8" ht="14.4" x14ac:dyDescent="0.3">
      <c r="A87" s="63">
        <v>1</v>
      </c>
      <c r="B87" s="63" t="s">
        <v>124</v>
      </c>
      <c r="C87" s="63" t="s">
        <v>121</v>
      </c>
      <c r="D87" s="63" t="s">
        <v>99</v>
      </c>
      <c r="E87" s="68">
        <v>14.448517852777337</v>
      </c>
      <c r="F87" s="64">
        <v>71955.030855239282</v>
      </c>
      <c r="G87" s="63" t="s">
        <v>130</v>
      </c>
      <c r="H87" s="63" t="s">
        <v>133</v>
      </c>
    </row>
    <row r="88" spans="1:8" ht="14.4" x14ac:dyDescent="0.3">
      <c r="A88" s="63">
        <v>1</v>
      </c>
      <c r="B88" s="63" t="s">
        <v>124</v>
      </c>
      <c r="C88" s="63" t="s">
        <v>121</v>
      </c>
      <c r="D88" s="63" t="s">
        <v>99</v>
      </c>
      <c r="E88" s="68">
        <v>2.8265882787727885</v>
      </c>
      <c r="F88" s="64">
        <v>14076.685850172375</v>
      </c>
      <c r="G88" s="63" t="s">
        <v>130</v>
      </c>
      <c r="H88" s="63" t="s">
        <v>133</v>
      </c>
    </row>
    <row r="89" spans="1:8" ht="14.4" x14ac:dyDescent="0.3">
      <c r="A89" s="63">
        <v>1</v>
      </c>
      <c r="B89" s="63" t="s">
        <v>124</v>
      </c>
      <c r="C89" s="63" t="s">
        <v>121</v>
      </c>
      <c r="D89" s="63" t="s">
        <v>99</v>
      </c>
      <c r="E89" s="68">
        <v>32.052787641969694</v>
      </c>
      <c r="F89" s="64">
        <v>159626.01474247591</v>
      </c>
      <c r="G89" s="63" t="s">
        <v>127</v>
      </c>
      <c r="H89" s="63" t="s">
        <v>133</v>
      </c>
    </row>
    <row r="90" spans="1:8" ht="14.4" x14ac:dyDescent="0.3">
      <c r="A90" s="63">
        <v>1</v>
      </c>
      <c r="B90" s="63" t="s">
        <v>124</v>
      </c>
      <c r="C90" s="63" t="s">
        <v>121</v>
      </c>
      <c r="D90" s="63" t="s">
        <v>99</v>
      </c>
      <c r="E90" s="68">
        <v>28.257258423244746</v>
      </c>
      <c r="F90" s="64">
        <v>140723.90832380138</v>
      </c>
      <c r="G90" s="63" t="s">
        <v>127</v>
      </c>
      <c r="H90" s="63" t="s">
        <v>133</v>
      </c>
    </row>
    <row r="91" spans="1:8" ht="14.4" x14ac:dyDescent="0.3">
      <c r="A91" s="63">
        <v>1</v>
      </c>
      <c r="B91" s="63" t="s">
        <v>124</v>
      </c>
      <c r="C91" s="63" t="s">
        <v>121</v>
      </c>
      <c r="D91" s="63" t="s">
        <v>99</v>
      </c>
      <c r="E91" s="68">
        <v>25.156668881318989</v>
      </c>
      <c r="F91" s="64">
        <v>125282.66940697959</v>
      </c>
      <c r="G91" s="63" t="s">
        <v>127</v>
      </c>
      <c r="H91" s="63" t="s">
        <v>133</v>
      </c>
    </row>
    <row r="92" spans="1:8" ht="14.4" x14ac:dyDescent="0.3">
      <c r="A92" s="63">
        <v>1</v>
      </c>
      <c r="B92" s="63" t="s">
        <v>124</v>
      </c>
      <c r="C92" s="63" t="s">
        <v>121</v>
      </c>
      <c r="D92" s="63" t="s">
        <v>99</v>
      </c>
      <c r="E92" s="68">
        <v>30.869795487168457</v>
      </c>
      <c r="F92" s="64">
        <v>153734.59820635925</v>
      </c>
      <c r="G92" s="63" t="s">
        <v>127</v>
      </c>
      <c r="H92" s="63" t="s">
        <v>133</v>
      </c>
    </row>
    <row r="93" spans="1:8" ht="14.4" x14ac:dyDescent="0.3">
      <c r="A93" s="63">
        <v>1</v>
      </c>
      <c r="B93" s="63" t="s">
        <v>124</v>
      </c>
      <c r="C93" s="63" t="s">
        <v>121</v>
      </c>
      <c r="D93" s="63" t="s">
        <v>99</v>
      </c>
      <c r="E93" s="68">
        <v>11.125298281975418</v>
      </c>
      <c r="F93" s="64">
        <v>55405.07263860308</v>
      </c>
      <c r="G93" s="63" t="s">
        <v>127</v>
      </c>
      <c r="H93" s="63" t="s">
        <v>133</v>
      </c>
    </row>
    <row r="94" spans="1:8" ht="14.4" x14ac:dyDescent="0.3">
      <c r="A94" s="63">
        <v>1</v>
      </c>
      <c r="B94" s="63" t="s">
        <v>124</v>
      </c>
      <c r="C94" s="63" t="s">
        <v>121</v>
      </c>
      <c r="D94" s="63" t="s">
        <v>99</v>
      </c>
      <c r="E94" s="68">
        <v>14.727811588341925</v>
      </c>
      <c r="F94" s="64">
        <v>73345.940951693367</v>
      </c>
      <c r="G94" s="63" t="s">
        <v>127</v>
      </c>
      <c r="H94" s="63" t="s">
        <v>133</v>
      </c>
    </row>
    <row r="95" spans="1:8" ht="14.4" x14ac:dyDescent="0.3">
      <c r="A95" s="63">
        <v>1</v>
      </c>
      <c r="B95" s="63" t="s">
        <v>124</v>
      </c>
      <c r="C95" s="63" t="s">
        <v>121</v>
      </c>
      <c r="D95" s="63" t="s">
        <v>99</v>
      </c>
      <c r="E95" s="68">
        <v>25.601556472499841</v>
      </c>
      <c r="F95" s="64">
        <v>127498.253086684</v>
      </c>
      <c r="G95" s="63" t="s">
        <v>127</v>
      </c>
      <c r="H95" s="63" t="s">
        <v>133</v>
      </c>
    </row>
    <row r="96" spans="1:8" ht="14.4" x14ac:dyDescent="0.3">
      <c r="A96" s="63">
        <v>1</v>
      </c>
      <c r="B96" s="63" t="s">
        <v>124</v>
      </c>
      <c r="C96" s="63" t="s">
        <v>121</v>
      </c>
      <c r="D96" s="63" t="s">
        <v>99</v>
      </c>
      <c r="E96" s="68">
        <v>33.219207623992681</v>
      </c>
      <c r="F96" s="64">
        <v>165434.90023867914</v>
      </c>
      <c r="G96" s="63" t="s">
        <v>130</v>
      </c>
      <c r="H96" s="63" t="s">
        <v>133</v>
      </c>
    </row>
    <row r="97" spans="1:8" ht="14.4" x14ac:dyDescent="0.3">
      <c r="A97" s="63">
        <v>1</v>
      </c>
      <c r="B97" s="63" t="s">
        <v>124</v>
      </c>
      <c r="C97" s="63" t="s">
        <v>121</v>
      </c>
      <c r="D97" s="63" t="s">
        <v>99</v>
      </c>
      <c r="E97" s="68">
        <v>11.551330770911838</v>
      </c>
      <c r="F97" s="64">
        <v>57526.756066558417</v>
      </c>
      <c r="G97" s="63" t="s">
        <v>127</v>
      </c>
      <c r="H97" s="63" t="s">
        <v>133</v>
      </c>
    </row>
    <row r="98" spans="1:8" ht="14.4" x14ac:dyDescent="0.3">
      <c r="A98" s="63">
        <v>1</v>
      </c>
      <c r="B98" s="63" t="s">
        <v>124</v>
      </c>
      <c r="C98" s="63" t="s">
        <v>121</v>
      </c>
      <c r="D98" s="63" t="s">
        <v>99</v>
      </c>
      <c r="E98" s="68">
        <v>1.1590867415236117</v>
      </c>
      <c r="F98" s="64">
        <v>5772.3652418921592</v>
      </c>
      <c r="G98" s="63" t="s">
        <v>127</v>
      </c>
      <c r="H98" s="63" t="s">
        <v>133</v>
      </c>
    </row>
    <row r="99" spans="1:8" ht="14.4" x14ac:dyDescent="0.3">
      <c r="A99" s="63">
        <v>1</v>
      </c>
      <c r="B99" s="63" t="s">
        <v>124</v>
      </c>
      <c r="C99" s="63" t="s">
        <v>121</v>
      </c>
      <c r="D99" s="63" t="s">
        <v>99</v>
      </c>
      <c r="E99" s="68">
        <v>25.239685622760188</v>
      </c>
      <c r="F99" s="64">
        <v>125696.10089197822</v>
      </c>
      <c r="G99" s="63" t="s">
        <v>127</v>
      </c>
      <c r="H99" s="63" t="s">
        <v>133</v>
      </c>
    </row>
    <row r="100" spans="1:8" ht="14.4" x14ac:dyDescent="0.3">
      <c r="A100" s="63">
        <v>1</v>
      </c>
      <c r="B100" s="63" t="s">
        <v>124</v>
      </c>
      <c r="C100" s="63" t="s">
        <v>121</v>
      </c>
      <c r="D100" s="63" t="s">
        <v>99</v>
      </c>
      <c r="E100" s="68">
        <v>28.331758390991165</v>
      </c>
      <c r="F100" s="64">
        <v>141094.92544351777</v>
      </c>
      <c r="G100" s="63" t="s">
        <v>127</v>
      </c>
      <c r="H100" s="63" t="s">
        <v>133</v>
      </c>
    </row>
    <row r="101" spans="1:8" ht="14.4" x14ac:dyDescent="0.3">
      <c r="A101" s="63">
        <v>1</v>
      </c>
      <c r="B101" s="63" t="s">
        <v>124</v>
      </c>
      <c r="C101" s="63" t="s">
        <v>121</v>
      </c>
      <c r="D101" s="63" t="s">
        <v>99</v>
      </c>
      <c r="E101" s="68">
        <v>14.497830118951294</v>
      </c>
      <c r="F101" s="64">
        <v>72200.610759714167</v>
      </c>
      <c r="G101" s="63" t="s">
        <v>127</v>
      </c>
      <c r="H101" s="63" t="s">
        <v>133</v>
      </c>
    </row>
    <row r="102" spans="1:8" ht="14.4" x14ac:dyDescent="0.3">
      <c r="A102" s="63">
        <v>1</v>
      </c>
      <c r="B102" s="63" t="s">
        <v>124</v>
      </c>
      <c r="C102" s="63" t="s">
        <v>121</v>
      </c>
      <c r="D102" s="63" t="s">
        <v>99</v>
      </c>
      <c r="E102" s="68">
        <v>29.94085539247553</v>
      </c>
      <c r="F102" s="64">
        <v>149108.38575623935</v>
      </c>
      <c r="G102" s="63" t="s">
        <v>127</v>
      </c>
      <c r="H102" s="63" t="s">
        <v>133</v>
      </c>
    </row>
    <row r="103" spans="1:8" ht="14.4" x14ac:dyDescent="0.3">
      <c r="A103" s="63">
        <v>1</v>
      </c>
      <c r="B103" s="63" t="s">
        <v>124</v>
      </c>
      <c r="C103" s="63" t="s">
        <v>121</v>
      </c>
      <c r="D103" s="63" t="s">
        <v>99</v>
      </c>
      <c r="E103" s="68">
        <v>0.46635793036128442</v>
      </c>
      <c r="F103" s="64">
        <v>2322.5080669628246</v>
      </c>
      <c r="G103" s="63" t="s">
        <v>130</v>
      </c>
      <c r="H103" s="63" t="s">
        <v>133</v>
      </c>
    </row>
    <row r="104" spans="1:8" ht="14.4" x14ac:dyDescent="0.3">
      <c r="A104" s="63">
        <v>1</v>
      </c>
      <c r="B104" s="63" t="s">
        <v>124</v>
      </c>
      <c r="C104" s="63" t="s">
        <v>121</v>
      </c>
      <c r="D104" s="63" t="s">
        <v>99</v>
      </c>
      <c r="E104" s="68">
        <v>14.105260509996416</v>
      </c>
      <c r="F104" s="64">
        <v>70245.575744150439</v>
      </c>
      <c r="G104" s="63" t="s">
        <v>127</v>
      </c>
      <c r="H104" s="63" t="s">
        <v>133</v>
      </c>
    </row>
    <row r="105" spans="1:8" ht="14.4" x14ac:dyDescent="0.3">
      <c r="A105" s="63">
        <v>1</v>
      </c>
      <c r="B105" s="63" t="s">
        <v>124</v>
      </c>
      <c r="C105" s="63" t="s">
        <v>121</v>
      </c>
      <c r="D105" s="63" t="s">
        <v>99</v>
      </c>
      <c r="E105" s="68">
        <v>19.552643374967985</v>
      </c>
      <c r="F105" s="64">
        <v>97374.074744758036</v>
      </c>
      <c r="G105" s="63" t="s">
        <v>130</v>
      </c>
      <c r="H105" s="63" t="s">
        <v>133</v>
      </c>
    </row>
    <row r="106" spans="1:8" ht="14.4" x14ac:dyDescent="0.3">
      <c r="A106" s="63">
        <v>1</v>
      </c>
      <c r="B106" s="63" t="s">
        <v>124</v>
      </c>
      <c r="C106" s="63" t="s">
        <v>121</v>
      </c>
      <c r="D106" s="63" t="s">
        <v>99</v>
      </c>
      <c r="E106" s="68">
        <v>0.91931613948959756</v>
      </c>
      <c r="F106" s="64">
        <v>4578.2842127282984</v>
      </c>
      <c r="G106" s="63" t="s">
        <v>127</v>
      </c>
      <c r="H106" s="63" t="s">
        <v>133</v>
      </c>
    </row>
    <row r="107" spans="1:8" ht="14.4" x14ac:dyDescent="0.3">
      <c r="A107" s="63">
        <v>1</v>
      </c>
      <c r="B107" s="63" t="s">
        <v>124</v>
      </c>
      <c r="C107" s="63" t="s">
        <v>121</v>
      </c>
      <c r="D107" s="63" t="s">
        <v>99</v>
      </c>
      <c r="E107" s="68">
        <v>14.29468403763358</v>
      </c>
      <c r="F107" s="64">
        <v>71188.923422765132</v>
      </c>
      <c r="G107" s="63" t="s">
        <v>127</v>
      </c>
      <c r="H107" s="63" t="s">
        <v>133</v>
      </c>
    </row>
    <row r="108" spans="1:8" ht="14.4" x14ac:dyDescent="0.3">
      <c r="A108" s="63">
        <v>1</v>
      </c>
      <c r="B108" s="63" t="s">
        <v>124</v>
      </c>
      <c r="C108" s="63" t="s">
        <v>121</v>
      </c>
      <c r="D108" s="63" t="s">
        <v>99</v>
      </c>
      <c r="E108" s="68">
        <v>13.628555264573896</v>
      </c>
      <c r="F108" s="64">
        <v>67871.537037014932</v>
      </c>
      <c r="G108" s="63" t="s">
        <v>127</v>
      </c>
      <c r="H108" s="63" t="s">
        <v>133</v>
      </c>
    </row>
    <row r="109" spans="1:8" ht="14.4" x14ac:dyDescent="0.3">
      <c r="A109" s="63">
        <v>1</v>
      </c>
      <c r="B109" s="63" t="s">
        <v>124</v>
      </c>
      <c r="C109" s="63" t="s">
        <v>121</v>
      </c>
      <c r="D109" s="63" t="s">
        <v>99</v>
      </c>
      <c r="E109" s="68">
        <v>33.374188459655592</v>
      </c>
      <c r="F109" s="64">
        <v>166206.71994542863</v>
      </c>
      <c r="G109" s="63" t="s">
        <v>127</v>
      </c>
      <c r="H109" s="63" t="s">
        <v>133</v>
      </c>
    </row>
    <row r="110" spans="1:8" ht="14.4" x14ac:dyDescent="0.3">
      <c r="A110" s="63">
        <v>1</v>
      </c>
      <c r="B110" s="63" t="s">
        <v>124</v>
      </c>
      <c r="C110" s="63" t="s">
        <v>121</v>
      </c>
      <c r="D110" s="63" t="s">
        <v>99</v>
      </c>
      <c r="E110" s="68">
        <v>15.352599192069672</v>
      </c>
      <c r="F110" s="64">
        <v>76457.444274199152</v>
      </c>
      <c r="G110" s="63" t="s">
        <v>127</v>
      </c>
      <c r="H110" s="63" t="s">
        <v>133</v>
      </c>
    </row>
    <row r="111" spans="1:8" ht="14.4" x14ac:dyDescent="0.3">
      <c r="A111" s="63">
        <v>1</v>
      </c>
      <c r="B111" s="63" t="s">
        <v>124</v>
      </c>
      <c r="C111" s="63" t="s">
        <v>121</v>
      </c>
      <c r="D111" s="63" t="s">
        <v>99</v>
      </c>
      <c r="E111" s="68">
        <v>2.8674665764178653</v>
      </c>
      <c r="F111" s="64">
        <v>14280.263767183133</v>
      </c>
      <c r="G111" s="63" t="s">
        <v>130</v>
      </c>
      <c r="H111" s="63" t="s">
        <v>133</v>
      </c>
    </row>
    <row r="112" spans="1:8" ht="14.4" x14ac:dyDescent="0.3">
      <c r="A112" s="63">
        <v>1</v>
      </c>
      <c r="B112" s="63" t="s">
        <v>124</v>
      </c>
      <c r="C112" s="63" t="s">
        <v>121</v>
      </c>
      <c r="D112" s="63" t="s">
        <v>99</v>
      </c>
      <c r="E112" s="68">
        <v>30.176073185958575</v>
      </c>
      <c r="F112" s="64">
        <v>150279.79335390657</v>
      </c>
      <c r="G112" s="63" t="s">
        <v>130</v>
      </c>
      <c r="H112" s="63" t="s">
        <v>133</v>
      </c>
    </row>
    <row r="113" spans="1:8" ht="14.4" x14ac:dyDescent="0.3">
      <c r="A113" s="63">
        <v>1</v>
      </c>
      <c r="B113" s="63" t="s">
        <v>124</v>
      </c>
      <c r="C113" s="63" t="s">
        <v>121</v>
      </c>
      <c r="D113" s="63" t="s">
        <v>99</v>
      </c>
      <c r="E113" s="68">
        <v>14.060203416631289</v>
      </c>
      <c r="F113" s="64">
        <v>70021.187016090567</v>
      </c>
      <c r="G113" s="63" t="s">
        <v>130</v>
      </c>
      <c r="H113" s="63" t="s">
        <v>133</v>
      </c>
    </row>
    <row r="114" spans="1:8" ht="14.4" x14ac:dyDescent="0.3">
      <c r="A114" s="63">
        <v>1</v>
      </c>
      <c r="B114" s="63" t="s">
        <v>124</v>
      </c>
      <c r="C114" s="63" t="s">
        <v>121</v>
      </c>
      <c r="D114" s="63" t="s">
        <v>99</v>
      </c>
      <c r="E114" s="68">
        <v>23.836567708838754</v>
      </c>
      <c r="F114" s="64">
        <v>118708.43656415591</v>
      </c>
      <c r="G114" s="63" t="s">
        <v>130</v>
      </c>
      <c r="H114" s="63" t="s">
        <v>133</v>
      </c>
    </row>
    <row r="115" spans="1:8" ht="14.4" x14ac:dyDescent="0.3">
      <c r="A115" s="63">
        <v>1</v>
      </c>
      <c r="B115" s="63" t="s">
        <v>124</v>
      </c>
      <c r="C115" s="63" t="s">
        <v>121</v>
      </c>
      <c r="D115" s="63" t="s">
        <v>99</v>
      </c>
      <c r="E115" s="68">
        <v>5.8009384357308047</v>
      </c>
      <c r="F115" s="64">
        <v>28889.240293399256</v>
      </c>
      <c r="G115" s="63" t="s">
        <v>127</v>
      </c>
      <c r="H115" s="63" t="s">
        <v>133</v>
      </c>
    </row>
    <row r="116" spans="1:8" ht="14.4" x14ac:dyDescent="0.3">
      <c r="A116" s="63">
        <v>1</v>
      </c>
      <c r="B116" s="63" t="s">
        <v>124</v>
      </c>
      <c r="C116" s="63" t="s">
        <v>121</v>
      </c>
      <c r="D116" s="63" t="s">
        <v>99</v>
      </c>
      <c r="E116" s="68">
        <v>32.70615994381437</v>
      </c>
      <c r="F116" s="64">
        <v>162879.87265497836</v>
      </c>
      <c r="G116" s="63" t="s">
        <v>127</v>
      </c>
      <c r="H116" s="63" t="s">
        <v>133</v>
      </c>
    </row>
    <row r="117" spans="1:8" ht="14.4" x14ac:dyDescent="0.3">
      <c r="A117" s="63">
        <v>1</v>
      </c>
      <c r="B117" s="63" t="s">
        <v>124</v>
      </c>
      <c r="C117" s="63" t="s">
        <v>121</v>
      </c>
      <c r="D117" s="63" t="s">
        <v>99</v>
      </c>
      <c r="E117" s="68">
        <v>8.8706352429523694</v>
      </c>
      <c r="F117" s="64">
        <v>44176.630372472246</v>
      </c>
      <c r="G117" s="63" t="s">
        <v>127</v>
      </c>
      <c r="H117" s="63" t="s">
        <v>133</v>
      </c>
    </row>
    <row r="118" spans="1:8" ht="14.4" x14ac:dyDescent="0.3">
      <c r="A118" s="63">
        <v>1</v>
      </c>
      <c r="B118" s="63" t="s">
        <v>124</v>
      </c>
      <c r="C118" s="63" t="s">
        <v>121</v>
      </c>
      <c r="D118" s="63" t="s">
        <v>99</v>
      </c>
      <c r="E118" s="68">
        <v>32.596582604202233</v>
      </c>
      <c r="F118" s="64">
        <v>162334.16679551467</v>
      </c>
      <c r="G118" s="63" t="s">
        <v>127</v>
      </c>
      <c r="H118" s="63" t="s">
        <v>133</v>
      </c>
    </row>
    <row r="119" spans="1:8" ht="14.4" x14ac:dyDescent="0.3">
      <c r="A119" s="63">
        <v>1</v>
      </c>
      <c r="B119" s="63" t="s">
        <v>124</v>
      </c>
      <c r="C119" s="63" t="s">
        <v>121</v>
      </c>
      <c r="D119" s="63" t="s">
        <v>99</v>
      </c>
      <c r="E119" s="68">
        <v>5.8274531487451631</v>
      </c>
      <c r="F119" s="64">
        <v>29021.286155300531</v>
      </c>
      <c r="G119" s="63" t="s">
        <v>127</v>
      </c>
      <c r="H119" s="63" t="s">
        <v>133</v>
      </c>
    </row>
    <row r="120" spans="1:8" ht="14.4" x14ac:dyDescent="0.3">
      <c r="A120" s="63">
        <v>1</v>
      </c>
      <c r="B120" s="63" t="s">
        <v>124</v>
      </c>
      <c r="C120" s="63" t="s">
        <v>121</v>
      </c>
      <c r="D120" s="63" t="s">
        <v>99</v>
      </c>
      <c r="E120" s="68">
        <v>31.824872983457205</v>
      </c>
      <c r="F120" s="64">
        <v>158490.97747064425</v>
      </c>
      <c r="G120" s="63" t="s">
        <v>127</v>
      </c>
      <c r="H120" s="63" t="s">
        <v>133</v>
      </c>
    </row>
    <row r="121" spans="1:8" ht="14.4" x14ac:dyDescent="0.3">
      <c r="A121" s="63">
        <v>1</v>
      </c>
      <c r="B121" s="63" t="s">
        <v>124</v>
      </c>
      <c r="C121" s="63" t="s">
        <v>121</v>
      </c>
      <c r="D121" s="63" t="s">
        <v>99</v>
      </c>
      <c r="E121" s="68">
        <v>12.06550496042057</v>
      </c>
      <c r="F121" s="64">
        <v>60087.393776810248</v>
      </c>
      <c r="G121" s="63" t="s">
        <v>127</v>
      </c>
      <c r="H121" s="63" t="s">
        <v>133</v>
      </c>
    </row>
    <row r="122" spans="1:8" ht="14.4" x14ac:dyDescent="0.3">
      <c r="A122" s="63">
        <v>1</v>
      </c>
      <c r="B122" s="63" t="s">
        <v>124</v>
      </c>
      <c r="C122" s="63" t="s">
        <v>121</v>
      </c>
      <c r="D122" s="63" t="s">
        <v>99</v>
      </c>
      <c r="E122" s="68">
        <v>27.267069996524192</v>
      </c>
      <c r="F122" s="64">
        <v>135792.67319483054</v>
      </c>
      <c r="G122" s="63" t="s">
        <v>130</v>
      </c>
      <c r="H122" s="63" t="s">
        <v>133</v>
      </c>
    </row>
    <row r="123" spans="1:8" ht="14.4" x14ac:dyDescent="0.3">
      <c r="A123" s="63">
        <v>1</v>
      </c>
      <c r="B123" s="63" t="s">
        <v>124</v>
      </c>
      <c r="C123" s="63" t="s">
        <v>121</v>
      </c>
      <c r="D123" s="63" t="s">
        <v>99</v>
      </c>
      <c r="E123" s="68">
        <v>3.799925370440667</v>
      </c>
      <c r="F123" s="64">
        <v>18923.999683822687</v>
      </c>
      <c r="G123" s="63" t="s">
        <v>130</v>
      </c>
      <c r="H123" s="63" t="s">
        <v>133</v>
      </c>
    </row>
    <row r="124" spans="1:8" ht="14.4" x14ac:dyDescent="0.3">
      <c r="A124" s="63">
        <v>1</v>
      </c>
      <c r="B124" s="63" t="s">
        <v>124</v>
      </c>
      <c r="C124" s="63" t="s">
        <v>121</v>
      </c>
      <c r="D124" s="63" t="s">
        <v>99</v>
      </c>
      <c r="E124" s="68">
        <v>18.701787356514917</v>
      </c>
      <c r="F124" s="64">
        <v>93136.728624900628</v>
      </c>
      <c r="G124" s="63" t="s">
        <v>127</v>
      </c>
      <c r="H124" s="63" t="s">
        <v>133</v>
      </c>
    </row>
    <row r="125" spans="1:8" ht="14.4" x14ac:dyDescent="0.3">
      <c r="A125" s="63">
        <v>1</v>
      </c>
      <c r="B125" s="63" t="s">
        <v>124</v>
      </c>
      <c r="C125" s="63" t="s">
        <v>121</v>
      </c>
      <c r="D125" s="63" t="s">
        <v>99</v>
      </c>
      <c r="E125" s="68">
        <v>8.7559313879477703</v>
      </c>
      <c r="F125" s="64">
        <v>43605.393965377079</v>
      </c>
      <c r="G125" s="63" t="s">
        <v>130</v>
      </c>
      <c r="H125" s="63" t="s">
        <v>133</v>
      </c>
    </row>
    <row r="126" spans="1:8" ht="14.4" x14ac:dyDescent="0.3">
      <c r="A126" s="63">
        <v>1</v>
      </c>
      <c r="B126" s="63" t="s">
        <v>124</v>
      </c>
      <c r="C126" s="63" t="s">
        <v>121</v>
      </c>
      <c r="D126" s="63" t="s">
        <v>99</v>
      </c>
      <c r="E126" s="68">
        <v>23.579384196094896</v>
      </c>
      <c r="F126" s="64">
        <v>117427.63753802011</v>
      </c>
      <c r="G126" s="63" t="s">
        <v>130</v>
      </c>
      <c r="H126" s="63" t="s">
        <v>133</v>
      </c>
    </row>
    <row r="127" spans="1:8" ht="14.4" x14ac:dyDescent="0.3">
      <c r="A127" s="63">
        <v>1</v>
      </c>
      <c r="B127" s="63" t="s">
        <v>124</v>
      </c>
      <c r="C127" s="63" t="s">
        <v>121</v>
      </c>
      <c r="D127" s="63" t="s">
        <v>99</v>
      </c>
      <c r="E127" s="68">
        <v>17.013808449478187</v>
      </c>
      <c r="F127" s="64">
        <v>84730.428713974208</v>
      </c>
      <c r="G127" s="63" t="s">
        <v>130</v>
      </c>
      <c r="H127" s="63" t="s">
        <v>133</v>
      </c>
    </row>
    <row r="128" spans="1:8" ht="14.4" x14ac:dyDescent="0.3">
      <c r="A128" s="63">
        <v>1</v>
      </c>
      <c r="B128" s="63" t="s">
        <v>124</v>
      </c>
      <c r="C128" s="63" t="s">
        <v>121</v>
      </c>
      <c r="D128" s="63" t="s">
        <v>99</v>
      </c>
      <c r="E128" s="68">
        <v>12.939047295685084</v>
      </c>
      <c r="F128" s="64">
        <v>64437.719971357154</v>
      </c>
      <c r="G128" s="63" t="s">
        <v>127</v>
      </c>
      <c r="H128" s="63" t="s">
        <v>133</v>
      </c>
    </row>
    <row r="129" spans="1:8" ht="14.4" x14ac:dyDescent="0.3">
      <c r="A129" s="63">
        <v>1</v>
      </c>
      <c r="B129" s="63" t="s">
        <v>124</v>
      </c>
      <c r="C129" s="63" t="s">
        <v>121</v>
      </c>
      <c r="D129" s="63" t="s">
        <v>99</v>
      </c>
      <c r="E129" s="68">
        <v>3.6320563564142097</v>
      </c>
      <c r="F129" s="64">
        <v>18087.995589354927</v>
      </c>
      <c r="G129" s="63" t="s">
        <v>127</v>
      </c>
      <c r="H129" s="63" t="s">
        <v>133</v>
      </c>
    </row>
    <row r="130" spans="1:8" ht="14.4" x14ac:dyDescent="0.3">
      <c r="A130" s="63">
        <v>1</v>
      </c>
      <c r="B130" s="63" t="s">
        <v>124</v>
      </c>
      <c r="C130" s="63" t="s">
        <v>121</v>
      </c>
      <c r="D130" s="63" t="s">
        <v>99</v>
      </c>
      <c r="E130" s="68">
        <v>15.215846383166378</v>
      </c>
      <c r="F130" s="64">
        <v>75776.401922004836</v>
      </c>
      <c r="G130" s="63" t="s">
        <v>127</v>
      </c>
      <c r="H130" s="63" t="s">
        <v>133</v>
      </c>
    </row>
    <row r="131" spans="1:8" ht="14.4" x14ac:dyDescent="0.3">
      <c r="A131" s="63">
        <v>1</v>
      </c>
      <c r="B131" s="63" t="s">
        <v>124</v>
      </c>
      <c r="C131" s="63" t="s">
        <v>121</v>
      </c>
      <c r="D131" s="63" t="s">
        <v>99</v>
      </c>
      <c r="E131" s="68">
        <v>0.26359518728889941</v>
      </c>
      <c r="F131" s="64">
        <v>1312.7297919363709</v>
      </c>
      <c r="G131" s="63" t="s">
        <v>130</v>
      </c>
      <c r="H131" s="63" t="s">
        <v>133</v>
      </c>
    </row>
    <row r="132" spans="1:8" ht="14.4" x14ac:dyDescent="0.3">
      <c r="A132" s="63">
        <v>1</v>
      </c>
      <c r="B132" s="63" t="s">
        <v>124</v>
      </c>
      <c r="C132" s="63" t="s">
        <v>121</v>
      </c>
      <c r="D132" s="63" t="s">
        <v>99</v>
      </c>
      <c r="E132" s="68">
        <v>2.8301753566026919</v>
      </c>
      <c r="F132" s="64">
        <v>14094.549848304283</v>
      </c>
      <c r="G132" s="63" t="s">
        <v>127</v>
      </c>
      <c r="H132" s="63" t="s">
        <v>133</v>
      </c>
    </row>
    <row r="133" spans="1:8" ht="14.4" x14ac:dyDescent="0.3">
      <c r="A133" s="63">
        <v>1</v>
      </c>
      <c r="B133" s="63" t="s">
        <v>124</v>
      </c>
      <c r="C133" s="63" t="s">
        <v>121</v>
      </c>
      <c r="D133" s="63" t="s">
        <v>99</v>
      </c>
      <c r="E133" s="68">
        <v>4.8819517074635295</v>
      </c>
      <c r="F133" s="64">
        <v>24312.596580749083</v>
      </c>
      <c r="G133" s="63" t="s">
        <v>127</v>
      </c>
      <c r="H133" s="63" t="s">
        <v>133</v>
      </c>
    </row>
    <row r="134" spans="1:8" ht="14.4" x14ac:dyDescent="0.3">
      <c r="A134" s="63">
        <v>1</v>
      </c>
      <c r="B134" s="63" t="s">
        <v>124</v>
      </c>
      <c r="C134" s="63" t="s">
        <v>121</v>
      </c>
      <c r="D134" s="63" t="s">
        <v>99</v>
      </c>
      <c r="E134" s="68">
        <v>3.0286371474792562</v>
      </c>
      <c r="F134" s="64">
        <v>15082.908961094818</v>
      </c>
      <c r="G134" s="63" t="s">
        <v>127</v>
      </c>
      <c r="H134" s="63" t="s">
        <v>133</v>
      </c>
    </row>
    <row r="135" spans="1:8" ht="14.4" x14ac:dyDescent="0.3">
      <c r="A135" s="63">
        <v>1</v>
      </c>
      <c r="B135" s="63" t="s">
        <v>124</v>
      </c>
      <c r="C135" s="63" t="s">
        <v>121</v>
      </c>
      <c r="D135" s="63" t="s">
        <v>99</v>
      </c>
      <c r="E135" s="68">
        <v>33.171639584580667</v>
      </c>
      <c r="F135" s="64">
        <v>165198.00675392931</v>
      </c>
      <c r="G135" s="63" t="s">
        <v>127</v>
      </c>
      <c r="H135" s="63" t="s">
        <v>133</v>
      </c>
    </row>
    <row r="136" spans="1:8" ht="14.4" x14ac:dyDescent="0.3">
      <c r="A136" s="63">
        <v>1</v>
      </c>
      <c r="B136" s="63" t="s">
        <v>124</v>
      </c>
      <c r="C136" s="63" t="s">
        <v>121</v>
      </c>
      <c r="D136" s="63" t="s">
        <v>99</v>
      </c>
      <c r="E136" s="68">
        <v>30.029732748251689</v>
      </c>
      <c r="F136" s="64">
        <v>149551.00367334121</v>
      </c>
      <c r="G136" s="63" t="s">
        <v>127</v>
      </c>
      <c r="H136" s="63" t="s">
        <v>133</v>
      </c>
    </row>
    <row r="137" spans="1:8" ht="14.4" x14ac:dyDescent="0.3">
      <c r="A137" s="63">
        <v>1</v>
      </c>
      <c r="B137" s="63" t="s">
        <v>124</v>
      </c>
      <c r="C137" s="63" t="s">
        <v>121</v>
      </c>
      <c r="D137" s="63" t="s">
        <v>99</v>
      </c>
      <c r="E137" s="68">
        <v>0.53501827347589026</v>
      </c>
      <c r="F137" s="64">
        <v>2664.4432853487788</v>
      </c>
      <c r="G137" s="63" t="s">
        <v>127</v>
      </c>
      <c r="H137" s="63" t="s">
        <v>133</v>
      </c>
    </row>
    <row r="138" spans="1:8" ht="14.4" x14ac:dyDescent="0.3">
      <c r="A138" s="63">
        <v>1</v>
      </c>
      <c r="B138" s="63" t="s">
        <v>124</v>
      </c>
      <c r="C138" s="63" t="s">
        <v>121</v>
      </c>
      <c r="D138" s="63" t="s">
        <v>99</v>
      </c>
      <c r="E138" s="68">
        <v>16.462149374384939</v>
      </c>
      <c r="F138" s="64">
        <v>81983.112610386655</v>
      </c>
      <c r="G138" s="63" t="s">
        <v>127</v>
      </c>
      <c r="H138" s="63" t="s">
        <v>133</v>
      </c>
    </row>
    <row r="139" spans="1:8" ht="14.4" x14ac:dyDescent="0.3">
      <c r="A139" s="63">
        <v>1</v>
      </c>
      <c r="B139" s="63" t="s">
        <v>124</v>
      </c>
      <c r="C139" s="63" t="s">
        <v>121</v>
      </c>
      <c r="D139" s="63" t="s">
        <v>99</v>
      </c>
      <c r="E139" s="68">
        <v>22.421238610029025</v>
      </c>
      <c r="F139" s="64">
        <v>111659.95934227976</v>
      </c>
      <c r="G139" s="63" t="s">
        <v>127</v>
      </c>
      <c r="H139" s="63" t="s">
        <v>133</v>
      </c>
    </row>
    <row r="140" spans="1:8" ht="14.4" x14ac:dyDescent="0.3">
      <c r="A140" s="63">
        <v>1</v>
      </c>
      <c r="B140" s="63" t="s">
        <v>124</v>
      </c>
      <c r="C140" s="63" t="s">
        <v>121</v>
      </c>
      <c r="D140" s="63" t="s">
        <v>99</v>
      </c>
      <c r="E140" s="68">
        <v>15.04108664758642</v>
      </c>
      <c r="F140" s="64">
        <v>74906.081360820623</v>
      </c>
      <c r="G140" s="63" t="s">
        <v>130</v>
      </c>
      <c r="H140" s="63" t="s">
        <v>133</v>
      </c>
    </row>
    <row r="141" spans="1:8" ht="14.4" x14ac:dyDescent="0.3">
      <c r="A141" s="63">
        <v>1</v>
      </c>
      <c r="B141" s="63" t="s">
        <v>124</v>
      </c>
      <c r="C141" s="63" t="s">
        <v>121</v>
      </c>
      <c r="D141" s="63" t="s">
        <v>99</v>
      </c>
      <c r="E141" s="68">
        <v>33.374567166028747</v>
      </c>
      <c r="F141" s="64">
        <v>166208.60594017518</v>
      </c>
      <c r="G141" s="63" t="s">
        <v>130</v>
      </c>
      <c r="H141" s="63" t="s">
        <v>133</v>
      </c>
    </row>
    <row r="142" spans="1:8" ht="14.4" x14ac:dyDescent="0.3">
      <c r="A142" s="63">
        <v>1</v>
      </c>
      <c r="B142" s="63" t="s">
        <v>124</v>
      </c>
      <c r="C142" s="63" t="s">
        <v>121</v>
      </c>
      <c r="D142" s="63" t="s">
        <v>99</v>
      </c>
      <c r="E142" s="68">
        <v>21.95778576307174</v>
      </c>
      <c r="F142" s="64">
        <v>109351.9188745615</v>
      </c>
      <c r="G142" s="63" t="s">
        <v>127</v>
      </c>
      <c r="H142" s="63" t="s">
        <v>133</v>
      </c>
    </row>
    <row r="143" spans="1:8" ht="14.4" x14ac:dyDescent="0.3">
      <c r="A143" s="63">
        <v>1</v>
      </c>
      <c r="B143" s="63" t="s">
        <v>124</v>
      </c>
      <c r="C143" s="63" t="s">
        <v>121</v>
      </c>
      <c r="D143" s="63" t="s">
        <v>99</v>
      </c>
      <c r="E143" s="68">
        <v>16.214119828380149</v>
      </c>
      <c r="F143" s="64">
        <v>80747.901233161887</v>
      </c>
      <c r="G143" s="63" t="s">
        <v>130</v>
      </c>
      <c r="H143" s="63" t="s">
        <v>133</v>
      </c>
    </row>
    <row r="144" spans="1:8" ht="14.4" x14ac:dyDescent="0.3">
      <c r="A144" s="63">
        <v>1</v>
      </c>
      <c r="B144" s="63" t="s">
        <v>124</v>
      </c>
      <c r="C144" s="63" t="s">
        <v>121</v>
      </c>
      <c r="D144" s="63" t="s">
        <v>99</v>
      </c>
      <c r="E144" s="68">
        <v>12.08380814090561</v>
      </c>
      <c r="F144" s="64">
        <v>60178.545404262259</v>
      </c>
      <c r="G144" s="63" t="s">
        <v>130</v>
      </c>
      <c r="H144" s="63" t="s">
        <v>133</v>
      </c>
    </row>
    <row r="145" spans="1:8" ht="14.4" x14ac:dyDescent="0.3">
      <c r="A145" s="63">
        <v>1</v>
      </c>
      <c r="B145" s="63" t="s">
        <v>124</v>
      </c>
      <c r="C145" s="63" t="s">
        <v>121</v>
      </c>
      <c r="D145" s="63" t="s">
        <v>99</v>
      </c>
      <c r="E145" s="68">
        <v>9.1408224619735474</v>
      </c>
      <c r="F145" s="64">
        <v>45522.189126626603</v>
      </c>
      <c r="G145" s="63" t="s">
        <v>127</v>
      </c>
      <c r="H145" s="63" t="s">
        <v>133</v>
      </c>
    </row>
    <row r="146" spans="1:8" ht="14.4" x14ac:dyDescent="0.3">
      <c r="A146" s="63">
        <v>1</v>
      </c>
      <c r="B146" s="63" t="s">
        <v>124</v>
      </c>
      <c r="C146" s="63" t="s">
        <v>121</v>
      </c>
      <c r="D146" s="63" t="s">
        <v>99</v>
      </c>
      <c r="E146" s="68">
        <v>31.748947945288595</v>
      </c>
      <c r="F146" s="64">
        <v>158112.86336096362</v>
      </c>
      <c r="G146" s="63" t="s">
        <v>127</v>
      </c>
      <c r="H146" s="63" t="s">
        <v>133</v>
      </c>
    </row>
    <row r="147" spans="1:8" ht="14.4" x14ac:dyDescent="0.3">
      <c r="A147" s="63">
        <v>1</v>
      </c>
      <c r="B147" s="63" t="s">
        <v>124</v>
      </c>
      <c r="C147" s="63" t="s">
        <v>121</v>
      </c>
      <c r="D147" s="63" t="s">
        <v>99</v>
      </c>
      <c r="E147" s="68">
        <v>26.901095544946553</v>
      </c>
      <c r="F147" s="64">
        <v>133970.08466195647</v>
      </c>
      <c r="G147" s="63" t="s">
        <v>130</v>
      </c>
      <c r="H147" s="63" t="s">
        <v>133</v>
      </c>
    </row>
    <row r="148" spans="1:8" ht="14.4" x14ac:dyDescent="0.3">
      <c r="A148" s="63">
        <v>1</v>
      </c>
      <c r="B148" s="63" t="s">
        <v>124</v>
      </c>
      <c r="C148" s="63" t="s">
        <v>121</v>
      </c>
      <c r="D148" s="63" t="s">
        <v>99</v>
      </c>
      <c r="E148" s="68">
        <v>19.722292385169993</v>
      </c>
      <c r="F148" s="64">
        <v>98218.943394126094</v>
      </c>
      <c r="G148" s="63" t="s">
        <v>127</v>
      </c>
      <c r="H148" s="63" t="s">
        <v>133</v>
      </c>
    </row>
    <row r="149" spans="1:8" ht="14.4" x14ac:dyDescent="0.3">
      <c r="A149" s="63">
        <v>1</v>
      </c>
      <c r="B149" s="63" t="s">
        <v>124</v>
      </c>
      <c r="C149" s="63" t="s">
        <v>121</v>
      </c>
      <c r="D149" s="63" t="s">
        <v>99</v>
      </c>
      <c r="E149" s="68">
        <v>26.799511694255457</v>
      </c>
      <c r="F149" s="64">
        <v>133464.18715846501</v>
      </c>
      <c r="G149" s="63" t="s">
        <v>127</v>
      </c>
      <c r="H149" s="63" t="s">
        <v>133</v>
      </c>
    </row>
    <row r="150" spans="1:8" ht="14.4" x14ac:dyDescent="0.3">
      <c r="A150" s="63">
        <v>1</v>
      </c>
      <c r="B150" s="63" t="s">
        <v>124</v>
      </c>
      <c r="C150" s="63" t="s">
        <v>121</v>
      </c>
      <c r="D150" s="63" t="s">
        <v>99</v>
      </c>
      <c r="E150" s="68">
        <v>0.21966023212482463</v>
      </c>
      <c r="F150" s="64">
        <v>1093.9294217761283</v>
      </c>
      <c r="G150" s="63" t="s">
        <v>127</v>
      </c>
      <c r="H150" s="63" t="s">
        <v>133</v>
      </c>
    </row>
    <row r="151" spans="1:8" ht="14.4" x14ac:dyDescent="0.3">
      <c r="A151" s="63">
        <v>1</v>
      </c>
      <c r="B151" s="63" t="s">
        <v>124</v>
      </c>
      <c r="C151" s="63" t="s">
        <v>121</v>
      </c>
      <c r="D151" s="63" t="s">
        <v>99</v>
      </c>
      <c r="E151" s="68">
        <v>19.519067947283151</v>
      </c>
      <c r="F151" s="64">
        <v>97206.865833805568</v>
      </c>
      <c r="G151" s="63" t="s">
        <v>127</v>
      </c>
      <c r="H151" s="63" t="s">
        <v>133</v>
      </c>
    </row>
    <row r="152" spans="1:8" ht="14.4" x14ac:dyDescent="0.3">
      <c r="A152" s="63">
        <v>1</v>
      </c>
      <c r="B152" s="63" t="s">
        <v>124</v>
      </c>
      <c r="C152" s="63" t="s">
        <v>121</v>
      </c>
      <c r="D152" s="63" t="s">
        <v>99</v>
      </c>
      <c r="E152" s="68">
        <v>32.536325222205008</v>
      </c>
      <c r="F152" s="64">
        <v>162034.07914465346</v>
      </c>
      <c r="G152" s="63" t="s">
        <v>127</v>
      </c>
      <c r="H152" s="63" t="s">
        <v>133</v>
      </c>
    </row>
    <row r="153" spans="1:8" ht="14.4" x14ac:dyDescent="0.3">
      <c r="A153" s="63">
        <v>1</v>
      </c>
      <c r="B153" s="63" t="s">
        <v>124</v>
      </c>
      <c r="C153" s="63" t="s">
        <v>121</v>
      </c>
      <c r="D153" s="63" t="s">
        <v>99</v>
      </c>
      <c r="E153" s="68">
        <v>13.33112772916275</v>
      </c>
      <c r="F153" s="64">
        <v>66390.318845240821</v>
      </c>
      <c r="G153" s="63" t="s">
        <v>130</v>
      </c>
      <c r="H153" s="63" t="s">
        <v>133</v>
      </c>
    </row>
    <row r="154" spans="1:8" ht="14.4" x14ac:dyDescent="0.3">
      <c r="A154" s="63">
        <v>1</v>
      </c>
      <c r="B154" s="63" t="s">
        <v>124</v>
      </c>
      <c r="C154" s="63" t="s">
        <v>121</v>
      </c>
      <c r="D154" s="63" t="s">
        <v>99</v>
      </c>
      <c r="E154" s="68">
        <v>12.251682514514364</v>
      </c>
      <c r="F154" s="64">
        <v>61014.576189973603</v>
      </c>
      <c r="G154" s="63" t="s">
        <v>127</v>
      </c>
      <c r="H154" s="63" t="s">
        <v>133</v>
      </c>
    </row>
    <row r="155" spans="1:8" ht="14.4" x14ac:dyDescent="0.3">
      <c r="A155" s="63">
        <v>1</v>
      </c>
      <c r="B155" s="63" t="s">
        <v>124</v>
      </c>
      <c r="C155" s="63" t="s">
        <v>121</v>
      </c>
      <c r="D155" s="63" t="s">
        <v>99</v>
      </c>
      <c r="E155" s="68">
        <v>2.0865285041261252</v>
      </c>
      <c r="F155" s="64">
        <v>10391.11585178074</v>
      </c>
      <c r="G155" s="63" t="s">
        <v>127</v>
      </c>
      <c r="H155" s="63" t="s">
        <v>133</v>
      </c>
    </row>
    <row r="156" spans="1:8" ht="14.4" x14ac:dyDescent="0.3">
      <c r="A156" s="63">
        <v>1</v>
      </c>
      <c r="B156" s="63" t="s">
        <v>124</v>
      </c>
      <c r="C156" s="63" t="s">
        <v>121</v>
      </c>
      <c r="D156" s="63" t="s">
        <v>99</v>
      </c>
      <c r="E156" s="68">
        <v>27.418555187075789</v>
      </c>
      <c r="F156" s="64">
        <v>136547.08424732176</v>
      </c>
      <c r="G156" s="63" t="s">
        <v>127</v>
      </c>
      <c r="H156" s="63" t="s">
        <v>133</v>
      </c>
    </row>
    <row r="157" spans="1:8" ht="14.4" x14ac:dyDescent="0.3">
      <c r="A157" s="63">
        <v>1</v>
      </c>
      <c r="B157" s="63" t="s">
        <v>124</v>
      </c>
      <c r="C157" s="63" t="s">
        <v>121</v>
      </c>
      <c r="D157" s="63" t="s">
        <v>99</v>
      </c>
      <c r="E157" s="68">
        <v>11.369133157839958</v>
      </c>
      <c r="F157" s="64">
        <v>56619.39414861484</v>
      </c>
      <c r="G157" s="63" t="s">
        <v>127</v>
      </c>
      <c r="H157" s="63" t="s">
        <v>133</v>
      </c>
    </row>
    <row r="158" spans="1:8" ht="14.4" x14ac:dyDescent="0.3">
      <c r="A158" s="63">
        <v>1</v>
      </c>
      <c r="B158" s="63" t="s">
        <v>124</v>
      </c>
      <c r="C158" s="63" t="s">
        <v>121</v>
      </c>
      <c r="D158" s="63" t="s">
        <v>99</v>
      </c>
      <c r="E158" s="68">
        <v>18.331547680363045</v>
      </c>
      <c r="F158" s="64">
        <v>91292.898856837535</v>
      </c>
      <c r="G158" s="63" t="s">
        <v>127</v>
      </c>
      <c r="H158" s="63" t="s">
        <v>133</v>
      </c>
    </row>
    <row r="159" spans="1:8" ht="14.4" x14ac:dyDescent="0.3">
      <c r="A159" s="63">
        <v>1</v>
      </c>
      <c r="B159" s="63" t="s">
        <v>124</v>
      </c>
      <c r="C159" s="63" t="s">
        <v>121</v>
      </c>
      <c r="D159" s="63" t="s">
        <v>99</v>
      </c>
      <c r="E159" s="68">
        <v>17.591113103149265</v>
      </c>
      <c r="F159" s="64">
        <v>87605.462305034947</v>
      </c>
      <c r="G159" s="63" t="s">
        <v>127</v>
      </c>
      <c r="H159" s="63" t="s">
        <v>133</v>
      </c>
    </row>
    <row r="160" spans="1:8" ht="14.4" x14ac:dyDescent="0.3">
      <c r="A160" s="63">
        <v>1</v>
      </c>
      <c r="B160" s="63" t="s">
        <v>124</v>
      </c>
      <c r="C160" s="63" t="s">
        <v>121</v>
      </c>
      <c r="D160" s="63" t="s">
        <v>99</v>
      </c>
      <c r="E160" s="68">
        <v>11.985736428115601</v>
      </c>
      <c r="F160" s="64">
        <v>59690.138690733867</v>
      </c>
      <c r="G160" s="63" t="s">
        <v>127</v>
      </c>
      <c r="H160" s="63" t="s">
        <v>133</v>
      </c>
    </row>
    <row r="161" spans="1:8" ht="14.4" x14ac:dyDescent="0.3">
      <c r="A161" s="63">
        <v>1</v>
      </c>
      <c r="B161" s="63" t="s">
        <v>124</v>
      </c>
      <c r="C161" s="63" t="s">
        <v>121</v>
      </c>
      <c r="D161" s="63" t="s">
        <v>99</v>
      </c>
      <c r="E161" s="68">
        <v>13.041536929723344</v>
      </c>
      <c r="F161" s="64">
        <v>64948.128364433098</v>
      </c>
      <c r="G161" s="63" t="s">
        <v>127</v>
      </c>
      <c r="H161" s="63" t="s">
        <v>133</v>
      </c>
    </row>
    <row r="162" spans="1:8" ht="14.4" x14ac:dyDescent="0.3">
      <c r="A162" s="63">
        <v>1</v>
      </c>
      <c r="B162" s="63" t="s">
        <v>124</v>
      </c>
      <c r="C162" s="63" t="s">
        <v>121</v>
      </c>
      <c r="D162" s="63" t="s">
        <v>99</v>
      </c>
      <c r="E162" s="68">
        <v>1.3168452339572765</v>
      </c>
      <c r="F162" s="64">
        <v>6558.0179508001784</v>
      </c>
      <c r="G162" s="63" t="s">
        <v>127</v>
      </c>
      <c r="H162" s="63" t="s">
        <v>133</v>
      </c>
    </row>
    <row r="163" spans="1:8" ht="14.4" x14ac:dyDescent="0.3">
      <c r="A163" s="63">
        <v>1</v>
      </c>
      <c r="B163" s="63" t="s">
        <v>124</v>
      </c>
      <c r="C163" s="63" t="s">
        <v>121</v>
      </c>
      <c r="D163" s="63" t="s">
        <v>99</v>
      </c>
      <c r="E163" s="68">
        <v>33.609156512530625</v>
      </c>
      <c r="F163" s="64">
        <v>167376.88381046263</v>
      </c>
      <c r="G163" s="63" t="s">
        <v>127</v>
      </c>
      <c r="H163" s="63" t="s">
        <v>133</v>
      </c>
    </row>
    <row r="164" spans="1:8" ht="14.4" x14ac:dyDescent="0.3">
      <c r="A164" s="63">
        <v>1</v>
      </c>
      <c r="B164" s="63" t="s">
        <v>124</v>
      </c>
      <c r="C164" s="63" t="s">
        <v>121</v>
      </c>
      <c r="D164" s="63" t="s">
        <v>99</v>
      </c>
      <c r="E164" s="68">
        <v>18.847952375068822</v>
      </c>
      <c r="F164" s="64">
        <v>93864.644700941688</v>
      </c>
      <c r="G164" s="63" t="s">
        <v>127</v>
      </c>
      <c r="H164" s="63" t="s">
        <v>133</v>
      </c>
    </row>
    <row r="165" spans="1:8" ht="14.4" x14ac:dyDescent="0.3">
      <c r="A165" s="63">
        <v>1</v>
      </c>
      <c r="B165" s="63" t="s">
        <v>124</v>
      </c>
      <c r="C165" s="63" t="s">
        <v>121</v>
      </c>
      <c r="D165" s="63" t="s">
        <v>99</v>
      </c>
      <c r="E165" s="68">
        <v>1.6907562274280414</v>
      </c>
      <c r="F165" s="64">
        <v>8420.1312378824477</v>
      </c>
      <c r="G165" s="63" t="s">
        <v>127</v>
      </c>
      <c r="H165" s="63" t="s">
        <v>133</v>
      </c>
    </row>
    <row r="166" spans="1:8" ht="14.4" x14ac:dyDescent="0.3">
      <c r="A166" s="63">
        <v>1</v>
      </c>
      <c r="B166" s="63" t="s">
        <v>124</v>
      </c>
      <c r="C166" s="63" t="s">
        <v>121</v>
      </c>
      <c r="D166" s="63" t="s">
        <v>99</v>
      </c>
      <c r="E166" s="68">
        <v>25.297898603132289</v>
      </c>
      <c r="F166" s="64">
        <v>125986.00722296184</v>
      </c>
      <c r="G166" s="63" t="s">
        <v>130</v>
      </c>
      <c r="H166" s="63" t="s">
        <v>133</v>
      </c>
    </row>
    <row r="167" spans="1:8" ht="14.4" x14ac:dyDescent="0.3">
      <c r="A167" s="63">
        <v>1</v>
      </c>
      <c r="B167" s="63" t="s">
        <v>124</v>
      </c>
      <c r="C167" s="63" t="s">
        <v>121</v>
      </c>
      <c r="D167" s="63" t="s">
        <v>99</v>
      </c>
      <c r="E167" s="68">
        <v>1.3866560446246943</v>
      </c>
      <c r="F167" s="64">
        <v>6905.6826100259495</v>
      </c>
      <c r="G167" s="63" t="s">
        <v>130</v>
      </c>
      <c r="H167" s="63" t="s">
        <v>133</v>
      </c>
    </row>
    <row r="168" spans="1:8" ht="14.4" x14ac:dyDescent="0.3">
      <c r="A168" s="63">
        <v>1</v>
      </c>
      <c r="B168" s="63" t="s">
        <v>124</v>
      </c>
      <c r="C168" s="63" t="s">
        <v>121</v>
      </c>
      <c r="D168" s="63" t="s">
        <v>99</v>
      </c>
      <c r="E168" s="68">
        <v>21.059603102639212</v>
      </c>
      <c r="F168" s="64">
        <v>104878.88145275837</v>
      </c>
      <c r="G168" s="63" t="s">
        <v>130</v>
      </c>
      <c r="H168" s="63" t="s">
        <v>133</v>
      </c>
    </row>
    <row r="169" spans="1:8" ht="14.4" x14ac:dyDescent="0.3">
      <c r="A169" s="63">
        <v>1</v>
      </c>
      <c r="B169" s="63" t="s">
        <v>124</v>
      </c>
      <c r="C169" s="63" t="s">
        <v>121</v>
      </c>
      <c r="D169" s="63" t="s">
        <v>99</v>
      </c>
      <c r="E169" s="68">
        <v>18.426162292148124</v>
      </c>
      <c r="F169" s="64">
        <v>91764.088869524086</v>
      </c>
      <c r="G169" s="63" t="s">
        <v>130</v>
      </c>
      <c r="H169" s="63" t="s">
        <v>133</v>
      </c>
    </row>
    <row r="170" spans="1:8" ht="14.4" x14ac:dyDescent="0.3">
      <c r="A170" s="63">
        <v>1</v>
      </c>
      <c r="B170" s="63" t="s">
        <v>124</v>
      </c>
      <c r="C170" s="63" t="s">
        <v>121</v>
      </c>
      <c r="D170" s="63" t="s">
        <v>99</v>
      </c>
      <c r="E170" s="68">
        <v>20.584144531937419</v>
      </c>
      <c r="F170" s="64">
        <v>102511.05130756053</v>
      </c>
      <c r="G170" s="63" t="s">
        <v>127</v>
      </c>
      <c r="H170" s="63" t="s">
        <v>133</v>
      </c>
    </row>
    <row r="171" spans="1:8" ht="14.4" x14ac:dyDescent="0.3">
      <c r="A171" s="63">
        <v>1</v>
      </c>
      <c r="B171" s="63" t="s">
        <v>124</v>
      </c>
      <c r="C171" s="63" t="s">
        <v>121</v>
      </c>
      <c r="D171" s="63" t="s">
        <v>99</v>
      </c>
      <c r="E171" s="68">
        <v>25.950046184747933</v>
      </c>
      <c r="F171" s="64">
        <v>129233.76590904071</v>
      </c>
      <c r="G171" s="63" t="s">
        <v>127</v>
      </c>
      <c r="H171" s="63" t="s">
        <v>133</v>
      </c>
    </row>
    <row r="172" spans="1:8" ht="14.4" x14ac:dyDescent="0.3">
      <c r="A172" s="63">
        <v>1</v>
      </c>
      <c r="B172" s="63" t="s">
        <v>124</v>
      </c>
      <c r="C172" s="63" t="s">
        <v>121</v>
      </c>
      <c r="D172" s="63" t="s">
        <v>99</v>
      </c>
      <c r="E172" s="68">
        <v>6.5163571969677037</v>
      </c>
      <c r="F172" s="64">
        <v>32452.095637023507</v>
      </c>
      <c r="G172" s="63" t="s">
        <v>127</v>
      </c>
      <c r="H172" s="63" t="s">
        <v>133</v>
      </c>
    </row>
    <row r="173" spans="1:8" ht="14.4" x14ac:dyDescent="0.3">
      <c r="A173" s="63">
        <v>1</v>
      </c>
      <c r="B173" s="63" t="s">
        <v>124</v>
      </c>
      <c r="C173" s="63" t="s">
        <v>121</v>
      </c>
      <c r="D173" s="63" t="s">
        <v>99</v>
      </c>
      <c r="E173" s="68">
        <v>13.201096449458092</v>
      </c>
      <c r="F173" s="64">
        <v>65742.750365301792</v>
      </c>
      <c r="G173" s="63" t="s">
        <v>127</v>
      </c>
      <c r="H173" s="63" t="s">
        <v>133</v>
      </c>
    </row>
    <row r="174" spans="1:8" ht="14.4" x14ac:dyDescent="0.3">
      <c r="A174" s="63">
        <v>1</v>
      </c>
      <c r="B174" s="63" t="s">
        <v>124</v>
      </c>
      <c r="C174" s="63" t="s">
        <v>121</v>
      </c>
      <c r="D174" s="63" t="s">
        <v>99</v>
      </c>
      <c r="E174" s="68">
        <v>21.844060181635545</v>
      </c>
      <c r="F174" s="64">
        <v>108785.55436543653</v>
      </c>
      <c r="G174" s="63" t="s">
        <v>130</v>
      </c>
      <c r="H174" s="63" t="s">
        <v>133</v>
      </c>
    </row>
    <row r="175" spans="1:8" ht="14.4" x14ac:dyDescent="0.3">
      <c r="A175" s="63">
        <v>1</v>
      </c>
      <c r="B175" s="63" t="s">
        <v>124</v>
      </c>
      <c r="C175" s="63" t="s">
        <v>121</v>
      </c>
      <c r="D175" s="63" t="s">
        <v>99</v>
      </c>
      <c r="E175" s="68">
        <v>18.903450219089692</v>
      </c>
      <c r="F175" s="64">
        <v>94141.029387565664</v>
      </c>
      <c r="G175" s="63" t="s">
        <v>127</v>
      </c>
      <c r="H175" s="63" t="s">
        <v>133</v>
      </c>
    </row>
    <row r="176" spans="1:8" ht="14.4" x14ac:dyDescent="0.3">
      <c r="A176" s="63">
        <v>1</v>
      </c>
      <c r="B176" s="63" t="s">
        <v>124</v>
      </c>
      <c r="C176" s="63" t="s">
        <v>121</v>
      </c>
      <c r="D176" s="63" t="s">
        <v>99</v>
      </c>
      <c r="E176" s="68">
        <v>16.66654634095898</v>
      </c>
      <c r="F176" s="64">
        <v>83001.029478152108</v>
      </c>
      <c r="G176" s="63" t="s">
        <v>130</v>
      </c>
      <c r="H176" s="63" t="s">
        <v>133</v>
      </c>
    </row>
    <row r="177" spans="1:8" ht="14.4" x14ac:dyDescent="0.3">
      <c r="A177" s="63">
        <v>1</v>
      </c>
      <c r="B177" s="63" t="s">
        <v>124</v>
      </c>
      <c r="C177" s="63" t="s">
        <v>121</v>
      </c>
      <c r="D177" s="63" t="s">
        <v>99</v>
      </c>
      <c r="E177" s="68">
        <v>24.882936861055267</v>
      </c>
      <c r="F177" s="64">
        <v>123919.45719622975</v>
      </c>
      <c r="G177" s="63" t="s">
        <v>130</v>
      </c>
      <c r="H177" s="63" t="s">
        <v>133</v>
      </c>
    </row>
    <row r="178" spans="1:8" ht="14.4" x14ac:dyDescent="0.3">
      <c r="A178" s="63">
        <v>1</v>
      </c>
      <c r="B178" s="63" t="s">
        <v>124</v>
      </c>
      <c r="C178" s="63" t="s">
        <v>121</v>
      </c>
      <c r="D178" s="63" t="s">
        <v>99</v>
      </c>
      <c r="E178" s="68">
        <v>20.797774524358488</v>
      </c>
      <c r="F178" s="64">
        <v>103574.94954632055</v>
      </c>
      <c r="G178" s="63" t="s">
        <v>130</v>
      </c>
      <c r="H178" s="63" t="s">
        <v>133</v>
      </c>
    </row>
    <row r="179" spans="1:8" ht="14.4" x14ac:dyDescent="0.3">
      <c r="A179" s="63">
        <v>1</v>
      </c>
      <c r="B179" s="63" t="s">
        <v>124</v>
      </c>
      <c r="C179" s="63" t="s">
        <v>121</v>
      </c>
      <c r="D179" s="63" t="s">
        <v>99</v>
      </c>
      <c r="E179" s="68">
        <v>27.820296058187125</v>
      </c>
      <c r="F179" s="64">
        <v>138547.7930446653</v>
      </c>
      <c r="G179" s="63" t="s">
        <v>127</v>
      </c>
      <c r="H179" s="63" t="s">
        <v>133</v>
      </c>
    </row>
    <row r="180" spans="1:8" ht="14.4" x14ac:dyDescent="0.3">
      <c r="A180" s="63">
        <v>1</v>
      </c>
      <c r="B180" s="63" t="s">
        <v>124</v>
      </c>
      <c r="C180" s="63" t="s">
        <v>121</v>
      </c>
      <c r="D180" s="63" t="s">
        <v>99</v>
      </c>
      <c r="E180" s="68">
        <v>9.7370899387755703</v>
      </c>
      <c r="F180" s="64">
        <v>48491.659429978034</v>
      </c>
      <c r="G180" s="63" t="s">
        <v>127</v>
      </c>
      <c r="H180" s="63" t="s">
        <v>133</v>
      </c>
    </row>
    <row r="181" spans="1:8" ht="14.4" x14ac:dyDescent="0.3">
      <c r="A181" s="63">
        <v>1</v>
      </c>
      <c r="B181" s="63" t="s">
        <v>124</v>
      </c>
      <c r="C181" s="63" t="s">
        <v>121</v>
      </c>
      <c r="D181" s="63" t="s">
        <v>99</v>
      </c>
      <c r="E181" s="68">
        <v>16.746293750901618</v>
      </c>
      <c r="F181" s="64">
        <v>83398.179372799947</v>
      </c>
      <c r="G181" s="63" t="s">
        <v>127</v>
      </c>
      <c r="H181" s="63" t="s">
        <v>133</v>
      </c>
    </row>
    <row r="182" spans="1:8" ht="14.4" x14ac:dyDescent="0.3">
      <c r="A182" s="63">
        <v>1</v>
      </c>
      <c r="B182" s="63" t="s">
        <v>124</v>
      </c>
      <c r="C182" s="63" t="s">
        <v>121</v>
      </c>
      <c r="D182" s="63" t="s">
        <v>99</v>
      </c>
      <c r="E182" s="68">
        <v>16.867585989713671</v>
      </c>
      <c r="F182" s="64">
        <v>84002.226575090986</v>
      </c>
      <c r="G182" s="63" t="s">
        <v>127</v>
      </c>
      <c r="H182" s="63" t="s">
        <v>133</v>
      </c>
    </row>
    <row r="183" spans="1:8" ht="14.4" x14ac:dyDescent="0.3">
      <c r="A183" s="63">
        <v>1</v>
      </c>
      <c r="B183" s="63" t="s">
        <v>124</v>
      </c>
      <c r="C183" s="63" t="s">
        <v>121</v>
      </c>
      <c r="D183" s="63" t="s">
        <v>99</v>
      </c>
      <c r="E183" s="68">
        <v>25.955993715249111</v>
      </c>
      <c r="F183" s="64">
        <v>129263.3851921454</v>
      </c>
      <c r="G183" s="63" t="s">
        <v>127</v>
      </c>
      <c r="H183" s="63" t="s">
        <v>133</v>
      </c>
    </row>
    <row r="184" spans="1:8" ht="14.4" x14ac:dyDescent="0.3">
      <c r="A184" s="63">
        <v>1</v>
      </c>
      <c r="B184" s="63" t="s">
        <v>124</v>
      </c>
      <c r="C184" s="63" t="s">
        <v>121</v>
      </c>
      <c r="D184" s="63" t="s">
        <v>99</v>
      </c>
      <c r="E184" s="68">
        <v>18.117193690745847</v>
      </c>
      <c r="F184" s="64">
        <v>90225.395041289827</v>
      </c>
      <c r="G184" s="63" t="s">
        <v>127</v>
      </c>
      <c r="H184" s="63" t="s">
        <v>133</v>
      </c>
    </row>
    <row r="185" spans="1:8" ht="14.4" x14ac:dyDescent="0.3">
      <c r="A185" s="63">
        <v>1</v>
      </c>
      <c r="B185" s="63" t="s">
        <v>124</v>
      </c>
      <c r="C185" s="63" t="s">
        <v>121</v>
      </c>
      <c r="D185" s="63" t="s">
        <v>99</v>
      </c>
      <c r="E185" s="68">
        <v>25.162198655115134</v>
      </c>
      <c r="F185" s="64">
        <v>125310.20822086891</v>
      </c>
      <c r="G185" s="63" t="s">
        <v>130</v>
      </c>
      <c r="H185" s="63" t="s">
        <v>133</v>
      </c>
    </row>
    <row r="186" spans="1:8" ht="14.4" x14ac:dyDescent="0.3">
      <c r="A186" s="63">
        <v>1</v>
      </c>
      <c r="B186" s="63" t="s">
        <v>124</v>
      </c>
      <c r="C186" s="63" t="s">
        <v>121</v>
      </c>
      <c r="D186" s="63" t="s">
        <v>99</v>
      </c>
      <c r="E186" s="68">
        <v>32.994397259505931</v>
      </c>
      <c r="F186" s="64">
        <v>164315.3226544557</v>
      </c>
      <c r="G186" s="63" t="s">
        <v>127</v>
      </c>
      <c r="H186" s="63" t="s">
        <v>133</v>
      </c>
    </row>
    <row r="187" spans="1:8" ht="14.4" x14ac:dyDescent="0.3">
      <c r="A187" s="63">
        <v>1</v>
      </c>
      <c r="B187" s="63" t="s">
        <v>124</v>
      </c>
      <c r="C187" s="63" t="s">
        <v>121</v>
      </c>
      <c r="D187" s="63" t="s">
        <v>99</v>
      </c>
      <c r="E187" s="68">
        <v>12.171673185619106</v>
      </c>
      <c r="F187" s="64">
        <v>60616.121913346287</v>
      </c>
      <c r="G187" s="63" t="s">
        <v>127</v>
      </c>
      <c r="H187" s="63" t="s">
        <v>133</v>
      </c>
    </row>
    <row r="188" spans="1:8" ht="14.4" x14ac:dyDescent="0.3">
      <c r="A188" s="63">
        <v>1</v>
      </c>
      <c r="B188" s="63" t="s">
        <v>124</v>
      </c>
      <c r="C188" s="63" t="s">
        <v>121</v>
      </c>
      <c r="D188" s="63" t="s">
        <v>99</v>
      </c>
      <c r="E188" s="68">
        <v>3.1522827381294469</v>
      </c>
      <c r="F188" s="64">
        <v>15698.676085515721</v>
      </c>
      <c r="G188" s="63" t="s">
        <v>130</v>
      </c>
      <c r="H188" s="63" t="s">
        <v>133</v>
      </c>
    </row>
    <row r="189" spans="1:8" ht="14.4" x14ac:dyDescent="0.3">
      <c r="A189" s="63">
        <v>1</v>
      </c>
      <c r="B189" s="63" t="s">
        <v>124</v>
      </c>
      <c r="C189" s="63" t="s">
        <v>121</v>
      </c>
      <c r="D189" s="63" t="s">
        <v>99</v>
      </c>
      <c r="E189" s="68">
        <v>7.0490226103857694</v>
      </c>
      <c r="F189" s="64">
        <v>35104.821449356445</v>
      </c>
      <c r="G189" s="63" t="s">
        <v>130</v>
      </c>
      <c r="H189" s="63" t="s">
        <v>133</v>
      </c>
    </row>
    <row r="190" spans="1:8" ht="14.4" x14ac:dyDescent="0.3">
      <c r="A190" s="63">
        <v>1</v>
      </c>
      <c r="B190" s="63" t="s">
        <v>124</v>
      </c>
      <c r="C190" s="63" t="s">
        <v>121</v>
      </c>
      <c r="D190" s="63" t="s">
        <v>99</v>
      </c>
      <c r="E190" s="68">
        <v>4.9125759006969689</v>
      </c>
      <c r="F190" s="64">
        <v>24465.108055730951</v>
      </c>
      <c r="G190" s="63" t="s">
        <v>130</v>
      </c>
      <c r="H190" s="63" t="s">
        <v>133</v>
      </c>
    </row>
    <row r="191" spans="1:8" ht="14.4" x14ac:dyDescent="0.3">
      <c r="A191" s="63">
        <v>1</v>
      </c>
      <c r="B191" s="63" t="s">
        <v>124</v>
      </c>
      <c r="C191" s="63" t="s">
        <v>121</v>
      </c>
      <c r="D191" s="63" t="s">
        <v>99</v>
      </c>
      <c r="E191" s="68">
        <v>5.7665085794053095</v>
      </c>
      <c r="F191" s="64">
        <v>28717.776244319215</v>
      </c>
      <c r="G191" s="63" t="s">
        <v>130</v>
      </c>
      <c r="H191" s="63" t="s">
        <v>133</v>
      </c>
    </row>
    <row r="192" spans="1:8" ht="14.4" x14ac:dyDescent="0.3">
      <c r="A192" s="63">
        <v>1</v>
      </c>
      <c r="B192" s="63" t="s">
        <v>124</v>
      </c>
      <c r="C192" s="63" t="s">
        <v>121</v>
      </c>
      <c r="D192" s="63" t="s">
        <v>99</v>
      </c>
      <c r="E192" s="68">
        <v>19.582079736368232</v>
      </c>
      <c r="F192" s="64">
        <v>97520.670701132462</v>
      </c>
      <c r="G192" s="63" t="s">
        <v>127</v>
      </c>
      <c r="H192" s="63" t="s">
        <v>133</v>
      </c>
    </row>
    <row r="193" spans="1:8" ht="14.4" x14ac:dyDescent="0.3">
      <c r="A193" s="63">
        <v>1</v>
      </c>
      <c r="B193" s="63" t="s">
        <v>124</v>
      </c>
      <c r="C193" s="63" t="s">
        <v>121</v>
      </c>
      <c r="D193" s="63" t="s">
        <v>99</v>
      </c>
      <c r="E193" s="68">
        <v>10.556725744506172</v>
      </c>
      <c r="F193" s="64">
        <v>52573.525839553578</v>
      </c>
      <c r="G193" s="63" t="s">
        <v>127</v>
      </c>
      <c r="H193" s="63" t="s">
        <v>133</v>
      </c>
    </row>
    <row r="194" spans="1:8" ht="14.4" x14ac:dyDescent="0.3">
      <c r="A194" s="63">
        <v>1</v>
      </c>
      <c r="B194" s="63" t="s">
        <v>124</v>
      </c>
      <c r="C194" s="63" t="s">
        <v>121</v>
      </c>
      <c r="D194" s="63" t="s">
        <v>99</v>
      </c>
      <c r="E194" s="68">
        <v>24.626605710817959</v>
      </c>
      <c r="F194" s="64">
        <v>122642.90301867173</v>
      </c>
      <c r="G194" s="63" t="s">
        <v>127</v>
      </c>
      <c r="H194" s="63" t="s">
        <v>133</v>
      </c>
    </row>
    <row r="195" spans="1:8" ht="14.4" x14ac:dyDescent="0.3">
      <c r="A195" s="63">
        <v>1</v>
      </c>
      <c r="B195" s="63" t="s">
        <v>124</v>
      </c>
      <c r="C195" s="63" t="s">
        <v>121</v>
      </c>
      <c r="D195" s="63" t="s">
        <v>99</v>
      </c>
      <c r="E195" s="68">
        <v>20.490386130860831</v>
      </c>
      <c r="F195" s="64">
        <v>102044.12530787352</v>
      </c>
      <c r="G195" s="63" t="s">
        <v>127</v>
      </c>
      <c r="H195" s="63" t="s">
        <v>133</v>
      </c>
    </row>
    <row r="196" spans="1:8" ht="14.4" x14ac:dyDescent="0.3">
      <c r="A196" s="63">
        <v>1</v>
      </c>
      <c r="B196" s="63" t="s">
        <v>124</v>
      </c>
      <c r="C196" s="63" t="s">
        <v>121</v>
      </c>
      <c r="D196" s="63" t="s">
        <v>99</v>
      </c>
      <c r="E196" s="68">
        <v>24.196950622114215</v>
      </c>
      <c r="F196" s="64">
        <v>120503.17868986484</v>
      </c>
      <c r="G196" s="63" t="s">
        <v>127</v>
      </c>
      <c r="H196" s="63" t="s">
        <v>133</v>
      </c>
    </row>
    <row r="197" spans="1:8" ht="14.4" x14ac:dyDescent="0.3">
      <c r="A197" s="63">
        <v>1</v>
      </c>
      <c r="B197" s="63" t="s">
        <v>124</v>
      </c>
      <c r="C197" s="63" t="s">
        <v>121</v>
      </c>
      <c r="D197" s="63" t="s">
        <v>99</v>
      </c>
      <c r="E197" s="68">
        <v>9.4145713114344893</v>
      </c>
      <c r="F197" s="64">
        <v>46885.485148423191</v>
      </c>
      <c r="G197" s="63" t="s">
        <v>130</v>
      </c>
      <c r="H197" s="63" t="s">
        <v>133</v>
      </c>
    </row>
    <row r="198" spans="1:8" ht="14.4" x14ac:dyDescent="0.3">
      <c r="A198" s="63">
        <v>1</v>
      </c>
      <c r="B198" s="63" t="s">
        <v>124</v>
      </c>
      <c r="C198" s="63" t="s">
        <v>121</v>
      </c>
      <c r="D198" s="63" t="s">
        <v>99</v>
      </c>
      <c r="E198" s="68">
        <v>2.0871002647924835</v>
      </c>
      <c r="F198" s="64">
        <v>10393.963275773209</v>
      </c>
      <c r="G198" s="63" t="s">
        <v>130</v>
      </c>
      <c r="H198" s="63" t="s">
        <v>133</v>
      </c>
    </row>
    <row r="199" spans="1:8" ht="14.4" x14ac:dyDescent="0.3">
      <c r="A199" s="63">
        <v>1</v>
      </c>
      <c r="B199" s="63" t="s">
        <v>124</v>
      </c>
      <c r="C199" s="63" t="s">
        <v>121</v>
      </c>
      <c r="D199" s="63" t="s">
        <v>99</v>
      </c>
      <c r="E199" s="68">
        <v>5.8444151286561521</v>
      </c>
      <c r="F199" s="64">
        <v>29105.758472828005</v>
      </c>
      <c r="G199" s="63" t="s">
        <v>130</v>
      </c>
      <c r="H199" s="63" t="s">
        <v>133</v>
      </c>
    </row>
    <row r="200" spans="1:8" ht="14.4" x14ac:dyDescent="0.3">
      <c r="A200" s="63">
        <v>1</v>
      </c>
      <c r="B200" s="63" t="s">
        <v>124</v>
      </c>
      <c r="C200" s="63" t="s">
        <v>121</v>
      </c>
      <c r="D200" s="63" t="s">
        <v>99</v>
      </c>
      <c r="E200" s="68">
        <v>16.414709473980317</v>
      </c>
      <c r="F200" s="64">
        <v>81746.857270415712</v>
      </c>
      <c r="G200" s="63" t="s">
        <v>127</v>
      </c>
      <c r="H200" s="63" t="s">
        <v>133</v>
      </c>
    </row>
    <row r="201" spans="1:8" ht="14.4" x14ac:dyDescent="0.3">
      <c r="A201" s="63">
        <v>1</v>
      </c>
      <c r="B201" s="63" t="s">
        <v>124</v>
      </c>
      <c r="C201" s="63" t="s">
        <v>121</v>
      </c>
      <c r="D201" s="63" t="s">
        <v>99</v>
      </c>
      <c r="E201" s="68">
        <v>20.852400574126083</v>
      </c>
      <c r="F201" s="64">
        <v>103846.99261236913</v>
      </c>
      <c r="G201" s="63" t="s">
        <v>127</v>
      </c>
      <c r="H201" s="63" t="s">
        <v>133</v>
      </c>
    </row>
    <row r="202" spans="1:8" ht="14.4" x14ac:dyDescent="0.3">
      <c r="A202" s="63">
        <v>1</v>
      </c>
      <c r="B202" s="63" t="s">
        <v>124</v>
      </c>
      <c r="C202" s="63" t="s">
        <v>121</v>
      </c>
      <c r="D202" s="63" t="s">
        <v>99</v>
      </c>
      <c r="E202" s="68">
        <v>10.954946552196356</v>
      </c>
      <c r="F202" s="64">
        <v>54556.704377069625</v>
      </c>
      <c r="G202" s="63" t="s">
        <v>127</v>
      </c>
      <c r="H202" s="63" t="s">
        <v>133</v>
      </c>
    </row>
    <row r="203" spans="1:8" ht="14.4" x14ac:dyDescent="0.3">
      <c r="A203" s="63">
        <v>1</v>
      </c>
      <c r="B203" s="63" t="s">
        <v>124</v>
      </c>
      <c r="C203" s="63" t="s">
        <v>121</v>
      </c>
      <c r="D203" s="63" t="s">
        <v>99</v>
      </c>
      <c r="E203" s="68">
        <v>14.81660064730206</v>
      </c>
      <c r="F203" s="64">
        <v>73788.119142022828</v>
      </c>
      <c r="G203" s="63" t="s">
        <v>127</v>
      </c>
      <c r="H203" s="63" t="s">
        <v>133</v>
      </c>
    </row>
    <row r="204" spans="1:8" ht="14.4" x14ac:dyDescent="0.3">
      <c r="A204" s="63">
        <v>1</v>
      </c>
      <c r="B204" s="63" t="s">
        <v>124</v>
      </c>
      <c r="C204" s="63" t="s">
        <v>121</v>
      </c>
      <c r="D204" s="63" t="s">
        <v>99</v>
      </c>
      <c r="E204" s="68">
        <v>31.58125039593763</v>
      </c>
      <c r="F204" s="64">
        <v>157277.71317733583</v>
      </c>
      <c r="G204" s="63" t="s">
        <v>127</v>
      </c>
      <c r="H204" s="63" t="s">
        <v>133</v>
      </c>
    </row>
    <row r="205" spans="1:8" ht="14.4" x14ac:dyDescent="0.3">
      <c r="A205" s="63">
        <v>1</v>
      </c>
      <c r="B205" s="63" t="s">
        <v>124</v>
      </c>
      <c r="C205" s="63" t="s">
        <v>121</v>
      </c>
      <c r="D205" s="63" t="s">
        <v>99</v>
      </c>
      <c r="E205" s="68">
        <v>32.065573916658835</v>
      </c>
      <c r="F205" s="64">
        <v>159689.69163993731</v>
      </c>
      <c r="G205" s="63" t="s">
        <v>127</v>
      </c>
      <c r="H205" s="63" t="s">
        <v>133</v>
      </c>
    </row>
    <row r="206" spans="1:8" ht="14.4" x14ac:dyDescent="0.3">
      <c r="A206" s="63">
        <v>1</v>
      </c>
      <c r="B206" s="63" t="s">
        <v>124</v>
      </c>
      <c r="C206" s="63" t="s">
        <v>121</v>
      </c>
      <c r="D206" s="63" t="s">
        <v>99</v>
      </c>
      <c r="E206" s="68">
        <v>15.26020901295804</v>
      </c>
      <c r="F206" s="64">
        <v>75997.332153603988</v>
      </c>
      <c r="G206" s="63" t="s">
        <v>127</v>
      </c>
      <c r="H206" s="63" t="s">
        <v>133</v>
      </c>
    </row>
    <row r="207" spans="1:8" ht="14.4" x14ac:dyDescent="0.3">
      <c r="A207" s="63">
        <v>1</v>
      </c>
      <c r="B207" s="63" t="s">
        <v>124</v>
      </c>
      <c r="C207" s="63" t="s">
        <v>121</v>
      </c>
      <c r="D207" s="63" t="s">
        <v>99</v>
      </c>
      <c r="E207" s="68">
        <v>11.805050421704999</v>
      </c>
      <c r="F207" s="64">
        <v>58790.304721681765</v>
      </c>
      <c r="G207" s="63" t="s">
        <v>130</v>
      </c>
      <c r="H207" s="63" t="s">
        <v>133</v>
      </c>
    </row>
    <row r="208" spans="1:8" ht="14.4" x14ac:dyDescent="0.3">
      <c r="A208" s="63">
        <v>1</v>
      </c>
      <c r="B208" s="63" t="s">
        <v>124</v>
      </c>
      <c r="C208" s="63" t="s">
        <v>121</v>
      </c>
      <c r="D208" s="63" t="s">
        <v>99</v>
      </c>
      <c r="E208" s="68">
        <v>4.5698238688441153</v>
      </c>
      <c r="F208" s="64">
        <v>22758.169442444239</v>
      </c>
      <c r="G208" s="63" t="s">
        <v>130</v>
      </c>
      <c r="H208" s="63" t="s">
        <v>133</v>
      </c>
    </row>
    <row r="209" spans="1:8" ht="14.4" x14ac:dyDescent="0.3">
      <c r="A209" s="63">
        <v>1</v>
      </c>
      <c r="B209" s="63" t="s">
        <v>124</v>
      </c>
      <c r="C209" s="63" t="s">
        <v>121</v>
      </c>
      <c r="D209" s="63" t="s">
        <v>99</v>
      </c>
      <c r="E209" s="68">
        <v>25.015679210771847</v>
      </c>
      <c r="F209" s="64">
        <v>124580.52706976127</v>
      </c>
      <c r="G209" s="63" t="s">
        <v>127</v>
      </c>
      <c r="H209" s="63" t="s">
        <v>133</v>
      </c>
    </row>
    <row r="210" spans="1:8" ht="14.4" x14ac:dyDescent="0.3">
      <c r="A210" s="63">
        <v>1</v>
      </c>
      <c r="B210" s="63" t="s">
        <v>124</v>
      </c>
      <c r="C210" s="63" t="s">
        <v>121</v>
      </c>
      <c r="D210" s="63" t="s">
        <v>99</v>
      </c>
      <c r="E210" s="68">
        <v>19.941573507995695</v>
      </c>
      <c r="F210" s="64">
        <v>99310.984814545009</v>
      </c>
      <c r="G210" s="63" t="s">
        <v>127</v>
      </c>
      <c r="H210" s="63" t="s">
        <v>133</v>
      </c>
    </row>
    <row r="211" spans="1:8" ht="14.4" x14ac:dyDescent="0.3">
      <c r="A211" s="63">
        <v>1</v>
      </c>
      <c r="B211" s="63" t="s">
        <v>124</v>
      </c>
      <c r="C211" s="63" t="s">
        <v>121</v>
      </c>
      <c r="D211" s="63" t="s">
        <v>99</v>
      </c>
      <c r="E211" s="68">
        <v>31.178799611622427</v>
      </c>
      <c r="F211" s="64">
        <v>155273.46894286235</v>
      </c>
      <c r="G211" s="63" t="s">
        <v>127</v>
      </c>
      <c r="H211" s="63" t="s">
        <v>133</v>
      </c>
    </row>
    <row r="212" spans="1:8" ht="14.4" x14ac:dyDescent="0.3">
      <c r="A212" s="63">
        <v>1</v>
      </c>
      <c r="B212" s="63" t="s">
        <v>124</v>
      </c>
      <c r="C212" s="63" t="s">
        <v>121</v>
      </c>
      <c r="D212" s="63" t="s">
        <v>99</v>
      </c>
      <c r="E212" s="68">
        <v>17.861413567418936</v>
      </c>
      <c r="F212" s="64">
        <v>88951.585031593437</v>
      </c>
      <c r="G212" s="63" t="s">
        <v>127</v>
      </c>
      <c r="H212" s="63" t="s">
        <v>133</v>
      </c>
    </row>
    <row r="213" spans="1:8" ht="14.4" x14ac:dyDescent="0.3">
      <c r="A213" s="63">
        <v>1</v>
      </c>
      <c r="B213" s="63" t="s">
        <v>124</v>
      </c>
      <c r="C213" s="63" t="s">
        <v>121</v>
      </c>
      <c r="D213" s="63" t="s">
        <v>99</v>
      </c>
      <c r="E213" s="68">
        <v>31.579007877072083</v>
      </c>
      <c r="F213" s="64">
        <v>157266.54521424035</v>
      </c>
      <c r="G213" s="63" t="s">
        <v>127</v>
      </c>
      <c r="H213" s="63" t="s">
        <v>133</v>
      </c>
    </row>
    <row r="214" spans="1:8" ht="14.4" x14ac:dyDescent="0.3">
      <c r="A214" s="63">
        <v>1</v>
      </c>
      <c r="B214" s="63" t="s">
        <v>124</v>
      </c>
      <c r="C214" s="63" t="s">
        <v>121</v>
      </c>
      <c r="D214" s="63" t="s">
        <v>99</v>
      </c>
      <c r="E214" s="68">
        <v>16.947061833327869</v>
      </c>
      <c r="F214" s="64">
        <v>84398.024042884994</v>
      </c>
      <c r="G214" s="63" t="s">
        <v>130</v>
      </c>
      <c r="H214" s="63" t="s">
        <v>133</v>
      </c>
    </row>
    <row r="215" spans="1:8" ht="14.4" x14ac:dyDescent="0.3">
      <c r="A215" s="63">
        <v>1</v>
      </c>
      <c r="B215" s="63" t="s">
        <v>124</v>
      </c>
      <c r="C215" s="63" t="s">
        <v>121</v>
      </c>
      <c r="D215" s="63" t="s">
        <v>99</v>
      </c>
      <c r="E215" s="68">
        <v>23.161286086488875</v>
      </c>
      <c r="F215" s="64">
        <v>115345.46809449926</v>
      </c>
      <c r="G215" s="63" t="s">
        <v>127</v>
      </c>
      <c r="H215" s="63" t="s">
        <v>133</v>
      </c>
    </row>
    <row r="216" spans="1:8" ht="14.4" x14ac:dyDescent="0.3">
      <c r="A216" s="63">
        <v>1</v>
      </c>
      <c r="B216" s="63" t="s">
        <v>124</v>
      </c>
      <c r="C216" s="63" t="s">
        <v>121</v>
      </c>
      <c r="D216" s="63" t="s">
        <v>99</v>
      </c>
      <c r="E216" s="68">
        <v>6.0470790286391534</v>
      </c>
      <c r="F216" s="64">
        <v>30115.044499610114</v>
      </c>
      <c r="G216" s="63" t="s">
        <v>130</v>
      </c>
      <c r="H216" s="63" t="s">
        <v>133</v>
      </c>
    </row>
    <row r="217" spans="1:8" ht="14.4" x14ac:dyDescent="0.3">
      <c r="A217" s="63">
        <v>1</v>
      </c>
      <c r="B217" s="63" t="s">
        <v>124</v>
      </c>
      <c r="C217" s="63" t="s">
        <v>121</v>
      </c>
      <c r="D217" s="63" t="s">
        <v>99</v>
      </c>
      <c r="E217" s="68">
        <v>13.714331706582064</v>
      </c>
      <c r="F217" s="64">
        <v>68298.712100522491</v>
      </c>
      <c r="G217" s="63" t="s">
        <v>127</v>
      </c>
      <c r="H217" s="63" t="s">
        <v>133</v>
      </c>
    </row>
    <row r="218" spans="1:8" ht="14.4" x14ac:dyDescent="0.3">
      <c r="A218" s="63">
        <v>1</v>
      </c>
      <c r="B218" s="63" t="s">
        <v>124</v>
      </c>
      <c r="C218" s="63" t="s">
        <v>121</v>
      </c>
      <c r="D218" s="63" t="s">
        <v>99</v>
      </c>
      <c r="E218" s="68">
        <v>11.290449004453158</v>
      </c>
      <c r="F218" s="64">
        <v>56227.539375519395</v>
      </c>
      <c r="G218" s="63" t="s">
        <v>130</v>
      </c>
      <c r="H218" s="63" t="s">
        <v>133</v>
      </c>
    </row>
    <row r="219" spans="1:8" ht="14.4" x14ac:dyDescent="0.3">
      <c r="A219" s="63">
        <v>1</v>
      </c>
      <c r="B219" s="63" t="s">
        <v>124</v>
      </c>
      <c r="C219" s="63" t="s">
        <v>121</v>
      </c>
      <c r="D219" s="63" t="s">
        <v>99</v>
      </c>
      <c r="E219" s="68">
        <v>28.574650908703759</v>
      </c>
      <c r="F219" s="64">
        <v>142304.55391784303</v>
      </c>
      <c r="G219" s="63" t="s">
        <v>130</v>
      </c>
      <c r="H219" s="63" t="s">
        <v>133</v>
      </c>
    </row>
    <row r="220" spans="1:8" ht="14.4" x14ac:dyDescent="0.3">
      <c r="A220" s="63">
        <v>1</v>
      </c>
      <c r="B220" s="63" t="s">
        <v>124</v>
      </c>
      <c r="C220" s="63" t="s">
        <v>121</v>
      </c>
      <c r="D220" s="63" t="s">
        <v>99</v>
      </c>
      <c r="E220" s="68">
        <v>26.466001323572936</v>
      </c>
      <c r="F220" s="64">
        <v>131803.27292092677</v>
      </c>
      <c r="G220" s="63" t="s">
        <v>130</v>
      </c>
      <c r="H220" s="63" t="s">
        <v>133</v>
      </c>
    </row>
    <row r="221" spans="1:8" ht="14.4" x14ac:dyDescent="0.3">
      <c r="A221" s="63">
        <v>1</v>
      </c>
      <c r="B221" s="63" t="s">
        <v>124</v>
      </c>
      <c r="C221" s="63" t="s">
        <v>121</v>
      </c>
      <c r="D221" s="63" t="s">
        <v>99</v>
      </c>
      <c r="E221" s="68">
        <v>27.087331072920595</v>
      </c>
      <c r="F221" s="64">
        <v>134897.55579070881</v>
      </c>
      <c r="G221" s="63" t="s">
        <v>127</v>
      </c>
      <c r="H221" s="63" t="s">
        <v>133</v>
      </c>
    </row>
    <row r="222" spans="1:8" ht="14.4" x14ac:dyDescent="0.3">
      <c r="A222" s="63">
        <v>1</v>
      </c>
      <c r="B222" s="63" t="s">
        <v>124</v>
      </c>
      <c r="C222" s="63" t="s">
        <v>121</v>
      </c>
      <c r="D222" s="63" t="s">
        <v>99</v>
      </c>
      <c r="E222" s="68">
        <v>9.7151831675568623</v>
      </c>
      <c r="F222" s="64">
        <v>48382.561568519683</v>
      </c>
      <c r="G222" s="63" t="s">
        <v>127</v>
      </c>
      <c r="H222" s="63" t="s">
        <v>133</v>
      </c>
    </row>
    <row r="223" spans="1:8" ht="14.4" x14ac:dyDescent="0.3">
      <c r="A223" s="63">
        <v>1</v>
      </c>
      <c r="B223" s="63" t="s">
        <v>124</v>
      </c>
      <c r="C223" s="63" t="s">
        <v>121</v>
      </c>
      <c r="D223" s="63" t="s">
        <v>99</v>
      </c>
      <c r="E223" s="68">
        <v>5.7071667918831812</v>
      </c>
      <c r="F223" s="64">
        <v>28422.24834341836</v>
      </c>
      <c r="G223" s="63" t="s">
        <v>127</v>
      </c>
      <c r="H223" s="63" t="s">
        <v>133</v>
      </c>
    </row>
    <row r="224" spans="1:8" ht="14.4" x14ac:dyDescent="0.3">
      <c r="A224" s="63">
        <v>1</v>
      </c>
      <c r="B224" s="63" t="s">
        <v>124</v>
      </c>
      <c r="C224" s="63" t="s">
        <v>121</v>
      </c>
      <c r="D224" s="63" t="s">
        <v>99</v>
      </c>
      <c r="E224" s="68">
        <v>29.963435059766276</v>
      </c>
      <c r="F224" s="64">
        <v>149220.83470589368</v>
      </c>
      <c r="G224" s="63" t="s">
        <v>130</v>
      </c>
      <c r="H224" s="63" t="s">
        <v>133</v>
      </c>
    </row>
    <row r="225" spans="1:8" ht="14.4" x14ac:dyDescent="0.3">
      <c r="A225" s="63">
        <v>1</v>
      </c>
      <c r="B225" s="63" t="s">
        <v>124</v>
      </c>
      <c r="C225" s="63" t="s">
        <v>121</v>
      </c>
      <c r="D225" s="63" t="s">
        <v>99</v>
      </c>
      <c r="E225" s="68">
        <v>30.048542478546484</v>
      </c>
      <c r="F225" s="64">
        <v>149644.67796834724</v>
      </c>
      <c r="G225" s="63" t="s">
        <v>130</v>
      </c>
      <c r="H225" s="63" t="s">
        <v>133</v>
      </c>
    </row>
    <row r="226" spans="1:8" ht="14.4" x14ac:dyDescent="0.3">
      <c r="A226" s="63">
        <v>1</v>
      </c>
      <c r="B226" s="63" t="s">
        <v>124</v>
      </c>
      <c r="C226" s="63" t="s">
        <v>121</v>
      </c>
      <c r="D226" s="63" t="s">
        <v>99</v>
      </c>
      <c r="E226" s="68">
        <v>27.653393921644412</v>
      </c>
      <c r="F226" s="64">
        <v>137716.60409455249</v>
      </c>
      <c r="G226" s="63" t="s">
        <v>127</v>
      </c>
      <c r="H226" s="63" t="s">
        <v>133</v>
      </c>
    </row>
    <row r="227" spans="1:8" ht="14.4" x14ac:dyDescent="0.3">
      <c r="A227" s="63">
        <v>1</v>
      </c>
      <c r="B227" s="63" t="s">
        <v>124</v>
      </c>
      <c r="C227" s="63" t="s">
        <v>121</v>
      </c>
      <c r="D227" s="63" t="s">
        <v>99</v>
      </c>
      <c r="E227" s="68">
        <v>1.1873255912903837</v>
      </c>
      <c r="F227" s="64">
        <v>5912.9974733077825</v>
      </c>
      <c r="G227" s="63" t="s">
        <v>127</v>
      </c>
      <c r="H227" s="63" t="s">
        <v>133</v>
      </c>
    </row>
    <row r="228" spans="1:8" ht="14.4" x14ac:dyDescent="0.3">
      <c r="A228" s="63">
        <v>1</v>
      </c>
      <c r="B228" s="63" t="s">
        <v>124</v>
      </c>
      <c r="C228" s="63" t="s">
        <v>121</v>
      </c>
      <c r="D228" s="63" t="s">
        <v>99</v>
      </c>
      <c r="E228" s="68">
        <v>1.1548420421044432</v>
      </c>
      <c r="F228" s="64">
        <v>5751.2262239811444</v>
      </c>
      <c r="G228" s="63" t="s">
        <v>127</v>
      </c>
      <c r="H228" s="63" t="s">
        <v>133</v>
      </c>
    </row>
    <row r="229" spans="1:8" ht="14.4" x14ac:dyDescent="0.3">
      <c r="A229" s="63">
        <v>1</v>
      </c>
      <c r="B229" s="63" t="s">
        <v>124</v>
      </c>
      <c r="C229" s="63" t="s">
        <v>121</v>
      </c>
      <c r="D229" s="63" t="s">
        <v>99</v>
      </c>
      <c r="E229" s="68">
        <v>10.4725409619082</v>
      </c>
      <c r="F229" s="64">
        <v>52154.277395450066</v>
      </c>
      <c r="G229" s="63" t="s">
        <v>127</v>
      </c>
      <c r="H229" s="63" t="s">
        <v>133</v>
      </c>
    </row>
    <row r="230" spans="1:8" ht="14.4" x14ac:dyDescent="0.3">
      <c r="A230" s="63">
        <v>1</v>
      </c>
      <c r="B230" s="63" t="s">
        <v>124</v>
      </c>
      <c r="C230" s="63" t="s">
        <v>121</v>
      </c>
      <c r="D230" s="63" t="s">
        <v>99</v>
      </c>
      <c r="E230" s="68">
        <v>27.735612909175213</v>
      </c>
      <c r="F230" s="64">
        <v>138126.06268711865</v>
      </c>
      <c r="G230" s="63" t="s">
        <v>130</v>
      </c>
      <c r="H230" s="63" t="s">
        <v>133</v>
      </c>
    </row>
    <row r="231" spans="1:8" ht="14.4" x14ac:dyDescent="0.3">
      <c r="A231" s="63">
        <v>1</v>
      </c>
      <c r="B231" s="63" t="s">
        <v>124</v>
      </c>
      <c r="C231" s="63" t="s">
        <v>121</v>
      </c>
      <c r="D231" s="63" t="s">
        <v>99</v>
      </c>
      <c r="E231" s="68">
        <v>2.3194380274529318</v>
      </c>
      <c r="F231" s="64">
        <v>11551.02803849946</v>
      </c>
      <c r="G231" s="63" t="s">
        <v>130</v>
      </c>
      <c r="H231" s="63" t="s">
        <v>133</v>
      </c>
    </row>
    <row r="232" spans="1:8" ht="14.4" x14ac:dyDescent="0.3">
      <c r="A232" s="63">
        <v>1</v>
      </c>
      <c r="B232" s="63" t="s">
        <v>125</v>
      </c>
      <c r="C232" s="63" t="s">
        <v>121</v>
      </c>
      <c r="D232" s="63" t="s">
        <v>99</v>
      </c>
      <c r="E232" s="68">
        <v>20.089801161820755</v>
      </c>
      <c r="F232" s="64">
        <v>100049.17301580273</v>
      </c>
      <c r="G232" s="63" t="s">
        <v>129</v>
      </c>
      <c r="H232" s="63" t="s">
        <v>133</v>
      </c>
    </row>
    <row r="233" spans="1:8" ht="14.4" x14ac:dyDescent="0.3">
      <c r="A233" s="63">
        <v>1</v>
      </c>
      <c r="B233" s="63" t="s">
        <v>125</v>
      </c>
      <c r="C233" s="63" t="s">
        <v>121</v>
      </c>
      <c r="D233" s="63" t="s">
        <v>99</v>
      </c>
      <c r="E233" s="68">
        <v>5.1705774814331065</v>
      </c>
      <c r="F233" s="64">
        <v>25749.981140412143</v>
      </c>
      <c r="G233" s="63" t="s">
        <v>129</v>
      </c>
      <c r="H233" s="63" t="s">
        <v>133</v>
      </c>
    </row>
    <row r="234" spans="1:8" ht="14.4" x14ac:dyDescent="0.3">
      <c r="A234" s="63">
        <v>1</v>
      </c>
      <c r="B234" s="63" t="s">
        <v>125</v>
      </c>
      <c r="C234" s="63" t="s">
        <v>121</v>
      </c>
      <c r="D234" s="63" t="s">
        <v>99</v>
      </c>
      <c r="E234" s="68">
        <v>10.109657057962192</v>
      </c>
      <c r="F234" s="64">
        <v>50347.080091798227</v>
      </c>
      <c r="G234" s="63" t="s">
        <v>129</v>
      </c>
      <c r="H234" s="63" t="s">
        <v>133</v>
      </c>
    </row>
    <row r="235" spans="1:8" ht="14.4" x14ac:dyDescent="0.3">
      <c r="A235" s="63">
        <v>1</v>
      </c>
      <c r="B235" s="63" t="s">
        <v>125</v>
      </c>
      <c r="C235" s="63" t="s">
        <v>121</v>
      </c>
      <c r="D235" s="63" t="s">
        <v>99</v>
      </c>
      <c r="E235" s="68">
        <v>16.800063328392387</v>
      </c>
      <c r="F235" s="64">
        <v>83665.957123213127</v>
      </c>
      <c r="G235" s="63" t="s">
        <v>129</v>
      </c>
      <c r="H235" s="63" t="s">
        <v>133</v>
      </c>
    </row>
    <row r="236" spans="1:8" ht="14.4" x14ac:dyDescent="0.3">
      <c r="A236" s="63">
        <v>1</v>
      </c>
      <c r="B236" s="63" t="s">
        <v>125</v>
      </c>
      <c r="C236" s="63" t="s">
        <v>121</v>
      </c>
      <c r="D236" s="63" t="s">
        <v>99</v>
      </c>
      <c r="E236" s="68">
        <v>17.534373557146044</v>
      </c>
      <c r="F236" s="64">
        <v>87322.893821196354</v>
      </c>
      <c r="G236" s="63" t="s">
        <v>129</v>
      </c>
      <c r="H236" s="63" t="s">
        <v>133</v>
      </c>
    </row>
    <row r="237" spans="1:8" ht="14.4" x14ac:dyDescent="0.3">
      <c r="A237" s="63">
        <v>1</v>
      </c>
      <c r="B237" s="63" t="s">
        <v>125</v>
      </c>
      <c r="C237" s="63" t="s">
        <v>121</v>
      </c>
      <c r="D237" s="63" t="s">
        <v>99</v>
      </c>
      <c r="E237" s="68">
        <v>18.752366414457267</v>
      </c>
      <c r="F237" s="64">
        <v>93388.617276176446</v>
      </c>
      <c r="G237" s="63" t="s">
        <v>129</v>
      </c>
      <c r="H237" s="63" t="s">
        <v>133</v>
      </c>
    </row>
    <row r="238" spans="1:8" ht="14.4" x14ac:dyDescent="0.3">
      <c r="A238" s="63">
        <v>1</v>
      </c>
      <c r="B238" s="63" t="s">
        <v>125</v>
      </c>
      <c r="C238" s="63" t="s">
        <v>121</v>
      </c>
      <c r="D238" s="63" t="s">
        <v>99</v>
      </c>
      <c r="E238" s="68">
        <v>30.950131629413139</v>
      </c>
      <c r="F238" s="64">
        <v>154134.6800454038</v>
      </c>
      <c r="G238" s="63" t="s">
        <v>129</v>
      </c>
      <c r="H238" s="63" t="s">
        <v>133</v>
      </c>
    </row>
    <row r="239" spans="1:8" ht="14.4" x14ac:dyDescent="0.3">
      <c r="A239" s="63">
        <v>1</v>
      </c>
      <c r="B239" s="63" t="s">
        <v>125</v>
      </c>
      <c r="C239" s="63" t="s">
        <v>121</v>
      </c>
      <c r="D239" s="63" t="s">
        <v>99</v>
      </c>
      <c r="E239" s="68">
        <v>2.2397527884094983</v>
      </c>
      <c r="F239" s="64">
        <v>11154.187761005171</v>
      </c>
      <c r="G239" s="63" t="s">
        <v>129</v>
      </c>
      <c r="H239" s="63" t="s">
        <v>133</v>
      </c>
    </row>
    <row r="240" spans="1:8" ht="14.4" x14ac:dyDescent="0.3">
      <c r="A240" s="63">
        <v>1</v>
      </c>
      <c r="B240" s="63" t="s">
        <v>125</v>
      </c>
      <c r="C240" s="63" t="s">
        <v>121</v>
      </c>
      <c r="D240" s="63" t="s">
        <v>99</v>
      </c>
      <c r="E240" s="68">
        <v>6.4555648352449477</v>
      </c>
      <c r="F240" s="64">
        <v>32149.343734849477</v>
      </c>
      <c r="G240" s="63" t="s">
        <v>128</v>
      </c>
      <c r="H240" s="63" t="s">
        <v>133</v>
      </c>
    </row>
    <row r="241" spans="1:8" ht="14.4" x14ac:dyDescent="0.3">
      <c r="A241" s="63">
        <v>1</v>
      </c>
      <c r="B241" s="63" t="s">
        <v>125</v>
      </c>
      <c r="C241" s="63" t="s">
        <v>121</v>
      </c>
      <c r="D241" s="63" t="s">
        <v>99</v>
      </c>
      <c r="E241" s="68">
        <v>18.69549751457664</v>
      </c>
      <c r="F241" s="64">
        <v>93105.404597387576</v>
      </c>
      <c r="G241" s="63" t="s">
        <v>128</v>
      </c>
      <c r="H241" s="63" t="s">
        <v>133</v>
      </c>
    </row>
    <row r="242" spans="1:8" ht="14.4" x14ac:dyDescent="0.3">
      <c r="A242" s="63">
        <v>1</v>
      </c>
      <c r="B242" s="63" t="s">
        <v>125</v>
      </c>
      <c r="C242" s="63" t="s">
        <v>121</v>
      </c>
      <c r="D242" s="63" t="s">
        <v>99</v>
      </c>
      <c r="E242" s="68">
        <v>29.421155736943419</v>
      </c>
      <c r="F242" s="64">
        <v>146520.23068522755</v>
      </c>
      <c r="G242" s="63" t="s">
        <v>128</v>
      </c>
      <c r="H242" s="63" t="s">
        <v>133</v>
      </c>
    </row>
    <row r="243" spans="1:8" ht="14.4" x14ac:dyDescent="0.3">
      <c r="A243" s="63">
        <v>1</v>
      </c>
      <c r="B243" s="63" t="s">
        <v>125</v>
      </c>
      <c r="C243" s="63" t="s">
        <v>121</v>
      </c>
      <c r="D243" s="63" t="s">
        <v>99</v>
      </c>
      <c r="E243" s="68">
        <v>8.7512776093812441</v>
      </c>
      <c r="F243" s="64">
        <v>43582.217693335901</v>
      </c>
      <c r="G243" s="63" t="s">
        <v>129</v>
      </c>
      <c r="H243" s="63" t="s">
        <v>133</v>
      </c>
    </row>
    <row r="244" spans="1:8" ht="14.4" x14ac:dyDescent="0.3">
      <c r="A244" s="63">
        <v>1</v>
      </c>
      <c r="B244" s="63" t="s">
        <v>125</v>
      </c>
      <c r="C244" s="63" t="s">
        <v>121</v>
      </c>
      <c r="D244" s="63" t="s">
        <v>99</v>
      </c>
      <c r="E244" s="68">
        <v>30.507421699381638</v>
      </c>
      <c r="F244" s="64">
        <v>151929.94133103013</v>
      </c>
      <c r="G244" s="63" t="s">
        <v>129</v>
      </c>
      <c r="H244" s="63" t="s">
        <v>133</v>
      </c>
    </row>
    <row r="245" spans="1:8" ht="14.4" x14ac:dyDescent="0.3">
      <c r="A245" s="63">
        <v>1</v>
      </c>
      <c r="B245" s="63" t="s">
        <v>125</v>
      </c>
      <c r="C245" s="63" t="s">
        <v>121</v>
      </c>
      <c r="D245" s="63" t="s">
        <v>99</v>
      </c>
      <c r="E245" s="68">
        <v>20.649720716507911</v>
      </c>
      <c r="F245" s="64">
        <v>102837.62711500445</v>
      </c>
      <c r="G245" s="63" t="s">
        <v>129</v>
      </c>
      <c r="H245" s="63" t="s">
        <v>133</v>
      </c>
    </row>
    <row r="246" spans="1:8" ht="14.4" x14ac:dyDescent="0.3">
      <c r="A246" s="63">
        <v>1</v>
      </c>
      <c r="B246" s="63" t="s">
        <v>125</v>
      </c>
      <c r="C246" s="63" t="s">
        <v>121</v>
      </c>
      <c r="D246" s="63" t="s">
        <v>99</v>
      </c>
      <c r="E246" s="68">
        <v>1.3093053458214765</v>
      </c>
      <c r="F246" s="64">
        <v>6520.4685710655467</v>
      </c>
      <c r="G246" s="63" t="s">
        <v>129</v>
      </c>
      <c r="H246" s="63" t="s">
        <v>133</v>
      </c>
    </row>
    <row r="247" spans="1:8" ht="14.4" x14ac:dyDescent="0.3">
      <c r="A247" s="63">
        <v>1</v>
      </c>
      <c r="B247" s="63" t="s">
        <v>122</v>
      </c>
      <c r="C247" s="63" t="s">
        <v>120</v>
      </c>
      <c r="D247" s="63" t="s">
        <v>97</v>
      </c>
      <c r="E247" s="68">
        <v>0.9426387484576696</v>
      </c>
      <c r="F247" s="64">
        <v>4694.4330845379918</v>
      </c>
      <c r="G247" s="63" t="s">
        <v>129</v>
      </c>
      <c r="H247" s="63" t="s">
        <v>133</v>
      </c>
    </row>
    <row r="248" spans="1:8" ht="14.4" x14ac:dyDescent="0.3">
      <c r="A248" s="63">
        <v>1</v>
      </c>
      <c r="B248" s="63" t="s">
        <v>122</v>
      </c>
      <c r="C248" s="63" t="s">
        <v>120</v>
      </c>
      <c r="D248" s="63" t="s">
        <v>97</v>
      </c>
      <c r="E248" s="68">
        <v>7.8455015145712892</v>
      </c>
      <c r="F248" s="64">
        <v>39071.364226282167</v>
      </c>
      <c r="G248" s="63" t="s">
        <v>129</v>
      </c>
      <c r="H248" s="63" t="s">
        <v>133</v>
      </c>
    </row>
    <row r="249" spans="1:8" ht="14.4" x14ac:dyDescent="0.3">
      <c r="A249" s="63">
        <v>1</v>
      </c>
      <c r="B249" s="63" t="s">
        <v>122</v>
      </c>
      <c r="C249" s="63" t="s">
        <v>120</v>
      </c>
      <c r="D249" s="63" t="s">
        <v>97</v>
      </c>
      <c r="E249" s="68">
        <v>31.61810274108295</v>
      </c>
      <c r="F249" s="64">
        <v>157461.24145747078</v>
      </c>
      <c r="G249" s="63" t="s">
        <v>129</v>
      </c>
      <c r="H249" s="63" t="s">
        <v>133</v>
      </c>
    </row>
    <row r="250" spans="1:8" ht="14.4" x14ac:dyDescent="0.3">
      <c r="A250" s="63">
        <v>1</v>
      </c>
      <c r="B250" s="63" t="s">
        <v>122</v>
      </c>
      <c r="C250" s="63" t="s">
        <v>120</v>
      </c>
      <c r="D250" s="63" t="s">
        <v>97</v>
      </c>
      <c r="E250" s="68">
        <v>21.822672097358637</v>
      </c>
      <c r="F250" s="64">
        <v>108679.03961563585</v>
      </c>
      <c r="G250" s="63" t="s">
        <v>129</v>
      </c>
      <c r="H250" s="63" t="s">
        <v>133</v>
      </c>
    </row>
    <row r="251" spans="1:8" ht="14.4" x14ac:dyDescent="0.3">
      <c r="A251" s="63">
        <v>1</v>
      </c>
      <c r="B251" s="63" t="s">
        <v>122</v>
      </c>
      <c r="C251" s="63" t="s">
        <v>120</v>
      </c>
      <c r="D251" s="63" t="s">
        <v>97</v>
      </c>
      <c r="E251" s="68">
        <v>7.7745853799252496</v>
      </c>
      <c r="F251" s="64">
        <v>38718.194945627591</v>
      </c>
      <c r="G251" s="63" t="s">
        <v>129</v>
      </c>
      <c r="H251" s="63" t="s">
        <v>133</v>
      </c>
    </row>
    <row r="252" spans="1:8" ht="14.4" x14ac:dyDescent="0.3">
      <c r="A252" s="63">
        <v>1</v>
      </c>
      <c r="B252" s="63" t="s">
        <v>122</v>
      </c>
      <c r="C252" s="63" t="s">
        <v>120</v>
      </c>
      <c r="D252" s="63" t="s">
        <v>97</v>
      </c>
      <c r="E252" s="68">
        <v>16.891949239890717</v>
      </c>
      <c r="F252" s="64">
        <v>84123.557941815656</v>
      </c>
      <c r="G252" s="63" t="s">
        <v>129</v>
      </c>
      <c r="H252" s="63" t="s">
        <v>133</v>
      </c>
    </row>
    <row r="253" spans="1:8" ht="14.4" x14ac:dyDescent="0.3">
      <c r="A253" s="63">
        <v>1</v>
      </c>
      <c r="B253" s="63" t="s">
        <v>122</v>
      </c>
      <c r="C253" s="63" t="s">
        <v>120</v>
      </c>
      <c r="D253" s="63" t="s">
        <v>97</v>
      </c>
      <c r="E253" s="68">
        <v>25.018283383651841</v>
      </c>
      <c r="F253" s="64">
        <v>124593.4961051905</v>
      </c>
      <c r="G253" s="63" t="s">
        <v>129</v>
      </c>
      <c r="H253" s="63" t="s">
        <v>133</v>
      </c>
    </row>
    <row r="254" spans="1:8" ht="14.4" x14ac:dyDescent="0.3">
      <c r="A254" s="63">
        <v>1</v>
      </c>
      <c r="B254" s="63" t="s">
        <v>122</v>
      </c>
      <c r="C254" s="63" t="s">
        <v>120</v>
      </c>
      <c r="D254" s="63" t="s">
        <v>97</v>
      </c>
      <c r="E254" s="68">
        <v>28.728516303082468</v>
      </c>
      <c r="F254" s="64">
        <v>143070.81861799327</v>
      </c>
      <c r="G254" s="63" t="s">
        <v>129</v>
      </c>
      <c r="H254" s="63" t="s">
        <v>133</v>
      </c>
    </row>
    <row r="255" spans="1:8" ht="14.4" x14ac:dyDescent="0.3">
      <c r="A255" s="63">
        <v>1</v>
      </c>
      <c r="B255" s="63" t="s">
        <v>122</v>
      </c>
      <c r="C255" s="63" t="s">
        <v>120</v>
      </c>
      <c r="D255" s="63" t="s">
        <v>97</v>
      </c>
      <c r="E255" s="68">
        <v>29.028765472516323</v>
      </c>
      <c r="F255" s="64">
        <v>144566.08882293818</v>
      </c>
      <c r="G255" s="63" t="s">
        <v>129</v>
      </c>
      <c r="H255" s="63" t="s">
        <v>133</v>
      </c>
    </row>
    <row r="256" spans="1:8" ht="14.4" x14ac:dyDescent="0.3">
      <c r="A256" s="63">
        <v>1</v>
      </c>
      <c r="B256" s="63" t="s">
        <v>122</v>
      </c>
      <c r="C256" s="63" t="s">
        <v>120</v>
      </c>
      <c r="D256" s="63" t="s">
        <v>97</v>
      </c>
      <c r="E256" s="68">
        <v>14.349792083212908</v>
      </c>
      <c r="F256" s="64">
        <v>71463.366875058069</v>
      </c>
      <c r="G256" s="63" t="s">
        <v>129</v>
      </c>
      <c r="H256" s="63" t="s">
        <v>133</v>
      </c>
    </row>
    <row r="257" spans="1:8" ht="14.4" x14ac:dyDescent="0.3">
      <c r="A257" s="63">
        <v>1</v>
      </c>
      <c r="B257" s="63" t="s">
        <v>122</v>
      </c>
      <c r="C257" s="63" t="s">
        <v>120</v>
      </c>
      <c r="D257" s="63" t="s">
        <v>97</v>
      </c>
      <c r="E257" s="68">
        <v>23.484685901353657</v>
      </c>
      <c r="F257" s="64">
        <v>116956.03077603417</v>
      </c>
      <c r="G257" s="63" t="s">
        <v>129</v>
      </c>
      <c r="H257" s="63" t="s">
        <v>133</v>
      </c>
    </row>
    <row r="258" spans="1:8" ht="14.4" x14ac:dyDescent="0.3">
      <c r="A258" s="63">
        <v>1</v>
      </c>
      <c r="B258" s="63" t="s">
        <v>122</v>
      </c>
      <c r="C258" s="63" t="s">
        <v>120</v>
      </c>
      <c r="D258" s="63" t="s">
        <v>97</v>
      </c>
      <c r="E258" s="68">
        <v>9.8834103522949519</v>
      </c>
      <c r="F258" s="64">
        <v>49220.349388132781</v>
      </c>
      <c r="G258" s="63" t="s">
        <v>128</v>
      </c>
      <c r="H258" s="63" t="s">
        <v>133</v>
      </c>
    </row>
    <row r="259" spans="1:8" ht="14.4" x14ac:dyDescent="0.3">
      <c r="A259" s="63">
        <v>1</v>
      </c>
      <c r="B259" s="63" t="s">
        <v>122</v>
      </c>
      <c r="C259" s="63" t="s">
        <v>120</v>
      </c>
      <c r="D259" s="63" t="s">
        <v>97</v>
      </c>
      <c r="E259" s="68">
        <v>11.43466900112019</v>
      </c>
      <c r="F259" s="64">
        <v>56945.769052490999</v>
      </c>
      <c r="G259" s="63" t="s">
        <v>128</v>
      </c>
      <c r="H259" s="63" t="s">
        <v>133</v>
      </c>
    </row>
    <row r="260" spans="1:8" ht="14.4" x14ac:dyDescent="0.3">
      <c r="A260" s="63">
        <v>1</v>
      </c>
      <c r="B260" s="63" t="s">
        <v>122</v>
      </c>
      <c r="C260" s="63" t="s">
        <v>120</v>
      </c>
      <c r="D260" s="63" t="s">
        <v>97</v>
      </c>
      <c r="E260" s="68">
        <v>28.992844963406498</v>
      </c>
      <c r="F260" s="64">
        <v>144387.20117732155</v>
      </c>
      <c r="G260" s="63" t="s">
        <v>129</v>
      </c>
      <c r="H260" s="63" t="s">
        <v>133</v>
      </c>
    </row>
    <row r="261" spans="1:8" ht="14.4" x14ac:dyDescent="0.3">
      <c r="A261" s="63">
        <v>1</v>
      </c>
      <c r="B261" s="63" t="s">
        <v>122</v>
      </c>
      <c r="C261" s="63" t="s">
        <v>120</v>
      </c>
      <c r="D261" s="63" t="s">
        <v>97</v>
      </c>
      <c r="E261" s="68">
        <v>22.966034845547931</v>
      </c>
      <c r="F261" s="64">
        <v>114373.09783413177</v>
      </c>
      <c r="G261" s="63" t="s">
        <v>129</v>
      </c>
      <c r="H261" s="63" t="s">
        <v>133</v>
      </c>
    </row>
    <row r="262" spans="1:8" ht="14.4" x14ac:dyDescent="0.3">
      <c r="A262" s="63">
        <v>1</v>
      </c>
      <c r="B262" s="63" t="s">
        <v>122</v>
      </c>
      <c r="C262" s="63" t="s">
        <v>120</v>
      </c>
      <c r="D262" s="63" t="s">
        <v>97</v>
      </c>
      <c r="E262" s="68">
        <v>18.648948663778661</v>
      </c>
      <c r="F262" s="64">
        <v>92873.586771533504</v>
      </c>
      <c r="G262" s="63" t="s">
        <v>129</v>
      </c>
      <c r="H262" s="63" t="s">
        <v>133</v>
      </c>
    </row>
    <row r="263" spans="1:8" ht="14.4" x14ac:dyDescent="0.3">
      <c r="A263" s="63">
        <v>1</v>
      </c>
      <c r="B263" s="63" t="s">
        <v>122</v>
      </c>
      <c r="C263" s="63" t="s">
        <v>120</v>
      </c>
      <c r="D263" s="63" t="s">
        <v>97</v>
      </c>
      <c r="E263" s="68">
        <v>13.685775850221249</v>
      </c>
      <c r="F263" s="64">
        <v>68156.501145289789</v>
      </c>
      <c r="G263" s="63" t="s">
        <v>129</v>
      </c>
      <c r="H263" s="63" t="s">
        <v>133</v>
      </c>
    </row>
    <row r="264" spans="1:8" ht="14.4" x14ac:dyDescent="0.3">
      <c r="A264" s="63">
        <v>1</v>
      </c>
      <c r="B264" s="63" t="s">
        <v>122</v>
      </c>
      <c r="C264" s="63" t="s">
        <v>120</v>
      </c>
      <c r="D264" s="63" t="s">
        <v>97</v>
      </c>
      <c r="E264" s="68">
        <v>15.972626679550661</v>
      </c>
      <c r="F264" s="64">
        <v>79545.241752624614</v>
      </c>
      <c r="G264" s="63" t="s">
        <v>128</v>
      </c>
      <c r="H264" s="63" t="s">
        <v>133</v>
      </c>
    </row>
    <row r="265" spans="1:8" ht="14.4" x14ac:dyDescent="0.3">
      <c r="A265" s="63">
        <v>1</v>
      </c>
      <c r="B265" s="63" t="s">
        <v>122</v>
      </c>
      <c r="C265" s="63" t="s">
        <v>120</v>
      </c>
      <c r="D265" s="63" t="s">
        <v>97</v>
      </c>
      <c r="E265" s="68">
        <v>16.918220255298806</v>
      </c>
      <c r="F265" s="64">
        <v>84254.390165822915</v>
      </c>
      <c r="G265" s="63" t="s">
        <v>129</v>
      </c>
      <c r="H265" s="63" t="s">
        <v>133</v>
      </c>
    </row>
    <row r="266" spans="1:8" ht="14.4" x14ac:dyDescent="0.3">
      <c r="A266" s="63">
        <v>1</v>
      </c>
      <c r="B266" s="63" t="s">
        <v>122</v>
      </c>
      <c r="C266" s="63" t="s">
        <v>120</v>
      </c>
      <c r="D266" s="63" t="s">
        <v>97</v>
      </c>
      <c r="E266" s="68">
        <v>33.608500935357569</v>
      </c>
      <c r="F266" s="64">
        <v>167373.61897207602</v>
      </c>
      <c r="G266" s="63" t="s">
        <v>128</v>
      </c>
      <c r="H266" s="63" t="s">
        <v>133</v>
      </c>
    </row>
    <row r="267" spans="1:8" ht="14.4" x14ac:dyDescent="0.3">
      <c r="A267" s="63">
        <v>1</v>
      </c>
      <c r="B267" s="63" t="s">
        <v>122</v>
      </c>
      <c r="C267" s="63" t="s">
        <v>120</v>
      </c>
      <c r="D267" s="63" t="s">
        <v>97</v>
      </c>
      <c r="E267" s="68">
        <v>30.607022407612085</v>
      </c>
      <c r="F267" s="64">
        <v>152425.96259126949</v>
      </c>
      <c r="G267" s="63" t="s">
        <v>129</v>
      </c>
      <c r="H267" s="63" t="s">
        <v>133</v>
      </c>
    </row>
    <row r="268" spans="1:8" ht="14.4" x14ac:dyDescent="0.3">
      <c r="A268" s="63">
        <v>1</v>
      </c>
      <c r="B268" s="63" t="s">
        <v>122</v>
      </c>
      <c r="C268" s="63" t="s">
        <v>120</v>
      </c>
      <c r="D268" s="63" t="s">
        <v>97</v>
      </c>
      <c r="E268" s="68">
        <v>7.4991460041705142</v>
      </c>
      <c r="F268" s="64">
        <v>37346.479937685093</v>
      </c>
      <c r="G268" s="63" t="s">
        <v>129</v>
      </c>
      <c r="H268" s="63" t="s">
        <v>133</v>
      </c>
    </row>
    <row r="269" spans="1:8" ht="14.4" x14ac:dyDescent="0.3">
      <c r="A269" s="63">
        <v>1</v>
      </c>
      <c r="B269" s="63" t="s">
        <v>122</v>
      </c>
      <c r="C269" s="63" t="s">
        <v>120</v>
      </c>
      <c r="D269" s="63" t="s">
        <v>97</v>
      </c>
      <c r="E269" s="68">
        <v>9.6281797771851014</v>
      </c>
      <c r="F269" s="64">
        <v>47949.276182260699</v>
      </c>
      <c r="G269" s="63" t="s">
        <v>129</v>
      </c>
      <c r="H269" s="63" t="s">
        <v>133</v>
      </c>
    </row>
    <row r="270" spans="1:8" ht="14.4" x14ac:dyDescent="0.3">
      <c r="A270" s="63">
        <v>1</v>
      </c>
      <c r="B270" s="63" t="s">
        <v>122</v>
      </c>
      <c r="C270" s="63" t="s">
        <v>120</v>
      </c>
      <c r="D270" s="63" t="s">
        <v>97</v>
      </c>
      <c r="E270" s="68">
        <v>23.612667720513208</v>
      </c>
      <c r="F270" s="64">
        <v>117593.39274217971</v>
      </c>
      <c r="G270" s="63" t="s">
        <v>129</v>
      </c>
      <c r="H270" s="63" t="s">
        <v>133</v>
      </c>
    </row>
    <row r="271" spans="1:8" ht="14.4" x14ac:dyDescent="0.3">
      <c r="A271" s="63">
        <v>1</v>
      </c>
      <c r="B271" s="63" t="s">
        <v>122</v>
      </c>
      <c r="C271" s="63" t="s">
        <v>120</v>
      </c>
      <c r="D271" s="63" t="s">
        <v>97</v>
      </c>
      <c r="E271" s="68">
        <v>21.019507201090981</v>
      </c>
      <c r="F271" s="64">
        <v>104679.19994476778</v>
      </c>
      <c r="G271" s="63" t="s">
        <v>129</v>
      </c>
      <c r="H271" s="63" t="s">
        <v>133</v>
      </c>
    </row>
    <row r="272" spans="1:8" ht="14.4" x14ac:dyDescent="0.3">
      <c r="A272" s="63">
        <v>1</v>
      </c>
      <c r="B272" s="63" t="s">
        <v>122</v>
      </c>
      <c r="C272" s="63" t="s">
        <v>120</v>
      </c>
      <c r="D272" s="63" t="s">
        <v>97</v>
      </c>
      <c r="E272" s="68">
        <v>29.253204441948693</v>
      </c>
      <c r="F272" s="64">
        <v>145683.81682349709</v>
      </c>
      <c r="G272" s="63" t="s">
        <v>129</v>
      </c>
      <c r="H272" s="63" t="s">
        <v>133</v>
      </c>
    </row>
    <row r="273" spans="1:8" ht="14.4" x14ac:dyDescent="0.3">
      <c r="A273" s="63">
        <v>1</v>
      </c>
      <c r="B273" s="63" t="s">
        <v>122</v>
      </c>
      <c r="C273" s="63" t="s">
        <v>120</v>
      </c>
      <c r="D273" s="63" t="s">
        <v>97</v>
      </c>
      <c r="E273" s="68">
        <v>0.98657789645301186</v>
      </c>
      <c r="F273" s="64">
        <v>4913.2543354076815</v>
      </c>
      <c r="G273" s="63" t="s">
        <v>129</v>
      </c>
      <c r="H273" s="63" t="s">
        <v>133</v>
      </c>
    </row>
    <row r="274" spans="1:8" ht="14.4" x14ac:dyDescent="0.3">
      <c r="A274" s="63">
        <v>1</v>
      </c>
      <c r="B274" s="63" t="s">
        <v>122</v>
      </c>
      <c r="C274" s="63" t="s">
        <v>120</v>
      </c>
      <c r="D274" s="63" t="s">
        <v>97</v>
      </c>
      <c r="E274" s="68">
        <v>6.949471676569269</v>
      </c>
      <c r="F274" s="64">
        <v>34609.048070562632</v>
      </c>
      <c r="G274" s="63" t="s">
        <v>129</v>
      </c>
      <c r="H274" s="63" t="s">
        <v>133</v>
      </c>
    </row>
    <row r="275" spans="1:8" ht="14.4" x14ac:dyDescent="0.3">
      <c r="A275" s="63">
        <v>1</v>
      </c>
      <c r="B275" s="63" t="s">
        <v>122</v>
      </c>
      <c r="C275" s="63" t="s">
        <v>120</v>
      </c>
      <c r="D275" s="63" t="s">
        <v>97</v>
      </c>
      <c r="E275" s="68">
        <v>29.068228681164122</v>
      </c>
      <c r="F275" s="64">
        <v>144762.61945845617</v>
      </c>
      <c r="G275" s="63" t="s">
        <v>129</v>
      </c>
      <c r="H275" s="63" t="s">
        <v>133</v>
      </c>
    </row>
    <row r="276" spans="1:8" ht="14.4" x14ac:dyDescent="0.3">
      <c r="A276" s="63">
        <v>1</v>
      </c>
      <c r="B276" s="63" t="s">
        <v>122</v>
      </c>
      <c r="C276" s="63" t="s">
        <v>120</v>
      </c>
      <c r="D276" s="63" t="s">
        <v>97</v>
      </c>
      <c r="E276" s="68">
        <v>12.700671151675657</v>
      </c>
      <c r="F276" s="64">
        <v>63250.583479425964</v>
      </c>
      <c r="G276" s="63" t="s">
        <v>128</v>
      </c>
      <c r="H276" s="63" t="s">
        <v>133</v>
      </c>
    </row>
    <row r="277" spans="1:8" ht="14.4" x14ac:dyDescent="0.3">
      <c r="A277" s="63">
        <v>1</v>
      </c>
      <c r="B277" s="63" t="s">
        <v>122</v>
      </c>
      <c r="C277" s="63" t="s">
        <v>120</v>
      </c>
      <c r="D277" s="63" t="s">
        <v>97</v>
      </c>
      <c r="E277" s="68">
        <v>14.010942288476613</v>
      </c>
      <c r="F277" s="64">
        <v>69775.861783949033</v>
      </c>
      <c r="G277" s="63" t="s">
        <v>128</v>
      </c>
      <c r="H277" s="63" t="s">
        <v>133</v>
      </c>
    </row>
    <row r="278" spans="1:8" ht="14.4" x14ac:dyDescent="0.3">
      <c r="A278" s="63">
        <v>1</v>
      </c>
      <c r="B278" s="63" t="s">
        <v>122</v>
      </c>
      <c r="C278" s="63" t="s">
        <v>120</v>
      </c>
      <c r="D278" s="63" t="s">
        <v>97</v>
      </c>
      <c r="E278" s="68">
        <v>15.50000056572323</v>
      </c>
      <c r="F278" s="64">
        <v>77191.517519456465</v>
      </c>
      <c r="G278" s="63" t="s">
        <v>129</v>
      </c>
      <c r="H278" s="63" t="s">
        <v>133</v>
      </c>
    </row>
    <row r="279" spans="1:8" ht="14.4" x14ac:dyDescent="0.3">
      <c r="A279" s="63">
        <v>1</v>
      </c>
      <c r="B279" s="63" t="s">
        <v>122</v>
      </c>
      <c r="C279" s="63" t="s">
        <v>120</v>
      </c>
      <c r="D279" s="63" t="s">
        <v>97</v>
      </c>
      <c r="E279" s="68">
        <v>16.90931039579884</v>
      </c>
      <c r="F279" s="64">
        <v>84210.018194817429</v>
      </c>
      <c r="G279" s="63" t="s">
        <v>129</v>
      </c>
      <c r="H279" s="63" t="s">
        <v>133</v>
      </c>
    </row>
    <row r="280" spans="1:8" ht="14.4" x14ac:dyDescent="0.3">
      <c r="A280" s="63">
        <v>1</v>
      </c>
      <c r="B280" s="63" t="s">
        <v>122</v>
      </c>
      <c r="C280" s="63" t="s">
        <v>120</v>
      </c>
      <c r="D280" s="63" t="s">
        <v>97</v>
      </c>
      <c r="E280" s="68">
        <v>31.578404140732662</v>
      </c>
      <c r="F280" s="64">
        <v>157263.53854827129</v>
      </c>
      <c r="G280" s="63" t="s">
        <v>129</v>
      </c>
      <c r="H280" s="63" t="s">
        <v>133</v>
      </c>
    </row>
    <row r="281" spans="1:8" ht="14.4" x14ac:dyDescent="0.3">
      <c r="A281" s="63">
        <v>1</v>
      </c>
      <c r="B281" s="63" t="s">
        <v>122</v>
      </c>
      <c r="C281" s="63" t="s">
        <v>120</v>
      </c>
      <c r="D281" s="63" t="s">
        <v>97</v>
      </c>
      <c r="E281" s="68">
        <v>22.444045525668525</v>
      </c>
      <c r="F281" s="64">
        <v>111773.54001091822</v>
      </c>
      <c r="G281" s="63" t="s">
        <v>129</v>
      </c>
      <c r="H281" s="63" t="s">
        <v>133</v>
      </c>
    </row>
    <row r="282" spans="1:8" ht="14.4" x14ac:dyDescent="0.3">
      <c r="A282" s="63">
        <v>1</v>
      </c>
      <c r="B282" s="63" t="s">
        <v>122</v>
      </c>
      <c r="C282" s="63" t="s">
        <v>120</v>
      </c>
      <c r="D282" s="63" t="s">
        <v>97</v>
      </c>
      <c r="E282" s="68">
        <v>32.67478592601077</v>
      </c>
      <c r="F282" s="64">
        <v>162723.6269803622</v>
      </c>
      <c r="G282" s="63" t="s">
        <v>129</v>
      </c>
      <c r="H282" s="63" t="s">
        <v>133</v>
      </c>
    </row>
    <row r="283" spans="1:8" ht="14.4" x14ac:dyDescent="0.3">
      <c r="A283" s="63">
        <v>1</v>
      </c>
      <c r="B283" s="63" t="s">
        <v>122</v>
      </c>
      <c r="C283" s="63" t="s">
        <v>120</v>
      </c>
      <c r="D283" s="63" t="s">
        <v>97</v>
      </c>
      <c r="E283" s="68">
        <v>27.505855090352796</v>
      </c>
      <c r="F283" s="64">
        <v>136981.84629682492</v>
      </c>
      <c r="G283" s="63" t="s">
        <v>129</v>
      </c>
      <c r="H283" s="63" t="s">
        <v>133</v>
      </c>
    </row>
    <row r="284" spans="1:8" ht="14.4" x14ac:dyDescent="0.3">
      <c r="A284" s="63">
        <v>1</v>
      </c>
      <c r="B284" s="63" t="s">
        <v>122</v>
      </c>
      <c r="C284" s="63" t="s">
        <v>120</v>
      </c>
      <c r="D284" s="63" t="s">
        <v>97</v>
      </c>
      <c r="E284" s="68">
        <v>28.294150584650389</v>
      </c>
      <c r="F284" s="64">
        <v>140907.6348928037</v>
      </c>
      <c r="G284" s="63" t="s">
        <v>129</v>
      </c>
      <c r="H284" s="63" t="s">
        <v>133</v>
      </c>
    </row>
    <row r="285" spans="1:8" ht="14.4" x14ac:dyDescent="0.3">
      <c r="A285" s="63">
        <v>1</v>
      </c>
      <c r="B285" s="63" t="s">
        <v>122</v>
      </c>
      <c r="C285" s="63" t="s">
        <v>120</v>
      </c>
      <c r="D285" s="63" t="s">
        <v>97</v>
      </c>
      <c r="E285" s="68">
        <v>1.6181498871385958</v>
      </c>
      <c r="F285" s="64">
        <v>8058.544567952229</v>
      </c>
      <c r="G285" s="63" t="s">
        <v>129</v>
      </c>
      <c r="H285" s="63" t="s">
        <v>133</v>
      </c>
    </row>
    <row r="286" spans="1:8" ht="14.4" x14ac:dyDescent="0.3">
      <c r="A286" s="63">
        <v>1</v>
      </c>
      <c r="B286" s="63" t="s">
        <v>122</v>
      </c>
      <c r="C286" s="63" t="s">
        <v>120</v>
      </c>
      <c r="D286" s="63" t="s">
        <v>97</v>
      </c>
      <c r="E286" s="68">
        <v>18.850379659468103</v>
      </c>
      <c r="F286" s="64">
        <v>93876.732814450923</v>
      </c>
      <c r="G286" s="63" t="s">
        <v>129</v>
      </c>
      <c r="H286" s="63" t="s">
        <v>133</v>
      </c>
    </row>
    <row r="287" spans="1:8" ht="14.4" x14ac:dyDescent="0.3">
      <c r="A287" s="63">
        <v>1</v>
      </c>
      <c r="B287" s="63" t="s">
        <v>122</v>
      </c>
      <c r="C287" s="63" t="s">
        <v>120</v>
      </c>
      <c r="D287" s="63" t="s">
        <v>97</v>
      </c>
      <c r="E287" s="68">
        <v>2.2888577112257749</v>
      </c>
      <c r="F287" s="64">
        <v>11398.735075296658</v>
      </c>
      <c r="G287" s="63" t="s">
        <v>129</v>
      </c>
      <c r="H287" s="63" t="s">
        <v>133</v>
      </c>
    </row>
    <row r="288" spans="1:8" ht="14.4" x14ac:dyDescent="0.3">
      <c r="A288" s="63">
        <v>1</v>
      </c>
      <c r="B288" s="63" t="s">
        <v>122</v>
      </c>
      <c r="C288" s="63" t="s">
        <v>120</v>
      </c>
      <c r="D288" s="63" t="s">
        <v>97</v>
      </c>
      <c r="E288" s="68">
        <v>5.1115855685929095</v>
      </c>
      <c r="F288" s="64">
        <v>25456.195649618014</v>
      </c>
      <c r="G288" s="63" t="s">
        <v>129</v>
      </c>
      <c r="H288" s="63" t="s">
        <v>133</v>
      </c>
    </row>
    <row r="289" spans="1:8" ht="14.4" x14ac:dyDescent="0.3">
      <c r="A289" s="63">
        <v>1</v>
      </c>
      <c r="B289" s="63" t="s">
        <v>122</v>
      </c>
      <c r="C289" s="63" t="s">
        <v>120</v>
      </c>
      <c r="D289" s="63" t="s">
        <v>97</v>
      </c>
      <c r="E289" s="68">
        <v>30.860326275440421</v>
      </c>
      <c r="F289" s="64">
        <v>153687.44060659656</v>
      </c>
      <c r="G289" s="63" t="s">
        <v>129</v>
      </c>
      <c r="H289" s="63" t="s">
        <v>133</v>
      </c>
    </row>
    <row r="290" spans="1:8" ht="14.4" x14ac:dyDescent="0.3">
      <c r="A290" s="63">
        <v>1</v>
      </c>
      <c r="B290" s="63" t="s">
        <v>122</v>
      </c>
      <c r="C290" s="63" t="s">
        <v>120</v>
      </c>
      <c r="D290" s="63" t="s">
        <v>97</v>
      </c>
      <c r="E290" s="68">
        <v>11.008268512234482</v>
      </c>
      <c r="F290" s="64">
        <v>54822.252948826252</v>
      </c>
      <c r="G290" s="63" t="s">
        <v>128</v>
      </c>
      <c r="H290" s="63" t="s">
        <v>133</v>
      </c>
    </row>
    <row r="291" spans="1:8" ht="14.4" x14ac:dyDescent="0.3">
      <c r="A291" s="63">
        <v>1</v>
      </c>
      <c r="B291" s="63" t="s">
        <v>122</v>
      </c>
      <c r="C291" s="63" t="s">
        <v>120</v>
      </c>
      <c r="D291" s="63" t="s">
        <v>97</v>
      </c>
      <c r="E291" s="68">
        <v>1.8093284062747879</v>
      </c>
      <c r="F291" s="64">
        <v>9010.6322757346152</v>
      </c>
      <c r="G291" s="63" t="s">
        <v>128</v>
      </c>
      <c r="H291" s="63" t="s">
        <v>133</v>
      </c>
    </row>
    <row r="292" spans="1:8" ht="14.4" x14ac:dyDescent="0.3">
      <c r="A292" s="63">
        <v>1</v>
      </c>
      <c r="B292" s="63" t="s">
        <v>122</v>
      </c>
      <c r="C292" s="63" t="s">
        <v>120</v>
      </c>
      <c r="D292" s="63" t="s">
        <v>97</v>
      </c>
      <c r="E292" s="68">
        <v>11.760227204355942</v>
      </c>
      <c r="F292" s="64">
        <v>58567.080719036916</v>
      </c>
      <c r="G292" s="63" t="s">
        <v>128</v>
      </c>
      <c r="H292" s="63" t="s">
        <v>133</v>
      </c>
    </row>
    <row r="293" spans="1:8" ht="14.4" x14ac:dyDescent="0.3">
      <c r="A293" s="63">
        <v>1</v>
      </c>
      <c r="B293" s="63" t="s">
        <v>122</v>
      </c>
      <c r="C293" s="63" t="s">
        <v>120</v>
      </c>
      <c r="D293" s="63" t="s">
        <v>97</v>
      </c>
      <c r="E293" s="68">
        <v>6.1846312855113936</v>
      </c>
      <c r="F293" s="64">
        <v>30800.068180814014</v>
      </c>
      <c r="G293" s="63" t="s">
        <v>128</v>
      </c>
      <c r="H293" s="63" t="s">
        <v>133</v>
      </c>
    </row>
    <row r="294" spans="1:8" ht="14.4" x14ac:dyDescent="0.3">
      <c r="A294" s="63">
        <v>1</v>
      </c>
      <c r="B294" s="63" t="s">
        <v>122</v>
      </c>
      <c r="C294" s="63" t="s">
        <v>120</v>
      </c>
      <c r="D294" s="63" t="s">
        <v>97</v>
      </c>
      <c r="E294" s="68">
        <v>12.070503772378249</v>
      </c>
      <c r="F294" s="64">
        <v>60112.288348856971</v>
      </c>
      <c r="G294" s="63" t="s">
        <v>129</v>
      </c>
      <c r="H294" s="63" t="s">
        <v>133</v>
      </c>
    </row>
    <row r="295" spans="1:8" ht="14.4" x14ac:dyDescent="0.3">
      <c r="A295" s="63">
        <v>1</v>
      </c>
      <c r="B295" s="63" t="s">
        <v>122</v>
      </c>
      <c r="C295" s="63" t="s">
        <v>120</v>
      </c>
      <c r="D295" s="63" t="s">
        <v>97</v>
      </c>
      <c r="E295" s="68">
        <v>24.38742881977171</v>
      </c>
      <c r="F295" s="64">
        <v>121451.77872824599</v>
      </c>
      <c r="G295" s="63" t="s">
        <v>128</v>
      </c>
      <c r="H295" s="63" t="s">
        <v>133</v>
      </c>
    </row>
    <row r="296" spans="1:8" ht="14.4" x14ac:dyDescent="0.3">
      <c r="A296" s="63">
        <v>1</v>
      </c>
      <c r="B296" s="63" t="s">
        <v>122</v>
      </c>
      <c r="C296" s="63" t="s">
        <v>120</v>
      </c>
      <c r="D296" s="63" t="s">
        <v>97</v>
      </c>
      <c r="E296" s="68">
        <v>4.7660568937750956</v>
      </c>
      <c r="F296" s="64">
        <v>23735.429083024705</v>
      </c>
      <c r="G296" s="63" t="s">
        <v>128</v>
      </c>
      <c r="H296" s="63" t="s">
        <v>133</v>
      </c>
    </row>
    <row r="297" spans="1:8" ht="14.4" x14ac:dyDescent="0.3">
      <c r="A297" s="63">
        <v>1</v>
      </c>
      <c r="B297" s="63" t="s">
        <v>122</v>
      </c>
      <c r="C297" s="63" t="s">
        <v>120</v>
      </c>
      <c r="D297" s="63" t="s">
        <v>97</v>
      </c>
      <c r="E297" s="68">
        <v>28.149087619061746</v>
      </c>
      <c r="F297" s="64">
        <v>140185.20714822528</v>
      </c>
      <c r="G297" s="63" t="s">
        <v>129</v>
      </c>
      <c r="H297" s="63" t="s">
        <v>133</v>
      </c>
    </row>
    <row r="298" spans="1:8" ht="14.4" x14ac:dyDescent="0.3">
      <c r="A298" s="63">
        <v>1</v>
      </c>
      <c r="B298" s="63" t="s">
        <v>122</v>
      </c>
      <c r="C298" s="63" t="s">
        <v>120</v>
      </c>
      <c r="D298" s="63" t="s">
        <v>97</v>
      </c>
      <c r="E298" s="68">
        <v>7.9531370666645156</v>
      </c>
      <c r="F298" s="64">
        <v>39607.399794144927</v>
      </c>
      <c r="G298" s="63" t="s">
        <v>128</v>
      </c>
      <c r="H298" s="63" t="s">
        <v>133</v>
      </c>
    </row>
    <row r="299" spans="1:8" ht="14.4" x14ac:dyDescent="0.3">
      <c r="A299" s="63">
        <v>1</v>
      </c>
      <c r="B299" s="63" t="s">
        <v>122</v>
      </c>
      <c r="C299" s="63" t="s">
        <v>120</v>
      </c>
      <c r="D299" s="63" t="s">
        <v>97</v>
      </c>
      <c r="E299" s="68">
        <v>30.577261572065613</v>
      </c>
      <c r="F299" s="64">
        <v>152277.75072193836</v>
      </c>
      <c r="G299" s="63" t="s">
        <v>128</v>
      </c>
      <c r="H299" s="63" t="s">
        <v>133</v>
      </c>
    </row>
    <row r="300" spans="1:8" ht="14.4" x14ac:dyDescent="0.3">
      <c r="A300" s="63">
        <v>1</v>
      </c>
      <c r="B300" s="63" t="s">
        <v>122</v>
      </c>
      <c r="C300" s="63" t="s">
        <v>120</v>
      </c>
      <c r="D300" s="63" t="s">
        <v>97</v>
      </c>
      <c r="E300" s="68">
        <v>9.1849781157524752</v>
      </c>
      <c r="F300" s="64">
        <v>45742.088597456088</v>
      </c>
      <c r="G300" s="63" t="s">
        <v>129</v>
      </c>
      <c r="H300" s="63" t="s">
        <v>133</v>
      </c>
    </row>
    <row r="301" spans="1:8" ht="14.4" x14ac:dyDescent="0.3">
      <c r="A301" s="63">
        <v>1</v>
      </c>
      <c r="B301" s="63" t="s">
        <v>122</v>
      </c>
      <c r="C301" s="63" t="s">
        <v>120</v>
      </c>
      <c r="D301" s="63" t="s">
        <v>97</v>
      </c>
      <c r="E301" s="68">
        <v>28.501646771644172</v>
      </c>
      <c r="F301" s="64">
        <v>141940.98618112374</v>
      </c>
      <c r="G301" s="63" t="s">
        <v>129</v>
      </c>
      <c r="H301" s="63" t="s">
        <v>133</v>
      </c>
    </row>
    <row r="302" spans="1:8" ht="14.4" x14ac:dyDescent="0.3">
      <c r="A302" s="63">
        <v>1</v>
      </c>
      <c r="B302" s="63" t="s">
        <v>122</v>
      </c>
      <c r="C302" s="63" t="s">
        <v>120</v>
      </c>
      <c r="D302" s="63" t="s">
        <v>97</v>
      </c>
      <c r="E302" s="68">
        <v>7.2265869608612086</v>
      </c>
      <c r="F302" s="64">
        <v>35989.109266794745</v>
      </c>
      <c r="G302" s="63" t="s">
        <v>129</v>
      </c>
      <c r="H302" s="63" t="s">
        <v>133</v>
      </c>
    </row>
    <row r="303" spans="1:8" ht="14.4" x14ac:dyDescent="0.3">
      <c r="A303" s="63">
        <v>1</v>
      </c>
      <c r="B303" s="63" t="s">
        <v>122</v>
      </c>
      <c r="C303" s="63" t="s">
        <v>120</v>
      </c>
      <c r="D303" s="63" t="s">
        <v>97</v>
      </c>
      <c r="E303" s="68">
        <v>28.962985870401539</v>
      </c>
      <c r="F303" s="64">
        <v>144238.49997624519</v>
      </c>
      <c r="G303" s="63" t="s">
        <v>129</v>
      </c>
      <c r="H303" s="63" t="s">
        <v>133</v>
      </c>
    </row>
    <row r="304" spans="1:8" ht="14.4" x14ac:dyDescent="0.3">
      <c r="A304" s="63">
        <v>1</v>
      </c>
      <c r="B304" s="63" t="s">
        <v>122</v>
      </c>
      <c r="C304" s="63" t="s">
        <v>120</v>
      </c>
      <c r="D304" s="63" t="s">
        <v>97</v>
      </c>
      <c r="E304" s="68">
        <v>22.671662811614375</v>
      </c>
      <c r="F304" s="64">
        <v>112907.09633830797</v>
      </c>
      <c r="G304" s="63" t="s">
        <v>128</v>
      </c>
      <c r="H304" s="63" t="s">
        <v>133</v>
      </c>
    </row>
    <row r="305" spans="1:8" ht="14.4" x14ac:dyDescent="0.3">
      <c r="A305" s="63">
        <v>1</v>
      </c>
      <c r="B305" s="63" t="s">
        <v>122</v>
      </c>
      <c r="C305" s="63" t="s">
        <v>120</v>
      </c>
      <c r="D305" s="63" t="s">
        <v>97</v>
      </c>
      <c r="E305" s="68">
        <v>16.086218649253372</v>
      </c>
      <c r="F305" s="64">
        <v>80110.940862259915</v>
      </c>
      <c r="G305" s="63" t="s">
        <v>128</v>
      </c>
      <c r="H305" s="63" t="s">
        <v>133</v>
      </c>
    </row>
    <row r="306" spans="1:8" ht="14.4" x14ac:dyDescent="0.3">
      <c r="A306" s="63">
        <v>1</v>
      </c>
      <c r="B306" s="63" t="s">
        <v>122</v>
      </c>
      <c r="C306" s="63" t="s">
        <v>120</v>
      </c>
      <c r="D306" s="63" t="s">
        <v>97</v>
      </c>
      <c r="E306" s="68">
        <v>5.036502955350711</v>
      </c>
      <c r="F306" s="64">
        <v>25082.276898394965</v>
      </c>
      <c r="G306" s="63" t="s">
        <v>128</v>
      </c>
      <c r="H306" s="63" t="s">
        <v>133</v>
      </c>
    </row>
    <row r="307" spans="1:8" ht="14.4" x14ac:dyDescent="0.3">
      <c r="A307" s="63">
        <v>1</v>
      </c>
      <c r="B307" s="63" t="s">
        <v>122</v>
      </c>
      <c r="C307" s="63" t="s">
        <v>120</v>
      </c>
      <c r="D307" s="63" t="s">
        <v>97</v>
      </c>
      <c r="E307" s="68">
        <v>19.925140071860557</v>
      </c>
      <c r="F307" s="64">
        <v>99229.144696671996</v>
      </c>
      <c r="G307" s="63" t="s">
        <v>128</v>
      </c>
      <c r="H307" s="63" t="s">
        <v>133</v>
      </c>
    </row>
    <row r="308" spans="1:8" ht="14.4" x14ac:dyDescent="0.3">
      <c r="A308" s="63">
        <v>1</v>
      </c>
      <c r="B308" s="63" t="s">
        <v>122</v>
      </c>
      <c r="C308" s="63" t="s">
        <v>120</v>
      </c>
      <c r="D308" s="63" t="s">
        <v>97</v>
      </c>
      <c r="E308" s="68">
        <v>7.0906042251893391</v>
      </c>
      <c r="F308" s="64">
        <v>35311.901954546556</v>
      </c>
      <c r="G308" s="63" t="s">
        <v>129</v>
      </c>
      <c r="H308" s="63" t="s">
        <v>133</v>
      </c>
    </row>
    <row r="309" spans="1:8" ht="14.4" x14ac:dyDescent="0.3">
      <c r="A309" s="63">
        <v>1</v>
      </c>
      <c r="B309" s="63" t="s">
        <v>122</v>
      </c>
      <c r="C309" s="63" t="s">
        <v>120</v>
      </c>
      <c r="D309" s="63" t="s">
        <v>97</v>
      </c>
      <c r="E309" s="68">
        <v>30.461878559623404</v>
      </c>
      <c r="F309" s="64">
        <v>151703.13204443481</v>
      </c>
      <c r="G309" s="63" t="s">
        <v>129</v>
      </c>
      <c r="H309" s="63" t="s">
        <v>133</v>
      </c>
    </row>
    <row r="310" spans="1:8" ht="14.4" x14ac:dyDescent="0.3">
      <c r="A310" s="63">
        <v>1</v>
      </c>
      <c r="B310" s="63" t="s">
        <v>122</v>
      </c>
      <c r="C310" s="63" t="s">
        <v>120</v>
      </c>
      <c r="D310" s="63" t="s">
        <v>97</v>
      </c>
      <c r="E310" s="68">
        <v>1.3515868915826557</v>
      </c>
      <c r="F310" s="64">
        <v>6731.0348008237115</v>
      </c>
      <c r="G310" s="63" t="s">
        <v>129</v>
      </c>
      <c r="H310" s="63" t="s">
        <v>133</v>
      </c>
    </row>
    <row r="311" spans="1:8" ht="14.4" x14ac:dyDescent="0.3">
      <c r="A311" s="63">
        <v>1</v>
      </c>
      <c r="B311" s="63" t="s">
        <v>122</v>
      </c>
      <c r="C311" s="63" t="s">
        <v>120</v>
      </c>
      <c r="D311" s="63" t="s">
        <v>97</v>
      </c>
      <c r="E311" s="68">
        <v>9.2819896871487089</v>
      </c>
      <c r="F311" s="64">
        <v>46225.215703243579</v>
      </c>
      <c r="G311" s="63" t="s">
        <v>129</v>
      </c>
      <c r="H311" s="63" t="s">
        <v>133</v>
      </c>
    </row>
    <row r="312" spans="1:8" ht="14.4" x14ac:dyDescent="0.3">
      <c r="A312" s="63">
        <v>1</v>
      </c>
      <c r="B312" s="63" t="s">
        <v>122</v>
      </c>
      <c r="C312" s="63" t="s">
        <v>120</v>
      </c>
      <c r="D312" s="63" t="s">
        <v>97</v>
      </c>
      <c r="E312" s="68">
        <v>17.207522910788875</v>
      </c>
      <c r="F312" s="64">
        <v>85695.145661604736</v>
      </c>
      <c r="G312" s="63" t="s">
        <v>129</v>
      </c>
      <c r="H312" s="63" t="s">
        <v>133</v>
      </c>
    </row>
    <row r="313" spans="1:8" ht="14.4" x14ac:dyDescent="0.3">
      <c r="A313" s="63">
        <v>1</v>
      </c>
      <c r="B313" s="63" t="s">
        <v>122</v>
      </c>
      <c r="C313" s="63" t="s">
        <v>120</v>
      </c>
      <c r="D313" s="63" t="s">
        <v>97</v>
      </c>
      <c r="E313" s="68">
        <v>1.7108799924156974</v>
      </c>
      <c r="F313" s="64">
        <v>8520.3495540699478</v>
      </c>
      <c r="G313" s="63" t="s">
        <v>129</v>
      </c>
      <c r="H313" s="63" t="s">
        <v>133</v>
      </c>
    </row>
    <row r="314" spans="1:8" ht="14.4" x14ac:dyDescent="0.3">
      <c r="A314" s="63">
        <v>1</v>
      </c>
      <c r="B314" s="63" t="s">
        <v>122</v>
      </c>
      <c r="C314" s="63" t="s">
        <v>120</v>
      </c>
      <c r="D314" s="63" t="s">
        <v>97</v>
      </c>
      <c r="E314" s="68">
        <v>11.207547356022786</v>
      </c>
      <c r="F314" s="64">
        <v>55814.681064961886</v>
      </c>
      <c r="G314" s="63" t="s">
        <v>129</v>
      </c>
      <c r="H314" s="63" t="s">
        <v>133</v>
      </c>
    </row>
    <row r="315" spans="1:8" ht="14.4" x14ac:dyDescent="0.3">
      <c r="A315" s="63">
        <v>1</v>
      </c>
      <c r="B315" s="63" t="s">
        <v>122</v>
      </c>
      <c r="C315" s="63" t="s">
        <v>120</v>
      </c>
      <c r="D315" s="63" t="s">
        <v>97</v>
      </c>
      <c r="E315" s="68">
        <v>18.244259303206647</v>
      </c>
      <c r="F315" s="64">
        <v>90858.194208541376</v>
      </c>
      <c r="G315" s="63" t="s">
        <v>128</v>
      </c>
      <c r="H315" s="63" t="s">
        <v>133</v>
      </c>
    </row>
    <row r="316" spans="1:8" ht="14.4" x14ac:dyDescent="0.3">
      <c r="A316" s="63">
        <v>1</v>
      </c>
      <c r="B316" s="63" t="s">
        <v>122</v>
      </c>
      <c r="C316" s="63" t="s">
        <v>120</v>
      </c>
      <c r="D316" s="63" t="s">
        <v>97</v>
      </c>
      <c r="E316" s="68">
        <v>13.488752085338652</v>
      </c>
      <c r="F316" s="64">
        <v>67175.303542477021</v>
      </c>
      <c r="G316" s="63" t="s">
        <v>129</v>
      </c>
      <c r="H316" s="63" t="s">
        <v>133</v>
      </c>
    </row>
    <row r="317" spans="1:8" ht="14.4" x14ac:dyDescent="0.3">
      <c r="A317" s="63">
        <v>1</v>
      </c>
      <c r="B317" s="63" t="s">
        <v>122</v>
      </c>
      <c r="C317" s="63" t="s">
        <v>120</v>
      </c>
      <c r="D317" s="63" t="s">
        <v>97</v>
      </c>
      <c r="E317" s="68">
        <v>12.169989624351427</v>
      </c>
      <c r="F317" s="64">
        <v>60607.737613711062</v>
      </c>
      <c r="G317" s="63" t="s">
        <v>129</v>
      </c>
      <c r="H317" s="63" t="s">
        <v>133</v>
      </c>
    </row>
    <row r="318" spans="1:8" ht="14.4" x14ac:dyDescent="0.3">
      <c r="A318" s="63">
        <v>1</v>
      </c>
      <c r="B318" s="63" t="s">
        <v>122</v>
      </c>
      <c r="C318" s="63" t="s">
        <v>120</v>
      </c>
      <c r="D318" s="63" t="s">
        <v>97</v>
      </c>
      <c r="E318" s="68">
        <v>27.538760715946527</v>
      </c>
      <c r="F318" s="64">
        <v>137145.7195279088</v>
      </c>
      <c r="G318" s="63" t="s">
        <v>129</v>
      </c>
      <c r="H318" s="63" t="s">
        <v>133</v>
      </c>
    </row>
    <row r="319" spans="1:8" ht="14.4" x14ac:dyDescent="0.3">
      <c r="A319" s="63">
        <v>1</v>
      </c>
      <c r="B319" s="63" t="s">
        <v>122</v>
      </c>
      <c r="C319" s="63" t="s">
        <v>120</v>
      </c>
      <c r="D319" s="63" t="s">
        <v>97</v>
      </c>
      <c r="E319" s="68">
        <v>17.617836992068238</v>
      </c>
      <c r="F319" s="64">
        <v>87738.549883382439</v>
      </c>
      <c r="G319" s="63" t="s">
        <v>129</v>
      </c>
      <c r="H319" s="63" t="s">
        <v>133</v>
      </c>
    </row>
    <row r="320" spans="1:8" ht="14.4" x14ac:dyDescent="0.3">
      <c r="A320" s="63">
        <v>1</v>
      </c>
      <c r="B320" s="63" t="s">
        <v>122</v>
      </c>
      <c r="C320" s="63" t="s">
        <v>120</v>
      </c>
      <c r="D320" s="63" t="s">
        <v>97</v>
      </c>
      <c r="E320" s="68">
        <v>33.045115652873953</v>
      </c>
      <c r="F320" s="64">
        <v>164567.9052097676</v>
      </c>
      <c r="G320" s="63" t="s">
        <v>128</v>
      </c>
      <c r="H320" s="63" t="s">
        <v>133</v>
      </c>
    </row>
    <row r="321" spans="1:8" ht="14.4" x14ac:dyDescent="0.3">
      <c r="A321" s="63">
        <v>1</v>
      </c>
      <c r="B321" s="63" t="s">
        <v>122</v>
      </c>
      <c r="C321" s="63" t="s">
        <v>120</v>
      </c>
      <c r="D321" s="63" t="s">
        <v>97</v>
      </c>
      <c r="E321" s="68">
        <v>14.745944830243557</v>
      </c>
      <c r="F321" s="64">
        <v>73436.246268393137</v>
      </c>
      <c r="G321" s="63" t="s">
        <v>128</v>
      </c>
      <c r="H321" s="63" t="s">
        <v>133</v>
      </c>
    </row>
    <row r="322" spans="1:8" ht="14.4" x14ac:dyDescent="0.3">
      <c r="A322" s="63">
        <v>1</v>
      </c>
      <c r="B322" s="63" t="s">
        <v>122</v>
      </c>
      <c r="C322" s="63" t="s">
        <v>120</v>
      </c>
      <c r="D322" s="63" t="s">
        <v>97</v>
      </c>
      <c r="E322" s="68">
        <v>7.2175639579636375</v>
      </c>
      <c r="F322" s="64">
        <v>35944.17383061249</v>
      </c>
      <c r="G322" s="63" t="s">
        <v>129</v>
      </c>
      <c r="H322" s="63" t="s">
        <v>133</v>
      </c>
    </row>
    <row r="323" spans="1:8" ht="14.4" x14ac:dyDescent="0.3">
      <c r="A323" s="63">
        <v>1</v>
      </c>
      <c r="B323" s="63" t="s">
        <v>122</v>
      </c>
      <c r="C323" s="63" t="s">
        <v>120</v>
      </c>
      <c r="D323" s="63" t="s">
        <v>97</v>
      </c>
      <c r="E323" s="68">
        <v>3.6093987421949421</v>
      </c>
      <c r="F323" s="64">
        <v>17975.158456379373</v>
      </c>
      <c r="G323" s="63" t="s">
        <v>129</v>
      </c>
      <c r="H323" s="63" t="s">
        <v>133</v>
      </c>
    </row>
    <row r="324" spans="1:8" ht="14.4" x14ac:dyDescent="0.3">
      <c r="A324" s="63">
        <v>1</v>
      </c>
      <c r="B324" s="63" t="s">
        <v>122</v>
      </c>
      <c r="C324" s="63" t="s">
        <v>120</v>
      </c>
      <c r="D324" s="63" t="s">
        <v>97</v>
      </c>
      <c r="E324" s="68">
        <v>8.716890038169371</v>
      </c>
      <c r="F324" s="64">
        <v>43410.964228253913</v>
      </c>
      <c r="G324" s="63" t="s">
        <v>129</v>
      </c>
      <c r="H324" s="63" t="s">
        <v>133</v>
      </c>
    </row>
    <row r="325" spans="1:8" ht="14.4" x14ac:dyDescent="0.3">
      <c r="A325" s="63">
        <v>1</v>
      </c>
      <c r="B325" s="63" t="s">
        <v>122</v>
      </c>
      <c r="C325" s="63" t="s">
        <v>120</v>
      </c>
      <c r="D325" s="63" t="s">
        <v>97</v>
      </c>
      <c r="E325" s="68">
        <v>30.964252830009642</v>
      </c>
      <c r="F325" s="64">
        <v>154205.00500433648</v>
      </c>
      <c r="G325" s="63" t="s">
        <v>129</v>
      </c>
      <c r="H325" s="63" t="s">
        <v>133</v>
      </c>
    </row>
    <row r="326" spans="1:8" ht="14.4" x14ac:dyDescent="0.3">
      <c r="A326" s="63">
        <v>1</v>
      </c>
      <c r="B326" s="63" t="s">
        <v>122</v>
      </c>
      <c r="C326" s="63" t="s">
        <v>120</v>
      </c>
      <c r="D326" s="63" t="s">
        <v>97</v>
      </c>
      <c r="E326" s="68">
        <v>27.750469253823923</v>
      </c>
      <c r="F326" s="64">
        <v>138200.04873527156</v>
      </c>
      <c r="G326" s="63" t="s">
        <v>129</v>
      </c>
      <c r="H326" s="63" t="s">
        <v>133</v>
      </c>
    </row>
    <row r="327" spans="1:8" ht="14.4" x14ac:dyDescent="0.3">
      <c r="A327" s="63">
        <v>1</v>
      </c>
      <c r="B327" s="63" t="s">
        <v>122</v>
      </c>
      <c r="C327" s="63" t="s">
        <v>120</v>
      </c>
      <c r="D327" s="63" t="s">
        <v>97</v>
      </c>
      <c r="E327" s="68">
        <v>18.06555086906252</v>
      </c>
      <c r="F327" s="64">
        <v>89968.208742630057</v>
      </c>
      <c r="G327" s="63" t="s">
        <v>129</v>
      </c>
      <c r="H327" s="63" t="s">
        <v>133</v>
      </c>
    </row>
    <row r="328" spans="1:8" ht="14.4" x14ac:dyDescent="0.3">
      <c r="A328" s="63">
        <v>1</v>
      </c>
      <c r="B328" s="63" t="s">
        <v>122</v>
      </c>
      <c r="C328" s="63" t="s">
        <v>120</v>
      </c>
      <c r="D328" s="63" t="s">
        <v>97</v>
      </c>
      <c r="E328" s="68">
        <v>17.254882478419155</v>
      </c>
      <c r="F328" s="64">
        <v>85931.00093650911</v>
      </c>
      <c r="G328" s="63" t="s">
        <v>129</v>
      </c>
      <c r="H328" s="63" t="s">
        <v>133</v>
      </c>
    </row>
    <row r="329" spans="1:8" ht="14.4" x14ac:dyDescent="0.3">
      <c r="A329" s="63">
        <v>1</v>
      </c>
      <c r="B329" s="63" t="s">
        <v>122</v>
      </c>
      <c r="C329" s="63" t="s">
        <v>120</v>
      </c>
      <c r="D329" s="63" t="s">
        <v>97</v>
      </c>
      <c r="E329" s="68">
        <v>24.500694775201527</v>
      </c>
      <c r="F329" s="64">
        <v>122015.85425494329</v>
      </c>
      <c r="G329" s="63" t="s">
        <v>129</v>
      </c>
      <c r="H329" s="63" t="s">
        <v>133</v>
      </c>
    </row>
    <row r="330" spans="1:8" ht="14.4" x14ac:dyDescent="0.3">
      <c r="A330" s="63">
        <v>1</v>
      </c>
      <c r="B330" s="63" t="s">
        <v>122</v>
      </c>
      <c r="C330" s="63" t="s">
        <v>120</v>
      </c>
      <c r="D330" s="63" t="s">
        <v>97</v>
      </c>
      <c r="E330" s="68">
        <v>7.8468729573863811</v>
      </c>
      <c r="F330" s="64">
        <v>39078.194145522437</v>
      </c>
      <c r="G330" s="63" t="s">
        <v>129</v>
      </c>
      <c r="H330" s="63" t="s">
        <v>133</v>
      </c>
    </row>
    <row r="331" spans="1:8" ht="14.4" x14ac:dyDescent="0.3">
      <c r="A331" s="63">
        <v>1</v>
      </c>
      <c r="B331" s="63" t="s">
        <v>122</v>
      </c>
      <c r="C331" s="63" t="s">
        <v>120</v>
      </c>
      <c r="D331" s="63" t="s">
        <v>97</v>
      </c>
      <c r="E331" s="68">
        <v>31.294636401860828</v>
      </c>
      <c r="F331" s="64">
        <v>155850.34747813537</v>
      </c>
      <c r="G331" s="63" t="s">
        <v>129</v>
      </c>
      <c r="H331" s="63" t="s">
        <v>133</v>
      </c>
    </row>
    <row r="332" spans="1:8" ht="14.4" x14ac:dyDescent="0.3">
      <c r="A332" s="63">
        <v>1</v>
      </c>
      <c r="B332" s="63" t="s">
        <v>122</v>
      </c>
      <c r="C332" s="63" t="s">
        <v>120</v>
      </c>
      <c r="D332" s="63" t="s">
        <v>97</v>
      </c>
      <c r="E332" s="68">
        <v>31.875930738708465</v>
      </c>
      <c r="F332" s="64">
        <v>158745.25008129806</v>
      </c>
      <c r="G332" s="63" t="s">
        <v>128</v>
      </c>
      <c r="H332" s="63" t="s">
        <v>133</v>
      </c>
    </row>
    <row r="333" spans="1:8" ht="14.4" x14ac:dyDescent="0.3">
      <c r="A333" s="63">
        <v>1</v>
      </c>
      <c r="B333" s="63" t="s">
        <v>122</v>
      </c>
      <c r="C333" s="63" t="s">
        <v>120</v>
      </c>
      <c r="D333" s="63" t="s">
        <v>97</v>
      </c>
      <c r="E333" s="68">
        <v>28.637536526694955</v>
      </c>
      <c r="F333" s="64">
        <v>142617.73044079257</v>
      </c>
      <c r="G333" s="63" t="s">
        <v>129</v>
      </c>
      <c r="H333" s="63" t="s">
        <v>133</v>
      </c>
    </row>
    <row r="334" spans="1:8" ht="14.4" x14ac:dyDescent="0.3">
      <c r="A334" s="63">
        <v>1</v>
      </c>
      <c r="B334" s="63" t="s">
        <v>122</v>
      </c>
      <c r="C334" s="63" t="s">
        <v>120</v>
      </c>
      <c r="D334" s="63" t="s">
        <v>97</v>
      </c>
      <c r="E334" s="68">
        <v>24.288390852742346</v>
      </c>
      <c r="F334" s="64">
        <v>120958.55997418062</v>
      </c>
      <c r="G334" s="63" t="s">
        <v>129</v>
      </c>
      <c r="H334" s="63" t="s">
        <v>133</v>
      </c>
    </row>
    <row r="335" spans="1:8" ht="14.4" x14ac:dyDescent="0.3">
      <c r="A335" s="63">
        <v>1</v>
      </c>
      <c r="B335" s="63" t="s">
        <v>122</v>
      </c>
      <c r="C335" s="63" t="s">
        <v>120</v>
      </c>
      <c r="D335" s="63" t="s">
        <v>97</v>
      </c>
      <c r="E335" s="68">
        <v>19.957652943743877</v>
      </c>
      <c r="F335" s="64">
        <v>99391.061975897086</v>
      </c>
      <c r="G335" s="63" t="s">
        <v>129</v>
      </c>
      <c r="H335" s="63" t="s">
        <v>133</v>
      </c>
    </row>
    <row r="336" spans="1:8" ht="14.4" x14ac:dyDescent="0.3">
      <c r="A336" s="63">
        <v>1</v>
      </c>
      <c r="B336" s="63" t="s">
        <v>122</v>
      </c>
      <c r="C336" s="63" t="s">
        <v>120</v>
      </c>
      <c r="D336" s="63" t="s">
        <v>97</v>
      </c>
      <c r="E336" s="68">
        <v>25.83898103253695</v>
      </c>
      <c r="F336" s="64">
        <v>128680.65059744168</v>
      </c>
      <c r="G336" s="63" t="s">
        <v>129</v>
      </c>
      <c r="H336" s="63" t="s">
        <v>133</v>
      </c>
    </row>
    <row r="337" spans="1:8" ht="14.4" x14ac:dyDescent="0.3">
      <c r="A337" s="63">
        <v>1</v>
      </c>
      <c r="B337" s="63" t="s">
        <v>122</v>
      </c>
      <c r="C337" s="63" t="s">
        <v>120</v>
      </c>
      <c r="D337" s="63" t="s">
        <v>97</v>
      </c>
      <c r="E337" s="68">
        <v>13.373683141848904</v>
      </c>
      <c r="F337" s="64">
        <v>66602.248959048375</v>
      </c>
      <c r="G337" s="63" t="s">
        <v>129</v>
      </c>
      <c r="H337" s="63" t="s">
        <v>133</v>
      </c>
    </row>
    <row r="338" spans="1:8" ht="14.4" x14ac:dyDescent="0.3">
      <c r="A338" s="63">
        <v>1</v>
      </c>
      <c r="B338" s="63" t="s">
        <v>122</v>
      </c>
      <c r="C338" s="63" t="s">
        <v>120</v>
      </c>
      <c r="D338" s="63" t="s">
        <v>97</v>
      </c>
      <c r="E338" s="68">
        <v>3.867443567296879</v>
      </c>
      <c r="F338" s="64">
        <v>19260.246902228202</v>
      </c>
      <c r="G338" s="63" t="s">
        <v>129</v>
      </c>
      <c r="H338" s="63" t="s">
        <v>133</v>
      </c>
    </row>
    <row r="339" spans="1:8" ht="14.4" x14ac:dyDescent="0.3">
      <c r="A339" s="63">
        <v>1</v>
      </c>
      <c r="B339" s="63" t="s">
        <v>122</v>
      </c>
      <c r="C339" s="63" t="s">
        <v>120</v>
      </c>
      <c r="D339" s="63" t="s">
        <v>97</v>
      </c>
      <c r="E339" s="68">
        <v>31.176679259508386</v>
      </c>
      <c r="F339" s="64">
        <v>155262.90938212787</v>
      </c>
      <c r="G339" s="63" t="s">
        <v>129</v>
      </c>
      <c r="H339" s="63" t="s">
        <v>133</v>
      </c>
    </row>
    <row r="340" spans="1:8" ht="14.4" x14ac:dyDescent="0.3">
      <c r="A340" s="63">
        <v>1</v>
      </c>
      <c r="B340" s="63" t="s">
        <v>122</v>
      </c>
      <c r="C340" s="63" t="s">
        <v>120</v>
      </c>
      <c r="D340" s="63" t="s">
        <v>97</v>
      </c>
      <c r="E340" s="68">
        <v>2.8110702050781708</v>
      </c>
      <c r="F340" s="64">
        <v>13999.404326704869</v>
      </c>
      <c r="G340" s="63" t="s">
        <v>129</v>
      </c>
      <c r="H340" s="63" t="s">
        <v>133</v>
      </c>
    </row>
    <row r="341" spans="1:8" ht="14.4" x14ac:dyDescent="0.3">
      <c r="A341" s="63">
        <v>1</v>
      </c>
      <c r="B341" s="63" t="s">
        <v>122</v>
      </c>
      <c r="C341" s="63" t="s">
        <v>120</v>
      </c>
      <c r="D341" s="63" t="s">
        <v>97</v>
      </c>
      <c r="E341" s="68">
        <v>21.677794113280445</v>
      </c>
      <c r="F341" s="64">
        <v>107957.53309705635</v>
      </c>
      <c r="G341" s="63" t="s">
        <v>129</v>
      </c>
      <c r="H341" s="63" t="s">
        <v>133</v>
      </c>
    </row>
    <row r="342" spans="1:8" ht="14.4" x14ac:dyDescent="0.3">
      <c r="A342" s="63">
        <v>1</v>
      </c>
      <c r="B342" s="63" t="s">
        <v>122</v>
      </c>
      <c r="C342" s="63" t="s">
        <v>120</v>
      </c>
      <c r="D342" s="63" t="s">
        <v>97</v>
      </c>
      <c r="E342" s="68">
        <v>26.006176532475081</v>
      </c>
      <c r="F342" s="64">
        <v>129513.30052593195</v>
      </c>
      <c r="G342" s="63" t="s">
        <v>129</v>
      </c>
      <c r="H342" s="63" t="s">
        <v>133</v>
      </c>
    </row>
    <row r="343" spans="1:8" ht="14.4" x14ac:dyDescent="0.3">
      <c r="A343" s="63">
        <v>1</v>
      </c>
      <c r="B343" s="63" t="s">
        <v>122</v>
      </c>
      <c r="C343" s="63" t="s">
        <v>120</v>
      </c>
      <c r="D343" s="63" t="s">
        <v>97</v>
      </c>
      <c r="E343" s="68">
        <v>15.508349366223955</v>
      </c>
      <c r="F343" s="64">
        <v>77233.095361817541</v>
      </c>
      <c r="G343" s="63" t="s">
        <v>128</v>
      </c>
      <c r="H343" s="63" t="s">
        <v>133</v>
      </c>
    </row>
    <row r="344" spans="1:8" ht="14.4" x14ac:dyDescent="0.3">
      <c r="A344" s="63">
        <v>1</v>
      </c>
      <c r="B344" s="63" t="s">
        <v>122</v>
      </c>
      <c r="C344" s="63" t="s">
        <v>120</v>
      </c>
      <c r="D344" s="63" t="s">
        <v>97</v>
      </c>
      <c r="E344" s="68">
        <v>24.652075947805724</v>
      </c>
      <c r="F344" s="64">
        <v>122769.74728789154</v>
      </c>
      <c r="G344" s="63" t="s">
        <v>128</v>
      </c>
      <c r="H344" s="63" t="s">
        <v>133</v>
      </c>
    </row>
    <row r="345" spans="1:8" ht="14.4" x14ac:dyDescent="0.3">
      <c r="A345" s="63">
        <v>1</v>
      </c>
      <c r="B345" s="63" t="s">
        <v>122</v>
      </c>
      <c r="C345" s="63" t="s">
        <v>120</v>
      </c>
      <c r="D345" s="63" t="s">
        <v>97</v>
      </c>
      <c r="E345" s="68">
        <v>24.317656130267999</v>
      </c>
      <c r="F345" s="64">
        <v>121104.30391614078</v>
      </c>
      <c r="G345" s="63" t="s">
        <v>128</v>
      </c>
      <c r="H345" s="63" t="s">
        <v>133</v>
      </c>
    </row>
    <row r="346" spans="1:8" ht="14.4" x14ac:dyDescent="0.3">
      <c r="A346" s="63">
        <v>1</v>
      </c>
      <c r="B346" s="63" t="s">
        <v>122</v>
      </c>
      <c r="C346" s="63" t="s">
        <v>120</v>
      </c>
      <c r="D346" s="63" t="s">
        <v>97</v>
      </c>
      <c r="E346" s="68">
        <v>4.6299786772133258</v>
      </c>
      <c r="F346" s="64">
        <v>23057.746266614169</v>
      </c>
      <c r="G346" s="63" t="s">
        <v>129</v>
      </c>
      <c r="H346" s="63" t="s">
        <v>133</v>
      </c>
    </row>
    <row r="347" spans="1:8" ht="14.4" x14ac:dyDescent="0.3">
      <c r="A347" s="63">
        <v>1</v>
      </c>
      <c r="B347" s="63" t="s">
        <v>122</v>
      </c>
      <c r="C347" s="63" t="s">
        <v>120</v>
      </c>
      <c r="D347" s="63" t="s">
        <v>97</v>
      </c>
      <c r="E347" s="68">
        <v>14.809799972128664</v>
      </c>
      <c r="F347" s="64">
        <v>73754.251115078863</v>
      </c>
      <c r="G347" s="63" t="s">
        <v>129</v>
      </c>
      <c r="H347" s="63" t="s">
        <v>133</v>
      </c>
    </row>
    <row r="348" spans="1:8" ht="14.4" x14ac:dyDescent="0.3">
      <c r="A348" s="63">
        <v>1</v>
      </c>
      <c r="B348" s="63" t="s">
        <v>122</v>
      </c>
      <c r="C348" s="63" t="s">
        <v>120</v>
      </c>
      <c r="D348" s="63" t="s">
        <v>97</v>
      </c>
      <c r="E348" s="68">
        <v>24.378568777463197</v>
      </c>
      <c r="F348" s="64">
        <v>121407.6548517222</v>
      </c>
      <c r="G348" s="63" t="s">
        <v>129</v>
      </c>
      <c r="H348" s="63" t="s">
        <v>133</v>
      </c>
    </row>
    <row r="349" spans="1:8" ht="14.4" x14ac:dyDescent="0.3">
      <c r="A349" s="63">
        <v>1</v>
      </c>
      <c r="B349" s="63" t="s">
        <v>122</v>
      </c>
      <c r="C349" s="63" t="s">
        <v>120</v>
      </c>
      <c r="D349" s="63" t="s">
        <v>97</v>
      </c>
      <c r="E349" s="68">
        <v>3.2927993032798883</v>
      </c>
      <c r="F349" s="64">
        <v>16398.462311625321</v>
      </c>
      <c r="G349" s="63" t="s">
        <v>129</v>
      </c>
      <c r="H349" s="63" t="s">
        <v>133</v>
      </c>
    </row>
    <row r="350" spans="1:8" ht="14.4" x14ac:dyDescent="0.3">
      <c r="A350" s="63">
        <v>1</v>
      </c>
      <c r="B350" s="63" t="s">
        <v>122</v>
      </c>
      <c r="C350" s="63" t="s">
        <v>120</v>
      </c>
      <c r="D350" s="63" t="s">
        <v>97</v>
      </c>
      <c r="E350" s="68">
        <v>17.402104917993171</v>
      </c>
      <c r="F350" s="64">
        <v>86664.183072564367</v>
      </c>
      <c r="G350" s="63" t="s">
        <v>129</v>
      </c>
      <c r="H350" s="63" t="s">
        <v>133</v>
      </c>
    </row>
    <row r="351" spans="1:8" ht="14.4" x14ac:dyDescent="0.3">
      <c r="A351" s="63">
        <v>1</v>
      </c>
      <c r="B351" s="63" t="s">
        <v>122</v>
      </c>
      <c r="C351" s="63" t="s">
        <v>120</v>
      </c>
      <c r="D351" s="63" t="s">
        <v>97</v>
      </c>
      <c r="E351" s="68">
        <v>9.2997015264781826</v>
      </c>
      <c r="F351" s="64">
        <v>46313.422393953406</v>
      </c>
      <c r="G351" s="63" t="s">
        <v>129</v>
      </c>
      <c r="H351" s="63" t="s">
        <v>133</v>
      </c>
    </row>
    <row r="352" spans="1:8" ht="14.4" x14ac:dyDescent="0.3">
      <c r="A352" s="63">
        <v>1</v>
      </c>
      <c r="B352" s="63" t="s">
        <v>122</v>
      </c>
      <c r="C352" s="63" t="s">
        <v>120</v>
      </c>
      <c r="D352" s="63" t="s">
        <v>97</v>
      </c>
      <c r="E352" s="68">
        <v>13.818791342316707</v>
      </c>
      <c r="F352" s="64">
        <v>68818.931294560345</v>
      </c>
      <c r="G352" s="63" t="s">
        <v>129</v>
      </c>
      <c r="H352" s="63" t="s">
        <v>133</v>
      </c>
    </row>
    <row r="353" spans="1:8" ht="14.4" x14ac:dyDescent="0.3">
      <c r="A353" s="63">
        <v>1</v>
      </c>
      <c r="B353" s="63" t="s">
        <v>122</v>
      </c>
      <c r="C353" s="63" t="s">
        <v>120</v>
      </c>
      <c r="D353" s="63" t="s">
        <v>97</v>
      </c>
      <c r="E353" s="68">
        <v>27.093136324372068</v>
      </c>
      <c r="F353" s="64">
        <v>134926.46651024208</v>
      </c>
      <c r="G353" s="63" t="s">
        <v>128</v>
      </c>
      <c r="H353" s="63" t="s">
        <v>133</v>
      </c>
    </row>
    <row r="354" spans="1:8" ht="14.4" x14ac:dyDescent="0.3">
      <c r="A354" s="63">
        <v>1</v>
      </c>
      <c r="B354" s="63" t="s">
        <v>122</v>
      </c>
      <c r="C354" s="63" t="s">
        <v>120</v>
      </c>
      <c r="D354" s="63" t="s">
        <v>97</v>
      </c>
      <c r="E354" s="68">
        <v>14.718655226921403</v>
      </c>
      <c r="F354" s="64">
        <v>73300.341377034652</v>
      </c>
      <c r="G354" s="63" t="s">
        <v>129</v>
      </c>
      <c r="H354" s="63" t="s">
        <v>133</v>
      </c>
    </row>
    <row r="355" spans="1:8" ht="14.4" x14ac:dyDescent="0.3">
      <c r="A355" s="63">
        <v>1</v>
      </c>
      <c r="B355" s="63" t="s">
        <v>122</v>
      </c>
      <c r="C355" s="63" t="s">
        <v>120</v>
      </c>
      <c r="D355" s="63" t="s">
        <v>97</v>
      </c>
      <c r="E355" s="68">
        <v>26.902706956181831</v>
      </c>
      <c r="F355" s="64">
        <v>133978.10964737964</v>
      </c>
      <c r="G355" s="63" t="s">
        <v>129</v>
      </c>
      <c r="H355" s="63" t="s">
        <v>133</v>
      </c>
    </row>
    <row r="356" spans="1:8" ht="14.4" x14ac:dyDescent="0.3">
      <c r="A356" s="63">
        <v>1</v>
      </c>
      <c r="B356" s="63" t="s">
        <v>122</v>
      </c>
      <c r="C356" s="63" t="s">
        <v>120</v>
      </c>
      <c r="D356" s="63" t="s">
        <v>97</v>
      </c>
      <c r="E356" s="68">
        <v>7.6983793995254146</v>
      </c>
      <c r="F356" s="64">
        <v>38338.681716181025</v>
      </c>
      <c r="G356" s="63" t="s">
        <v>129</v>
      </c>
      <c r="H356" s="63" t="s">
        <v>133</v>
      </c>
    </row>
    <row r="357" spans="1:8" ht="14.4" x14ac:dyDescent="0.3">
      <c r="A357" s="63">
        <v>1</v>
      </c>
      <c r="B357" s="63" t="s">
        <v>122</v>
      </c>
      <c r="C357" s="63" t="s">
        <v>120</v>
      </c>
      <c r="D357" s="63" t="s">
        <v>97</v>
      </c>
      <c r="E357" s="68">
        <v>5.7526089804389855</v>
      </c>
      <c r="F357" s="64">
        <v>28648.554883160359</v>
      </c>
      <c r="G357" s="63" t="s">
        <v>129</v>
      </c>
      <c r="H357" s="63" t="s">
        <v>133</v>
      </c>
    </row>
    <row r="358" spans="1:8" ht="14.4" x14ac:dyDescent="0.3">
      <c r="A358" s="63">
        <v>1</v>
      </c>
      <c r="B358" s="63" t="s">
        <v>122</v>
      </c>
      <c r="C358" s="63" t="s">
        <v>120</v>
      </c>
      <c r="D358" s="63" t="s">
        <v>97</v>
      </c>
      <c r="E358" s="68">
        <v>9.3941323794223894</v>
      </c>
      <c r="F358" s="64">
        <v>46783.697269654986</v>
      </c>
      <c r="G358" s="63" t="s">
        <v>129</v>
      </c>
      <c r="H358" s="63" t="s">
        <v>133</v>
      </c>
    </row>
    <row r="359" spans="1:8" ht="14.4" x14ac:dyDescent="0.3">
      <c r="A359" s="63">
        <v>1</v>
      </c>
      <c r="B359" s="63" t="s">
        <v>122</v>
      </c>
      <c r="C359" s="63" t="s">
        <v>120</v>
      </c>
      <c r="D359" s="63" t="s">
        <v>97</v>
      </c>
      <c r="E359" s="68">
        <v>14.434076211658526</v>
      </c>
      <c r="F359" s="64">
        <v>71883.110071191215</v>
      </c>
      <c r="G359" s="63" t="s">
        <v>129</v>
      </c>
      <c r="H359" s="63" t="s">
        <v>133</v>
      </c>
    </row>
    <row r="360" spans="1:8" ht="14.4" x14ac:dyDescent="0.3">
      <c r="A360" s="63">
        <v>1</v>
      </c>
      <c r="B360" s="63" t="s">
        <v>122</v>
      </c>
      <c r="C360" s="63" t="s">
        <v>120</v>
      </c>
      <c r="D360" s="63" t="s">
        <v>97</v>
      </c>
      <c r="E360" s="68">
        <v>9.3368166887238608</v>
      </c>
      <c r="F360" s="64">
        <v>46498.259528931347</v>
      </c>
      <c r="G360" s="63" t="s">
        <v>129</v>
      </c>
      <c r="H360" s="63" t="s">
        <v>133</v>
      </c>
    </row>
    <row r="361" spans="1:8" ht="14.4" x14ac:dyDescent="0.3">
      <c r="A361" s="63">
        <v>1</v>
      </c>
      <c r="B361" s="63" t="s">
        <v>122</v>
      </c>
      <c r="C361" s="63" t="s">
        <v>120</v>
      </c>
      <c r="D361" s="63" t="s">
        <v>97</v>
      </c>
      <c r="E361" s="68">
        <v>33.128185617190177</v>
      </c>
      <c r="F361" s="64">
        <v>164981.60174988495</v>
      </c>
      <c r="G361" s="63" t="s">
        <v>129</v>
      </c>
      <c r="H361" s="63" t="s">
        <v>133</v>
      </c>
    </row>
    <row r="362" spans="1:8" ht="14.4" x14ac:dyDescent="0.3">
      <c r="A362" s="63">
        <v>1</v>
      </c>
      <c r="B362" s="63" t="s">
        <v>122</v>
      </c>
      <c r="C362" s="63" t="s">
        <v>120</v>
      </c>
      <c r="D362" s="63" t="s">
        <v>97</v>
      </c>
      <c r="E362" s="68">
        <v>30.160182044930909</v>
      </c>
      <c r="F362" s="64">
        <v>150200.65391866333</v>
      </c>
      <c r="G362" s="63" t="s">
        <v>129</v>
      </c>
      <c r="H362" s="63" t="s">
        <v>133</v>
      </c>
    </row>
    <row r="363" spans="1:8" ht="14.4" x14ac:dyDescent="0.3">
      <c r="A363" s="63">
        <v>1</v>
      </c>
      <c r="B363" s="63" t="s">
        <v>122</v>
      </c>
      <c r="C363" s="63" t="s">
        <v>120</v>
      </c>
      <c r="D363" s="63" t="s">
        <v>97</v>
      </c>
      <c r="E363" s="68">
        <v>9.2470604800804015</v>
      </c>
      <c r="F363" s="64">
        <v>46051.264838666422</v>
      </c>
      <c r="G363" s="63" t="s">
        <v>129</v>
      </c>
      <c r="H363" s="63" t="s">
        <v>133</v>
      </c>
    </row>
    <row r="364" spans="1:8" ht="14.4" x14ac:dyDescent="0.3">
      <c r="A364" s="63">
        <v>1</v>
      </c>
      <c r="B364" s="63" t="s">
        <v>122</v>
      </c>
      <c r="C364" s="63" t="s">
        <v>120</v>
      </c>
      <c r="D364" s="63" t="s">
        <v>97</v>
      </c>
      <c r="E364" s="68">
        <v>7.0652505465409492</v>
      </c>
      <c r="F364" s="64">
        <v>35185.638157247238</v>
      </c>
      <c r="G364" s="63" t="s">
        <v>129</v>
      </c>
      <c r="H364" s="63" t="s">
        <v>133</v>
      </c>
    </row>
    <row r="365" spans="1:8" ht="14.4" x14ac:dyDescent="0.3">
      <c r="A365" s="63">
        <v>1</v>
      </c>
      <c r="B365" s="63" t="s">
        <v>122</v>
      </c>
      <c r="C365" s="63" t="s">
        <v>120</v>
      </c>
      <c r="D365" s="63" t="s">
        <v>97</v>
      </c>
      <c r="E365" s="68">
        <v>14.529511937884941</v>
      </c>
      <c r="F365" s="64">
        <v>72358.389314037137</v>
      </c>
      <c r="G365" s="63" t="s">
        <v>129</v>
      </c>
      <c r="H365" s="63" t="s">
        <v>133</v>
      </c>
    </row>
    <row r="366" spans="1:8" ht="14.4" x14ac:dyDescent="0.3">
      <c r="A366" s="63">
        <v>1</v>
      </c>
      <c r="B366" s="63" t="s">
        <v>122</v>
      </c>
      <c r="C366" s="63" t="s">
        <v>120</v>
      </c>
      <c r="D366" s="63" t="s">
        <v>97</v>
      </c>
      <c r="E366" s="68">
        <v>23.711524906117038</v>
      </c>
      <c r="F366" s="64">
        <v>118085.71118707946</v>
      </c>
      <c r="G366" s="63" t="s">
        <v>128</v>
      </c>
      <c r="H366" s="63" t="s">
        <v>133</v>
      </c>
    </row>
    <row r="367" spans="1:8" ht="14.4" x14ac:dyDescent="0.3">
      <c r="A367" s="63">
        <v>1</v>
      </c>
      <c r="B367" s="63" t="s">
        <v>122</v>
      </c>
      <c r="C367" s="63" t="s">
        <v>120</v>
      </c>
      <c r="D367" s="63" t="s">
        <v>97</v>
      </c>
      <c r="E367" s="68">
        <v>15.194075448946707</v>
      </c>
      <c r="F367" s="64">
        <v>75667.980542076053</v>
      </c>
      <c r="G367" s="63" t="s">
        <v>129</v>
      </c>
      <c r="H367" s="63" t="s">
        <v>133</v>
      </c>
    </row>
    <row r="368" spans="1:8" ht="14.4" x14ac:dyDescent="0.3">
      <c r="A368" s="63">
        <v>1</v>
      </c>
      <c r="B368" s="63" t="s">
        <v>122</v>
      </c>
      <c r="C368" s="63" t="s">
        <v>120</v>
      </c>
      <c r="D368" s="63" t="s">
        <v>97</v>
      </c>
      <c r="E368" s="68">
        <v>11.602731961754504</v>
      </c>
      <c r="F368" s="64">
        <v>57782.739020018875</v>
      </c>
      <c r="G368" s="63" t="s">
        <v>129</v>
      </c>
      <c r="H368" s="63" t="s">
        <v>133</v>
      </c>
    </row>
    <row r="369" spans="1:8" ht="14.4" x14ac:dyDescent="0.3">
      <c r="A369" s="63">
        <v>1</v>
      </c>
      <c r="B369" s="63" t="s">
        <v>122</v>
      </c>
      <c r="C369" s="63" t="s">
        <v>120</v>
      </c>
      <c r="D369" s="63" t="s">
        <v>97</v>
      </c>
      <c r="E369" s="68">
        <v>4.1666523809724521E-2</v>
      </c>
      <c r="F369" s="64">
        <v>207.5033603383051</v>
      </c>
      <c r="G369" s="63" t="s">
        <v>129</v>
      </c>
      <c r="H369" s="63" t="s">
        <v>133</v>
      </c>
    </row>
    <row r="370" spans="1:8" ht="14.4" x14ac:dyDescent="0.3">
      <c r="A370" s="63">
        <v>1</v>
      </c>
      <c r="B370" s="63" t="s">
        <v>122</v>
      </c>
      <c r="C370" s="63" t="s">
        <v>120</v>
      </c>
      <c r="D370" s="63" t="s">
        <v>97</v>
      </c>
      <c r="E370" s="68">
        <v>29.771066646819477</v>
      </c>
      <c r="F370" s="64">
        <v>148262.8212106548</v>
      </c>
      <c r="G370" s="63" t="s">
        <v>129</v>
      </c>
      <c r="H370" s="63" t="s">
        <v>133</v>
      </c>
    </row>
    <row r="371" spans="1:8" ht="14.4" x14ac:dyDescent="0.3">
      <c r="A371" s="63">
        <v>1</v>
      </c>
      <c r="B371" s="63" t="s">
        <v>122</v>
      </c>
      <c r="C371" s="63" t="s">
        <v>120</v>
      </c>
      <c r="D371" s="63" t="s">
        <v>97</v>
      </c>
      <c r="E371" s="68">
        <v>4.7268869151376336</v>
      </c>
      <c r="F371" s="64">
        <v>23540.358761613443</v>
      </c>
      <c r="G371" s="63" t="s">
        <v>129</v>
      </c>
      <c r="H371" s="63" t="s">
        <v>133</v>
      </c>
    </row>
    <row r="372" spans="1:8" ht="14.4" x14ac:dyDescent="0.3">
      <c r="A372" s="63">
        <v>1</v>
      </c>
      <c r="B372" s="63" t="s">
        <v>122</v>
      </c>
      <c r="C372" s="63" t="s">
        <v>120</v>
      </c>
      <c r="D372" s="63" t="s">
        <v>97</v>
      </c>
      <c r="E372" s="68">
        <v>9.1636593411207841</v>
      </c>
      <c r="F372" s="64">
        <v>45635.919016461703</v>
      </c>
      <c r="G372" s="63" t="s">
        <v>128</v>
      </c>
      <c r="H372" s="63" t="s">
        <v>133</v>
      </c>
    </row>
    <row r="373" spans="1:8" ht="14.4" x14ac:dyDescent="0.3">
      <c r="A373" s="63">
        <v>1</v>
      </c>
      <c r="B373" s="63" t="s">
        <v>122</v>
      </c>
      <c r="C373" s="63" t="s">
        <v>120</v>
      </c>
      <c r="D373" s="63" t="s">
        <v>97</v>
      </c>
      <c r="E373" s="68">
        <v>24.731519923050826</v>
      </c>
      <c r="F373" s="64">
        <v>123165.38604809319</v>
      </c>
      <c r="G373" s="63" t="s">
        <v>129</v>
      </c>
      <c r="H373" s="63" t="s">
        <v>133</v>
      </c>
    </row>
    <row r="374" spans="1:8" ht="14.4" x14ac:dyDescent="0.3">
      <c r="A374" s="63">
        <v>1</v>
      </c>
      <c r="B374" s="63" t="s">
        <v>122</v>
      </c>
      <c r="C374" s="63" t="s">
        <v>120</v>
      </c>
      <c r="D374" s="63" t="s">
        <v>97</v>
      </c>
      <c r="E374" s="68">
        <v>22.121901016055574</v>
      </c>
      <c r="F374" s="64">
        <v>110169.22887220926</v>
      </c>
      <c r="G374" s="63" t="s">
        <v>129</v>
      </c>
      <c r="H374" s="63" t="s">
        <v>133</v>
      </c>
    </row>
    <row r="375" spans="1:8" ht="14.4" x14ac:dyDescent="0.3">
      <c r="A375" s="63">
        <v>1</v>
      </c>
      <c r="B375" s="63" t="s">
        <v>122</v>
      </c>
      <c r="C375" s="63" t="s">
        <v>120</v>
      </c>
      <c r="D375" s="63" t="s">
        <v>97</v>
      </c>
      <c r="E375" s="68">
        <v>4.1135499876328758</v>
      </c>
      <c r="F375" s="64">
        <v>20485.880925689311</v>
      </c>
      <c r="G375" s="63" t="s">
        <v>129</v>
      </c>
      <c r="H375" s="63" t="s">
        <v>133</v>
      </c>
    </row>
    <row r="376" spans="1:8" ht="14.4" x14ac:dyDescent="0.3">
      <c r="A376" s="63">
        <v>1</v>
      </c>
      <c r="B376" s="63" t="s">
        <v>122</v>
      </c>
      <c r="C376" s="63" t="s">
        <v>120</v>
      </c>
      <c r="D376" s="63" t="s">
        <v>97</v>
      </c>
      <c r="E376" s="68">
        <v>3.8243750707121213</v>
      </c>
      <c r="F376" s="64">
        <v>19045.761580465645</v>
      </c>
      <c r="G376" s="63" t="s">
        <v>129</v>
      </c>
      <c r="H376" s="63" t="s">
        <v>133</v>
      </c>
    </row>
    <row r="377" spans="1:8" ht="14.4" x14ac:dyDescent="0.3">
      <c r="A377" s="63">
        <v>1</v>
      </c>
      <c r="B377" s="63" t="s">
        <v>122</v>
      </c>
      <c r="C377" s="63" t="s">
        <v>120</v>
      </c>
      <c r="D377" s="63" t="s">
        <v>97</v>
      </c>
      <c r="E377" s="68">
        <v>22.28178567449612</v>
      </c>
      <c r="F377" s="64">
        <v>110965.47009560627</v>
      </c>
      <c r="G377" s="63" t="s">
        <v>129</v>
      </c>
      <c r="H377" s="63" t="s">
        <v>133</v>
      </c>
    </row>
    <row r="378" spans="1:8" ht="14.4" x14ac:dyDescent="0.3">
      <c r="A378" s="63">
        <v>1</v>
      </c>
      <c r="B378" s="63" t="s">
        <v>122</v>
      </c>
      <c r="C378" s="63" t="s">
        <v>120</v>
      </c>
      <c r="D378" s="63" t="s">
        <v>97</v>
      </c>
      <c r="E378" s="68">
        <v>21.645959088032161</v>
      </c>
      <c r="F378" s="64">
        <v>107798.99156031475</v>
      </c>
      <c r="G378" s="63" t="s">
        <v>129</v>
      </c>
      <c r="H378" s="63" t="s">
        <v>133</v>
      </c>
    </row>
    <row r="379" spans="1:8" ht="14.4" x14ac:dyDescent="0.3">
      <c r="A379" s="63">
        <v>1</v>
      </c>
      <c r="B379" s="63" t="s">
        <v>122</v>
      </c>
      <c r="C379" s="63" t="s">
        <v>120</v>
      </c>
      <c r="D379" s="63" t="s">
        <v>97</v>
      </c>
      <c r="E379" s="68">
        <v>5.7568470489228245</v>
      </c>
      <c r="F379" s="64">
        <v>28669.660878365437</v>
      </c>
      <c r="G379" s="63" t="s">
        <v>129</v>
      </c>
      <c r="H379" s="63" t="s">
        <v>133</v>
      </c>
    </row>
    <row r="380" spans="1:8" ht="14.4" x14ac:dyDescent="0.3">
      <c r="A380" s="63">
        <v>1</v>
      </c>
      <c r="B380" s="63" t="s">
        <v>122</v>
      </c>
      <c r="C380" s="63" t="s">
        <v>120</v>
      </c>
      <c r="D380" s="63" t="s">
        <v>97</v>
      </c>
      <c r="E380" s="68">
        <v>7.0004137206381705</v>
      </c>
      <c r="F380" s="64">
        <v>34862.744428220671</v>
      </c>
      <c r="G380" s="63" t="s">
        <v>129</v>
      </c>
      <c r="H380" s="63" t="s">
        <v>133</v>
      </c>
    </row>
    <row r="381" spans="1:8" ht="14.4" x14ac:dyDescent="0.3">
      <c r="A381" s="63">
        <v>1</v>
      </c>
      <c r="B381" s="63" t="s">
        <v>122</v>
      </c>
      <c r="C381" s="63" t="s">
        <v>120</v>
      </c>
      <c r="D381" s="63" t="s">
        <v>97</v>
      </c>
      <c r="E381" s="68">
        <v>26.795670314569357</v>
      </c>
      <c r="F381" s="64">
        <v>133445.05671223818</v>
      </c>
      <c r="G381" s="63" t="s">
        <v>129</v>
      </c>
      <c r="H381" s="63" t="s">
        <v>133</v>
      </c>
    </row>
    <row r="382" spans="1:8" ht="14.4" x14ac:dyDescent="0.3">
      <c r="A382" s="63">
        <v>1</v>
      </c>
      <c r="B382" s="63" t="s">
        <v>122</v>
      </c>
      <c r="C382" s="63" t="s">
        <v>120</v>
      </c>
      <c r="D382" s="63" t="s">
        <v>97</v>
      </c>
      <c r="E382" s="68">
        <v>30.730457565022501</v>
      </c>
      <c r="F382" s="64">
        <v>153040.68173759221</v>
      </c>
      <c r="G382" s="63" t="s">
        <v>129</v>
      </c>
      <c r="H382" s="63" t="s">
        <v>133</v>
      </c>
    </row>
    <row r="383" spans="1:8" ht="14.4" x14ac:dyDescent="0.3">
      <c r="A383" s="63">
        <v>1</v>
      </c>
      <c r="B383" s="63" t="s">
        <v>122</v>
      </c>
      <c r="C383" s="63" t="s">
        <v>120</v>
      </c>
      <c r="D383" s="63" t="s">
        <v>97</v>
      </c>
      <c r="E383" s="68">
        <v>22.950669553308742</v>
      </c>
      <c r="F383" s="64">
        <v>114296.57717724252</v>
      </c>
      <c r="G383" s="63" t="s">
        <v>129</v>
      </c>
      <c r="H383" s="63" t="s">
        <v>133</v>
      </c>
    </row>
    <row r="384" spans="1:8" ht="14.4" x14ac:dyDescent="0.3">
      <c r="A384" s="63">
        <v>1</v>
      </c>
      <c r="B384" s="63" t="s">
        <v>122</v>
      </c>
      <c r="C384" s="63" t="s">
        <v>120</v>
      </c>
      <c r="D384" s="63" t="s">
        <v>97</v>
      </c>
      <c r="E384" s="68">
        <v>1.919103988139425</v>
      </c>
      <c r="F384" s="64">
        <v>9557.3254009885295</v>
      </c>
      <c r="G384" s="63" t="s">
        <v>129</v>
      </c>
      <c r="H384" s="63" t="s">
        <v>133</v>
      </c>
    </row>
    <row r="385" spans="1:8" ht="14.4" x14ac:dyDescent="0.3">
      <c r="A385" s="63">
        <v>1</v>
      </c>
      <c r="B385" s="63" t="s">
        <v>122</v>
      </c>
      <c r="C385" s="63" t="s">
        <v>120</v>
      </c>
      <c r="D385" s="63" t="s">
        <v>97</v>
      </c>
      <c r="E385" s="68">
        <v>9.3781969242914283</v>
      </c>
      <c r="F385" s="64">
        <v>46704.337145846839</v>
      </c>
      <c r="G385" s="63" t="s">
        <v>129</v>
      </c>
      <c r="H385" s="63" t="s">
        <v>133</v>
      </c>
    </row>
    <row r="386" spans="1:8" ht="14.4" x14ac:dyDescent="0.3">
      <c r="A386" s="63">
        <v>1</v>
      </c>
      <c r="B386" s="63" t="s">
        <v>122</v>
      </c>
      <c r="C386" s="63" t="s">
        <v>120</v>
      </c>
      <c r="D386" s="63" t="s">
        <v>97</v>
      </c>
      <c r="E386" s="68">
        <v>20.334328273721358</v>
      </c>
      <c r="F386" s="64">
        <v>101266.94192892127</v>
      </c>
      <c r="G386" s="63" t="s">
        <v>129</v>
      </c>
      <c r="H386" s="63" t="s">
        <v>133</v>
      </c>
    </row>
    <row r="387" spans="1:8" ht="14.4" x14ac:dyDescent="0.3">
      <c r="A387" s="63">
        <v>1</v>
      </c>
      <c r="B387" s="63" t="s">
        <v>122</v>
      </c>
      <c r="C387" s="63" t="s">
        <v>120</v>
      </c>
      <c r="D387" s="63" t="s">
        <v>97</v>
      </c>
      <c r="E387" s="68">
        <v>24.107829598263862</v>
      </c>
      <c r="F387" s="64">
        <v>120059.34728194156</v>
      </c>
      <c r="G387" s="63" t="s">
        <v>128</v>
      </c>
      <c r="H387" s="63" t="s">
        <v>133</v>
      </c>
    </row>
    <row r="388" spans="1:8" ht="14.4" x14ac:dyDescent="0.3">
      <c r="A388" s="63">
        <v>1</v>
      </c>
      <c r="B388" s="63" t="s">
        <v>122</v>
      </c>
      <c r="C388" s="63" t="s">
        <v>120</v>
      </c>
      <c r="D388" s="63" t="s">
        <v>97</v>
      </c>
      <c r="E388" s="68">
        <v>18.502090951350951</v>
      </c>
      <c r="F388" s="64">
        <v>92142.221012308961</v>
      </c>
      <c r="G388" s="63" t="s">
        <v>128</v>
      </c>
      <c r="H388" s="63" t="s">
        <v>133</v>
      </c>
    </row>
    <row r="389" spans="1:8" ht="14.4" x14ac:dyDescent="0.3">
      <c r="A389" s="63">
        <v>1</v>
      </c>
      <c r="B389" s="63" t="s">
        <v>122</v>
      </c>
      <c r="C389" s="63" t="s">
        <v>120</v>
      </c>
      <c r="D389" s="63" t="s">
        <v>97</v>
      </c>
      <c r="E389" s="68">
        <v>4.1555996726192861</v>
      </c>
      <c r="F389" s="64">
        <v>20695.292466131064</v>
      </c>
      <c r="G389" s="63" t="s">
        <v>128</v>
      </c>
      <c r="H389" s="63" t="s">
        <v>133</v>
      </c>
    </row>
    <row r="390" spans="1:8" ht="14.4" x14ac:dyDescent="0.3">
      <c r="A390" s="63">
        <v>1</v>
      </c>
      <c r="B390" s="63" t="s">
        <v>122</v>
      </c>
      <c r="C390" s="63" t="s">
        <v>120</v>
      </c>
      <c r="D390" s="63" t="s">
        <v>97</v>
      </c>
      <c r="E390" s="68">
        <v>5.5015391595149294</v>
      </c>
      <c r="F390" s="64">
        <v>27398.202639733729</v>
      </c>
      <c r="G390" s="63" t="s">
        <v>128</v>
      </c>
      <c r="H390" s="63" t="s">
        <v>133</v>
      </c>
    </row>
    <row r="391" spans="1:8" ht="14.4" x14ac:dyDescent="0.3">
      <c r="A391" s="63">
        <v>1</v>
      </c>
      <c r="B391" s="63" t="s">
        <v>122</v>
      </c>
      <c r="C391" s="63" t="s">
        <v>120</v>
      </c>
      <c r="D391" s="63" t="s">
        <v>97</v>
      </c>
      <c r="E391" s="68">
        <v>23.55484705740021</v>
      </c>
      <c r="F391" s="64">
        <v>117305.44018948473</v>
      </c>
      <c r="G391" s="63" t="s">
        <v>129</v>
      </c>
      <c r="H391" s="63" t="s">
        <v>133</v>
      </c>
    </row>
    <row r="392" spans="1:8" ht="14.4" x14ac:dyDescent="0.3">
      <c r="A392" s="63">
        <v>1</v>
      </c>
      <c r="B392" s="63" t="s">
        <v>122</v>
      </c>
      <c r="C392" s="63" t="s">
        <v>120</v>
      </c>
      <c r="D392" s="63" t="s">
        <v>97</v>
      </c>
      <c r="E392" s="68">
        <v>22.809196123914141</v>
      </c>
      <c r="F392" s="64">
        <v>113592.02567368963</v>
      </c>
      <c r="G392" s="63" t="s">
        <v>129</v>
      </c>
      <c r="H392" s="63" t="s">
        <v>133</v>
      </c>
    </row>
    <row r="393" spans="1:8" ht="14.4" x14ac:dyDescent="0.3">
      <c r="A393" s="63">
        <v>1</v>
      </c>
      <c r="B393" s="63" t="s">
        <v>122</v>
      </c>
      <c r="C393" s="63" t="s">
        <v>120</v>
      </c>
      <c r="D393" s="63" t="s">
        <v>97</v>
      </c>
      <c r="E393" s="68">
        <v>9.3734688809258895</v>
      </c>
      <c r="F393" s="64">
        <v>46680.79102784922</v>
      </c>
      <c r="G393" s="63" t="s">
        <v>129</v>
      </c>
      <c r="H393" s="63" t="s">
        <v>133</v>
      </c>
    </row>
    <row r="394" spans="1:8" ht="14.4" x14ac:dyDescent="0.3">
      <c r="A394" s="63">
        <v>1</v>
      </c>
      <c r="B394" s="63" t="s">
        <v>122</v>
      </c>
      <c r="C394" s="63" t="s">
        <v>120</v>
      </c>
      <c r="D394" s="63" t="s">
        <v>97</v>
      </c>
      <c r="E394" s="68">
        <v>8.9094601891762437</v>
      </c>
      <c r="F394" s="64">
        <v>44369.982398746331</v>
      </c>
      <c r="G394" s="63" t="s">
        <v>129</v>
      </c>
      <c r="H394" s="63" t="s">
        <v>133</v>
      </c>
    </row>
    <row r="395" spans="1:8" ht="14.4" x14ac:dyDescent="0.3">
      <c r="A395" s="63">
        <v>1</v>
      </c>
      <c r="B395" s="63" t="s">
        <v>122</v>
      </c>
      <c r="C395" s="63" t="s">
        <v>120</v>
      </c>
      <c r="D395" s="63" t="s">
        <v>97</v>
      </c>
      <c r="E395" s="68">
        <v>3.8368134861861267</v>
      </c>
      <c r="F395" s="64">
        <v>19107.706105041936</v>
      </c>
      <c r="G395" s="63" t="s">
        <v>129</v>
      </c>
      <c r="H395" s="63" t="s">
        <v>133</v>
      </c>
    </row>
    <row r="396" spans="1:8" ht="14.4" x14ac:dyDescent="0.3">
      <c r="A396" s="63">
        <v>1</v>
      </c>
      <c r="B396" s="63" t="s">
        <v>122</v>
      </c>
      <c r="C396" s="63" t="s">
        <v>120</v>
      </c>
      <c r="D396" s="63" t="s">
        <v>97</v>
      </c>
      <c r="E396" s="68">
        <v>27.769396827733509</v>
      </c>
      <c r="F396" s="64">
        <v>138294.30990299524</v>
      </c>
      <c r="G396" s="63" t="s">
        <v>128</v>
      </c>
      <c r="H396" s="63" t="s">
        <v>133</v>
      </c>
    </row>
    <row r="397" spans="1:8" ht="14.4" x14ac:dyDescent="0.3">
      <c r="A397" s="63">
        <v>1</v>
      </c>
      <c r="B397" s="63" t="s">
        <v>122</v>
      </c>
      <c r="C397" s="63" t="s">
        <v>120</v>
      </c>
      <c r="D397" s="63" t="s">
        <v>97</v>
      </c>
      <c r="E397" s="68">
        <v>21.229697171680819</v>
      </c>
      <c r="F397" s="64">
        <v>105725.96653864</v>
      </c>
      <c r="G397" s="63" t="s">
        <v>128</v>
      </c>
      <c r="H397" s="63" t="s">
        <v>133</v>
      </c>
    </row>
    <row r="398" spans="1:8" ht="14.4" x14ac:dyDescent="0.3">
      <c r="A398" s="63">
        <v>1</v>
      </c>
      <c r="B398" s="63" t="s">
        <v>122</v>
      </c>
      <c r="C398" s="63" t="s">
        <v>120</v>
      </c>
      <c r="D398" s="63" t="s">
        <v>97</v>
      </c>
      <c r="E398" s="68">
        <v>25.246781790587139</v>
      </c>
      <c r="F398" s="64">
        <v>125731.44050121322</v>
      </c>
      <c r="G398" s="63" t="s">
        <v>129</v>
      </c>
      <c r="H398" s="63" t="s">
        <v>133</v>
      </c>
    </row>
    <row r="399" spans="1:8" ht="14.4" x14ac:dyDescent="0.3">
      <c r="A399" s="63">
        <v>1</v>
      </c>
      <c r="B399" s="63" t="s">
        <v>122</v>
      </c>
      <c r="C399" s="63" t="s">
        <v>120</v>
      </c>
      <c r="D399" s="63" t="s">
        <v>97</v>
      </c>
      <c r="E399" s="68">
        <v>22.859795720853324</v>
      </c>
      <c r="F399" s="64">
        <v>113844.0166111768</v>
      </c>
      <c r="G399" s="63" t="s">
        <v>129</v>
      </c>
      <c r="H399" s="63" t="s">
        <v>133</v>
      </c>
    </row>
    <row r="400" spans="1:8" ht="14.4" x14ac:dyDescent="0.3">
      <c r="A400" s="63">
        <v>1</v>
      </c>
      <c r="B400" s="63" t="s">
        <v>122</v>
      </c>
      <c r="C400" s="63" t="s">
        <v>120</v>
      </c>
      <c r="D400" s="63" t="s">
        <v>97</v>
      </c>
      <c r="E400" s="68">
        <v>6.1744433459227732</v>
      </c>
      <c r="F400" s="64">
        <v>30749.33124606956</v>
      </c>
      <c r="G400" s="63" t="s">
        <v>128</v>
      </c>
      <c r="H400" s="63" t="s">
        <v>133</v>
      </c>
    </row>
    <row r="401" spans="1:8" ht="14.4" x14ac:dyDescent="0.3">
      <c r="A401" s="63">
        <v>1</v>
      </c>
      <c r="B401" s="63" t="s">
        <v>122</v>
      </c>
      <c r="C401" s="63" t="s">
        <v>120</v>
      </c>
      <c r="D401" s="63" t="s">
        <v>97</v>
      </c>
      <c r="E401" s="68">
        <v>9.8179788506158321</v>
      </c>
      <c r="F401" s="64">
        <v>48894.494115626701</v>
      </c>
      <c r="G401" s="63" t="s">
        <v>128</v>
      </c>
      <c r="H401" s="63" t="s">
        <v>133</v>
      </c>
    </row>
    <row r="402" spans="1:8" ht="14.4" x14ac:dyDescent="0.3">
      <c r="A402" s="63">
        <v>1</v>
      </c>
      <c r="B402" s="63" t="s">
        <v>122</v>
      </c>
      <c r="C402" s="63" t="s">
        <v>120</v>
      </c>
      <c r="D402" s="63" t="s">
        <v>97</v>
      </c>
      <c r="E402" s="68">
        <v>32.209746289349141</v>
      </c>
      <c r="F402" s="64">
        <v>160407.68414485091</v>
      </c>
      <c r="G402" s="63" t="s">
        <v>128</v>
      </c>
      <c r="H402" s="63" t="s">
        <v>133</v>
      </c>
    </row>
    <row r="403" spans="1:8" ht="14.4" x14ac:dyDescent="0.3">
      <c r="A403" s="63">
        <v>1</v>
      </c>
      <c r="B403" s="63" t="s">
        <v>122</v>
      </c>
      <c r="C403" s="63" t="s">
        <v>120</v>
      </c>
      <c r="D403" s="63" t="s">
        <v>97</v>
      </c>
      <c r="E403" s="68">
        <v>9.5947400531814218</v>
      </c>
      <c r="F403" s="64">
        <v>47782.74308890172</v>
      </c>
      <c r="G403" s="63" t="s">
        <v>128</v>
      </c>
      <c r="H403" s="63" t="s">
        <v>133</v>
      </c>
    </row>
    <row r="404" spans="1:8" ht="14.4" x14ac:dyDescent="0.3">
      <c r="A404" s="63">
        <v>1</v>
      </c>
      <c r="B404" s="63" t="s">
        <v>122</v>
      </c>
      <c r="C404" s="63" t="s">
        <v>120</v>
      </c>
      <c r="D404" s="63" t="s">
        <v>97</v>
      </c>
      <c r="E404" s="68">
        <v>18.286231047349524</v>
      </c>
      <c r="F404" s="64">
        <v>91067.217595965747</v>
      </c>
      <c r="G404" s="63" t="s">
        <v>129</v>
      </c>
      <c r="H404" s="63" t="s">
        <v>133</v>
      </c>
    </row>
    <row r="405" spans="1:8" ht="14.4" x14ac:dyDescent="0.3">
      <c r="A405" s="63">
        <v>1</v>
      </c>
      <c r="B405" s="63" t="s">
        <v>122</v>
      </c>
      <c r="C405" s="63" t="s">
        <v>120</v>
      </c>
      <c r="D405" s="63" t="s">
        <v>97</v>
      </c>
      <c r="E405" s="68">
        <v>31.559495496082388</v>
      </c>
      <c r="F405" s="64">
        <v>157169.37165010881</v>
      </c>
      <c r="G405" s="63" t="s">
        <v>129</v>
      </c>
      <c r="H405" s="63" t="s">
        <v>133</v>
      </c>
    </row>
    <row r="406" spans="1:8" ht="14.4" x14ac:dyDescent="0.3">
      <c r="A406" s="63">
        <v>1</v>
      </c>
      <c r="B406" s="63" t="s">
        <v>122</v>
      </c>
      <c r="C406" s="63" t="s">
        <v>120</v>
      </c>
      <c r="D406" s="63" t="s">
        <v>97</v>
      </c>
      <c r="E406" s="68">
        <v>8.5073821455084833</v>
      </c>
      <c r="F406" s="64">
        <v>42367.594449122378</v>
      </c>
      <c r="G406" s="63" t="s">
        <v>129</v>
      </c>
      <c r="H406" s="63" t="s">
        <v>133</v>
      </c>
    </row>
    <row r="407" spans="1:8" ht="14.4" x14ac:dyDescent="0.3">
      <c r="A407" s="63">
        <v>1</v>
      </c>
      <c r="B407" s="63" t="s">
        <v>122</v>
      </c>
      <c r="C407" s="63" t="s">
        <v>120</v>
      </c>
      <c r="D407" s="63" t="s">
        <v>97</v>
      </c>
      <c r="E407" s="68">
        <v>6.0491708931995731</v>
      </c>
      <c r="F407" s="64">
        <v>30125.46218954369</v>
      </c>
      <c r="G407" s="63" t="s">
        <v>128</v>
      </c>
      <c r="H407" s="63" t="s">
        <v>133</v>
      </c>
    </row>
    <row r="408" spans="1:8" ht="14.4" x14ac:dyDescent="0.3">
      <c r="A408" s="63">
        <v>1</v>
      </c>
      <c r="B408" s="63" t="s">
        <v>122</v>
      </c>
      <c r="C408" s="63" t="s">
        <v>120</v>
      </c>
      <c r="D408" s="63" t="s">
        <v>97</v>
      </c>
      <c r="E408" s="68">
        <v>22.861232228029486</v>
      </c>
      <c r="F408" s="64">
        <v>113851.17055729347</v>
      </c>
      <c r="G408" s="63" t="s">
        <v>129</v>
      </c>
      <c r="H408" s="63" t="s">
        <v>133</v>
      </c>
    </row>
    <row r="409" spans="1:8" ht="14.4" x14ac:dyDescent="0.3">
      <c r="A409" s="63">
        <v>1</v>
      </c>
      <c r="B409" s="63" t="s">
        <v>122</v>
      </c>
      <c r="C409" s="63" t="s">
        <v>120</v>
      </c>
      <c r="D409" s="63" t="s">
        <v>97</v>
      </c>
      <c r="E409" s="68">
        <v>10.112238386226709</v>
      </c>
      <c r="F409" s="64">
        <v>50359.935358809926</v>
      </c>
      <c r="G409" s="63" t="s">
        <v>129</v>
      </c>
      <c r="H409" s="63" t="s">
        <v>133</v>
      </c>
    </row>
    <row r="410" spans="1:8" ht="14.4" x14ac:dyDescent="0.3">
      <c r="A410" s="63">
        <v>1</v>
      </c>
      <c r="B410" s="63" t="s">
        <v>122</v>
      </c>
      <c r="C410" s="63" t="s">
        <v>120</v>
      </c>
      <c r="D410" s="63" t="s">
        <v>97</v>
      </c>
      <c r="E410" s="68">
        <v>10.288273277388861</v>
      </c>
      <c r="F410" s="64">
        <v>51236.606319405138</v>
      </c>
      <c r="G410" s="63" t="s">
        <v>129</v>
      </c>
      <c r="H410" s="63" t="s">
        <v>133</v>
      </c>
    </row>
    <row r="411" spans="1:8" ht="14.4" x14ac:dyDescent="0.3">
      <c r="A411" s="63">
        <v>1</v>
      </c>
      <c r="B411" s="63" t="s">
        <v>122</v>
      </c>
      <c r="C411" s="63" t="s">
        <v>120</v>
      </c>
      <c r="D411" s="63" t="s">
        <v>97</v>
      </c>
      <c r="E411" s="68">
        <v>30.261391519125539</v>
      </c>
      <c r="F411" s="64">
        <v>150704.68699061728</v>
      </c>
      <c r="G411" s="63" t="s">
        <v>129</v>
      </c>
      <c r="H411" s="63" t="s">
        <v>133</v>
      </c>
    </row>
    <row r="412" spans="1:8" ht="14.4" x14ac:dyDescent="0.3">
      <c r="A412" s="63">
        <v>1</v>
      </c>
      <c r="B412" s="63" t="s">
        <v>122</v>
      </c>
      <c r="C412" s="63" t="s">
        <v>120</v>
      </c>
      <c r="D412" s="63" t="s">
        <v>97</v>
      </c>
      <c r="E412" s="68">
        <v>19.162247078775323</v>
      </c>
      <c r="F412" s="64">
        <v>95429.863039132164</v>
      </c>
      <c r="G412" s="63" t="s">
        <v>128</v>
      </c>
      <c r="H412" s="63" t="s">
        <v>133</v>
      </c>
    </row>
    <row r="413" spans="1:8" ht="14.4" x14ac:dyDescent="0.3">
      <c r="A413" s="63">
        <v>1</v>
      </c>
      <c r="B413" s="63" t="s">
        <v>122</v>
      </c>
      <c r="C413" s="63" t="s">
        <v>120</v>
      </c>
      <c r="D413" s="63" t="s">
        <v>97</v>
      </c>
      <c r="E413" s="68">
        <v>1.6517654909772577</v>
      </c>
      <c r="F413" s="64">
        <v>8225.9535600768759</v>
      </c>
      <c r="G413" s="63" t="s">
        <v>128</v>
      </c>
      <c r="H413" s="63" t="s">
        <v>133</v>
      </c>
    </row>
    <row r="414" spans="1:8" ht="14.4" x14ac:dyDescent="0.3">
      <c r="A414" s="63">
        <v>1</v>
      </c>
      <c r="B414" s="63" t="s">
        <v>122</v>
      </c>
      <c r="C414" s="63" t="s">
        <v>120</v>
      </c>
      <c r="D414" s="63" t="s">
        <v>97</v>
      </c>
      <c r="E414" s="68">
        <v>24.882894031530729</v>
      </c>
      <c r="F414" s="64">
        <v>123919.24390101213</v>
      </c>
      <c r="G414" s="63" t="s">
        <v>128</v>
      </c>
      <c r="H414" s="63" t="s">
        <v>133</v>
      </c>
    </row>
    <row r="415" spans="1:8" ht="14.4" x14ac:dyDescent="0.3">
      <c r="A415" s="63">
        <v>1</v>
      </c>
      <c r="B415" s="63" t="s">
        <v>122</v>
      </c>
      <c r="C415" s="63" t="s">
        <v>120</v>
      </c>
      <c r="D415" s="63" t="s">
        <v>97</v>
      </c>
      <c r="E415" s="68">
        <v>33.392072955470397</v>
      </c>
      <c r="F415" s="64">
        <v>166295.78648230789</v>
      </c>
      <c r="G415" s="63" t="s">
        <v>128</v>
      </c>
      <c r="H415" s="63" t="s">
        <v>133</v>
      </c>
    </row>
    <row r="416" spans="1:8" ht="14.4" x14ac:dyDescent="0.3">
      <c r="A416" s="63">
        <v>1</v>
      </c>
      <c r="B416" s="63" t="s">
        <v>122</v>
      </c>
      <c r="C416" s="63" t="s">
        <v>120</v>
      </c>
      <c r="D416" s="63" t="s">
        <v>97</v>
      </c>
      <c r="E416" s="68">
        <v>29.303079478161933</v>
      </c>
      <c r="F416" s="64">
        <v>145932.19937776303</v>
      </c>
      <c r="G416" s="63" t="s">
        <v>128</v>
      </c>
      <c r="H416" s="63" t="s">
        <v>133</v>
      </c>
    </row>
    <row r="417" spans="1:8" ht="14.4" x14ac:dyDescent="0.3">
      <c r="A417" s="63">
        <v>1</v>
      </c>
      <c r="B417" s="63" t="s">
        <v>122</v>
      </c>
      <c r="C417" s="63" t="s">
        <v>120</v>
      </c>
      <c r="D417" s="63" t="s">
        <v>97</v>
      </c>
      <c r="E417" s="68">
        <v>9.390770500524491</v>
      </c>
      <c r="F417" s="64">
        <v>46766.954784211513</v>
      </c>
      <c r="G417" s="63" t="s">
        <v>129</v>
      </c>
      <c r="H417" s="63" t="s">
        <v>133</v>
      </c>
    </row>
    <row r="418" spans="1:8" ht="14.4" x14ac:dyDescent="0.3">
      <c r="A418" s="63">
        <v>1</v>
      </c>
      <c r="B418" s="63" t="s">
        <v>122</v>
      </c>
      <c r="C418" s="63" t="s">
        <v>120</v>
      </c>
      <c r="D418" s="63" t="s">
        <v>97</v>
      </c>
      <c r="E418" s="68">
        <v>7.6323419006903528</v>
      </c>
      <c r="F418" s="64">
        <v>38009.808518618673</v>
      </c>
      <c r="G418" s="63" t="s">
        <v>128</v>
      </c>
      <c r="H418" s="63" t="s">
        <v>133</v>
      </c>
    </row>
    <row r="419" spans="1:8" ht="14.4" x14ac:dyDescent="0.3">
      <c r="A419" s="63">
        <v>1</v>
      </c>
      <c r="B419" s="63" t="s">
        <v>122</v>
      </c>
      <c r="C419" s="63" t="s">
        <v>120</v>
      </c>
      <c r="D419" s="63" t="s">
        <v>97</v>
      </c>
      <c r="E419" s="68">
        <v>6.4309179439119974</v>
      </c>
      <c r="F419" s="64">
        <v>32026.59980745022</v>
      </c>
      <c r="G419" s="63" t="s">
        <v>128</v>
      </c>
      <c r="H419" s="63" t="s">
        <v>133</v>
      </c>
    </row>
    <row r="420" spans="1:8" ht="14.4" x14ac:dyDescent="0.3">
      <c r="A420" s="63">
        <v>1</v>
      </c>
      <c r="B420" s="63" t="s">
        <v>122</v>
      </c>
      <c r="C420" s="63" t="s">
        <v>120</v>
      </c>
      <c r="D420" s="63" t="s">
        <v>97</v>
      </c>
      <c r="E420" s="68">
        <v>14.886549203626959</v>
      </c>
      <c r="F420" s="64">
        <v>74136.469788083734</v>
      </c>
      <c r="G420" s="63" t="s">
        <v>129</v>
      </c>
      <c r="H420" s="63" t="s">
        <v>133</v>
      </c>
    </row>
    <row r="421" spans="1:8" ht="14.4" x14ac:dyDescent="0.3">
      <c r="A421" s="63">
        <v>1</v>
      </c>
      <c r="B421" s="63" t="s">
        <v>122</v>
      </c>
      <c r="C421" s="63" t="s">
        <v>120</v>
      </c>
      <c r="D421" s="63" t="s">
        <v>97</v>
      </c>
      <c r="E421" s="68">
        <v>32.476996191822487</v>
      </c>
      <c r="F421" s="64">
        <v>161738.61477555451</v>
      </c>
      <c r="G421" s="63" t="s">
        <v>129</v>
      </c>
      <c r="H421" s="63" t="s">
        <v>133</v>
      </c>
    </row>
    <row r="422" spans="1:8" ht="14.4" x14ac:dyDescent="0.3">
      <c r="A422" s="63">
        <v>1</v>
      </c>
      <c r="B422" s="63" t="s">
        <v>122</v>
      </c>
      <c r="C422" s="63" t="s">
        <v>120</v>
      </c>
      <c r="D422" s="63" t="s">
        <v>97</v>
      </c>
      <c r="E422" s="68">
        <v>11.638724596111869</v>
      </c>
      <c r="F422" s="64">
        <v>57961.985856416541</v>
      </c>
      <c r="G422" s="63" t="s">
        <v>129</v>
      </c>
      <c r="H422" s="63" t="s">
        <v>133</v>
      </c>
    </row>
    <row r="423" spans="1:8" ht="14.4" x14ac:dyDescent="0.3">
      <c r="A423" s="63">
        <v>1</v>
      </c>
      <c r="B423" s="63" t="s">
        <v>122</v>
      </c>
      <c r="C423" s="63" t="s">
        <v>120</v>
      </c>
      <c r="D423" s="63" t="s">
        <v>97</v>
      </c>
      <c r="E423" s="68">
        <v>7.2004253397330231</v>
      </c>
      <c r="F423" s="64">
        <v>35858.821836991701</v>
      </c>
      <c r="G423" s="63" t="s">
        <v>129</v>
      </c>
      <c r="H423" s="63" t="s">
        <v>133</v>
      </c>
    </row>
    <row r="424" spans="1:8" ht="14.4" x14ac:dyDescent="0.3">
      <c r="A424" s="63">
        <v>1</v>
      </c>
      <c r="B424" s="63" t="s">
        <v>122</v>
      </c>
      <c r="C424" s="63" t="s">
        <v>120</v>
      </c>
      <c r="D424" s="63" t="s">
        <v>97</v>
      </c>
      <c r="E424" s="68">
        <v>10.386693686229956</v>
      </c>
      <c r="F424" s="64">
        <v>51726.749573343463</v>
      </c>
      <c r="G424" s="63" t="s">
        <v>129</v>
      </c>
      <c r="H424" s="63" t="s">
        <v>133</v>
      </c>
    </row>
    <row r="425" spans="1:8" ht="14.4" x14ac:dyDescent="0.3">
      <c r="A425" s="63">
        <v>1</v>
      </c>
      <c r="B425" s="63" t="s">
        <v>122</v>
      </c>
      <c r="C425" s="63" t="s">
        <v>120</v>
      </c>
      <c r="D425" s="63" t="s">
        <v>97</v>
      </c>
      <c r="E425" s="68">
        <v>6.4108477184473083</v>
      </c>
      <c r="F425" s="64">
        <v>31926.648123319123</v>
      </c>
      <c r="G425" s="63" t="s">
        <v>129</v>
      </c>
      <c r="H425" s="63" t="s">
        <v>133</v>
      </c>
    </row>
    <row r="426" spans="1:8" ht="14.4" x14ac:dyDescent="0.3">
      <c r="A426" s="63">
        <v>1</v>
      </c>
      <c r="B426" s="63" t="s">
        <v>122</v>
      </c>
      <c r="C426" s="63" t="s">
        <v>120</v>
      </c>
      <c r="D426" s="63" t="s">
        <v>97</v>
      </c>
      <c r="E426" s="68">
        <v>9.3154859690202247</v>
      </c>
      <c r="F426" s="64">
        <v>46392.030460311369</v>
      </c>
      <c r="G426" s="63" t="s">
        <v>129</v>
      </c>
      <c r="H426" s="63" t="s">
        <v>133</v>
      </c>
    </row>
    <row r="427" spans="1:8" ht="14.4" x14ac:dyDescent="0.3">
      <c r="A427" s="63">
        <v>1</v>
      </c>
      <c r="B427" s="63" t="s">
        <v>122</v>
      </c>
      <c r="C427" s="63" t="s">
        <v>120</v>
      </c>
      <c r="D427" s="63" t="s">
        <v>97</v>
      </c>
      <c r="E427" s="68">
        <v>30.940231719696673</v>
      </c>
      <c r="F427" s="64">
        <v>154085.37752756974</v>
      </c>
      <c r="G427" s="63" t="s">
        <v>129</v>
      </c>
      <c r="H427" s="63" t="s">
        <v>133</v>
      </c>
    </row>
    <row r="428" spans="1:8" ht="14.4" x14ac:dyDescent="0.3">
      <c r="A428" s="63">
        <v>1</v>
      </c>
      <c r="B428" s="63" t="s">
        <v>122</v>
      </c>
      <c r="C428" s="63" t="s">
        <v>120</v>
      </c>
      <c r="D428" s="63" t="s">
        <v>97</v>
      </c>
      <c r="E428" s="68">
        <v>23.858770736605823</v>
      </c>
      <c r="F428" s="64">
        <v>118819.00981217611</v>
      </c>
      <c r="G428" s="63" t="s">
        <v>129</v>
      </c>
      <c r="H428" s="63" t="s">
        <v>133</v>
      </c>
    </row>
    <row r="429" spans="1:8" ht="14.4" x14ac:dyDescent="0.3">
      <c r="A429" s="63">
        <v>1</v>
      </c>
      <c r="B429" s="63" t="s">
        <v>122</v>
      </c>
      <c r="C429" s="63" t="s">
        <v>120</v>
      </c>
      <c r="D429" s="63" t="s">
        <v>97</v>
      </c>
      <c r="E429" s="68">
        <v>13.365190948874744</v>
      </c>
      <c r="F429" s="64">
        <v>66559.957008156896</v>
      </c>
      <c r="G429" s="63" t="s">
        <v>129</v>
      </c>
      <c r="H429" s="63" t="s">
        <v>133</v>
      </c>
    </row>
    <row r="430" spans="1:8" ht="14.4" x14ac:dyDescent="0.3">
      <c r="A430" s="63">
        <v>1</v>
      </c>
      <c r="B430" s="63" t="s">
        <v>122</v>
      </c>
      <c r="C430" s="63" t="s">
        <v>120</v>
      </c>
      <c r="D430" s="63" t="s">
        <v>97</v>
      </c>
      <c r="E430" s="68">
        <v>23.611785694371271</v>
      </c>
      <c r="F430" s="64">
        <v>117589.00016579888</v>
      </c>
      <c r="G430" s="63" t="s">
        <v>128</v>
      </c>
      <c r="H430" s="63" t="s">
        <v>133</v>
      </c>
    </row>
    <row r="431" spans="1:8" ht="14.4" x14ac:dyDescent="0.3">
      <c r="A431" s="63">
        <v>2</v>
      </c>
      <c r="B431" s="63" t="s">
        <v>122</v>
      </c>
      <c r="C431" s="63" t="s">
        <v>120</v>
      </c>
      <c r="D431" s="63" t="s">
        <v>97</v>
      </c>
      <c r="E431" s="63">
        <v>72.148535142296865</v>
      </c>
      <c r="F431" s="64">
        <v>61326.687701274677</v>
      </c>
      <c r="G431" s="63" t="s">
        <v>129</v>
      </c>
      <c r="H431" s="63" t="s">
        <v>133</v>
      </c>
    </row>
    <row r="432" spans="1:8" ht="14.4" x14ac:dyDescent="0.3">
      <c r="A432" s="63">
        <v>2</v>
      </c>
      <c r="B432" s="63" t="s">
        <v>122</v>
      </c>
      <c r="C432" s="63" t="s">
        <v>120</v>
      </c>
      <c r="D432" s="63" t="s">
        <v>97</v>
      </c>
      <c r="E432" s="63">
        <v>97.336378767230485</v>
      </c>
      <c r="F432" s="64">
        <v>82736.505888273154</v>
      </c>
      <c r="G432" s="63" t="s">
        <v>129</v>
      </c>
      <c r="H432" s="63" t="s">
        <v>133</v>
      </c>
    </row>
    <row r="433" spans="1:8" ht="14.4" x14ac:dyDescent="0.3">
      <c r="A433" s="63">
        <v>2</v>
      </c>
      <c r="B433" s="63" t="s">
        <v>122</v>
      </c>
      <c r="C433" s="63" t="s">
        <v>120</v>
      </c>
      <c r="D433" s="63" t="s">
        <v>97</v>
      </c>
      <c r="E433" s="63">
        <v>220.21248090833635</v>
      </c>
      <c r="F433" s="64">
        <v>187181.92986112682</v>
      </c>
      <c r="G433" s="63" t="s">
        <v>129</v>
      </c>
      <c r="H433" s="63" t="s">
        <v>133</v>
      </c>
    </row>
    <row r="434" spans="1:8" ht="14.4" x14ac:dyDescent="0.3">
      <c r="A434" s="63">
        <v>2</v>
      </c>
      <c r="B434" s="63" t="s">
        <v>122</v>
      </c>
      <c r="C434" s="63" t="s">
        <v>120</v>
      </c>
      <c r="D434" s="63" t="s">
        <v>97</v>
      </c>
      <c r="E434" s="63">
        <v>171.00072062297204</v>
      </c>
      <c r="F434" s="64">
        <v>145351.63838953685</v>
      </c>
      <c r="G434" s="63" t="s">
        <v>129</v>
      </c>
      <c r="H434" s="63" t="s">
        <v>133</v>
      </c>
    </row>
    <row r="435" spans="1:8" ht="14.4" x14ac:dyDescent="0.3">
      <c r="A435" s="63">
        <v>2</v>
      </c>
      <c r="B435" s="63" t="s">
        <v>122</v>
      </c>
      <c r="C435" s="63" t="s">
        <v>120</v>
      </c>
      <c r="D435" s="63" t="s">
        <v>97</v>
      </c>
      <c r="E435" s="63">
        <v>40.774042582978709</v>
      </c>
      <c r="F435" s="64">
        <v>34658.180805376847</v>
      </c>
      <c r="G435" s="63" t="s">
        <v>129</v>
      </c>
      <c r="H435" s="63" t="s">
        <v>133</v>
      </c>
    </row>
    <row r="436" spans="1:8" ht="14.4" x14ac:dyDescent="0.3">
      <c r="A436" s="63">
        <v>2</v>
      </c>
      <c r="B436" s="63" t="s">
        <v>122</v>
      </c>
      <c r="C436" s="63" t="s">
        <v>120</v>
      </c>
      <c r="D436" s="63" t="s">
        <v>97</v>
      </c>
      <c r="E436" s="63">
        <v>214.01503831417884</v>
      </c>
      <c r="F436" s="64">
        <v>181914.06647666759</v>
      </c>
      <c r="G436" s="63" t="s">
        <v>129</v>
      </c>
      <c r="H436" s="63" t="s">
        <v>133</v>
      </c>
    </row>
    <row r="437" spans="1:8" ht="14.4" x14ac:dyDescent="0.3">
      <c r="A437" s="63">
        <v>2</v>
      </c>
      <c r="B437" s="63" t="s">
        <v>122</v>
      </c>
      <c r="C437" s="63" t="s">
        <v>120</v>
      </c>
      <c r="D437" s="63" t="s">
        <v>97</v>
      </c>
      <c r="E437" s="63">
        <v>126.65771370780625</v>
      </c>
      <c r="F437" s="64">
        <v>107659.81649102697</v>
      </c>
      <c r="G437" s="63" t="s">
        <v>129</v>
      </c>
      <c r="H437" s="63" t="s">
        <v>133</v>
      </c>
    </row>
    <row r="438" spans="1:8" ht="14.4" x14ac:dyDescent="0.3">
      <c r="A438" s="63">
        <v>2</v>
      </c>
      <c r="B438" s="63" t="s">
        <v>122</v>
      </c>
      <c r="C438" s="63" t="s">
        <v>120</v>
      </c>
      <c r="D438" s="63" t="s">
        <v>97</v>
      </c>
      <c r="E438" s="63">
        <v>74.001525516351194</v>
      </c>
      <c r="F438" s="64">
        <v>62901.740635599301</v>
      </c>
      <c r="G438" s="63" t="s">
        <v>129</v>
      </c>
      <c r="H438" s="63" t="s">
        <v>133</v>
      </c>
    </row>
    <row r="439" spans="1:8" ht="14.4" x14ac:dyDescent="0.3">
      <c r="A439" s="63">
        <v>2</v>
      </c>
      <c r="B439" s="63" t="s">
        <v>124</v>
      </c>
      <c r="C439" s="63" t="s">
        <v>121</v>
      </c>
      <c r="D439" s="63" t="s">
        <v>99</v>
      </c>
      <c r="E439" s="63">
        <v>208.18206037267043</v>
      </c>
      <c r="F439" s="64">
        <v>176956.00023344043</v>
      </c>
      <c r="G439" s="63" t="s">
        <v>127</v>
      </c>
      <c r="H439" s="63" t="s">
        <v>133</v>
      </c>
    </row>
    <row r="440" spans="1:8" ht="14.4" x14ac:dyDescent="0.3">
      <c r="A440" s="63">
        <v>2</v>
      </c>
      <c r="B440" s="63" t="s">
        <v>124</v>
      </c>
      <c r="C440" s="63" t="s">
        <v>121</v>
      </c>
      <c r="D440" s="63" t="s">
        <v>99</v>
      </c>
      <c r="E440" s="63">
        <v>99.759232664095492</v>
      </c>
      <c r="F440" s="64">
        <v>84795.946235687064</v>
      </c>
      <c r="G440" s="63" t="s">
        <v>127</v>
      </c>
      <c r="H440" s="63" t="s">
        <v>133</v>
      </c>
    </row>
    <row r="441" spans="1:8" ht="14.4" x14ac:dyDescent="0.3">
      <c r="A441" s="63">
        <v>2</v>
      </c>
      <c r="B441" s="63" t="s">
        <v>123</v>
      </c>
      <c r="C441" s="63" t="s">
        <v>120</v>
      </c>
      <c r="D441" s="63" t="s">
        <v>98</v>
      </c>
      <c r="E441" s="63">
        <v>173.50034805085619</v>
      </c>
      <c r="F441" s="64">
        <v>147476.33669889343</v>
      </c>
      <c r="G441" s="63" t="s">
        <v>127</v>
      </c>
      <c r="H441" s="63" t="s">
        <v>133</v>
      </c>
    </row>
    <row r="442" spans="1:8" ht="14.4" x14ac:dyDescent="0.3">
      <c r="A442" s="63">
        <v>2</v>
      </c>
      <c r="B442" s="63" t="s">
        <v>123</v>
      </c>
      <c r="C442" s="63" t="s">
        <v>120</v>
      </c>
      <c r="D442" s="63" t="s">
        <v>98</v>
      </c>
      <c r="E442" s="63">
        <v>62.01009223686858</v>
      </c>
      <c r="F442" s="64">
        <v>52708.950409559366</v>
      </c>
      <c r="G442" s="63" t="s">
        <v>127</v>
      </c>
      <c r="H442" s="63" t="s">
        <v>133</v>
      </c>
    </row>
    <row r="443" spans="1:8" ht="14.4" x14ac:dyDescent="0.3">
      <c r="A443" s="63">
        <v>2</v>
      </c>
      <c r="B443" s="63" t="s">
        <v>122</v>
      </c>
      <c r="C443" s="63" t="s">
        <v>120</v>
      </c>
      <c r="D443" s="63" t="s">
        <v>97</v>
      </c>
      <c r="E443" s="63">
        <v>109.19800648322807</v>
      </c>
      <c r="F443" s="64">
        <v>92818.960606626977</v>
      </c>
      <c r="G443" s="63" t="s">
        <v>129</v>
      </c>
      <c r="H443" s="63" t="s">
        <v>133</v>
      </c>
    </row>
    <row r="444" spans="1:8" ht="14.4" x14ac:dyDescent="0.3">
      <c r="A444" s="63">
        <v>2</v>
      </c>
      <c r="B444" s="63" t="s">
        <v>123</v>
      </c>
      <c r="C444" s="63" t="s">
        <v>120</v>
      </c>
      <c r="D444" s="63" t="s">
        <v>98</v>
      </c>
      <c r="E444" s="63">
        <v>132.06604081397191</v>
      </c>
      <c r="F444" s="64">
        <v>112256.92697666615</v>
      </c>
      <c r="G444" s="63" t="s">
        <v>127</v>
      </c>
      <c r="H444" s="63" t="s">
        <v>133</v>
      </c>
    </row>
    <row r="445" spans="1:8" ht="14.4" x14ac:dyDescent="0.3">
      <c r="A445" s="63">
        <v>2</v>
      </c>
      <c r="B445" s="63" t="s">
        <v>122</v>
      </c>
      <c r="C445" s="63" t="s">
        <v>120</v>
      </c>
      <c r="D445" s="63" t="s">
        <v>97</v>
      </c>
      <c r="E445" s="63">
        <v>13.893702165508842</v>
      </c>
      <c r="F445" s="64">
        <v>11809.730191170158</v>
      </c>
      <c r="G445" s="63" t="s">
        <v>129</v>
      </c>
      <c r="H445" s="63" t="s">
        <v>133</v>
      </c>
    </row>
    <row r="446" spans="1:8" ht="14.4" x14ac:dyDescent="0.3">
      <c r="A446" s="63">
        <v>2</v>
      </c>
      <c r="B446" s="63" t="s">
        <v>122</v>
      </c>
      <c r="C446" s="63" t="s">
        <v>120</v>
      </c>
      <c r="D446" s="63" t="s">
        <v>97</v>
      </c>
      <c r="E446" s="63">
        <v>169.5117367848155</v>
      </c>
      <c r="F446" s="64">
        <v>144085.99319445738</v>
      </c>
      <c r="G446" s="63" t="s">
        <v>129</v>
      </c>
      <c r="H446" s="63" t="s">
        <v>133</v>
      </c>
    </row>
    <row r="447" spans="1:8" ht="14.4" x14ac:dyDescent="0.3">
      <c r="A447" s="63">
        <v>2</v>
      </c>
      <c r="B447" s="63" t="s">
        <v>125</v>
      </c>
      <c r="C447" s="63" t="s">
        <v>121</v>
      </c>
      <c r="D447" s="63" t="s">
        <v>99</v>
      </c>
      <c r="E447" s="63">
        <v>58.465416138851147</v>
      </c>
      <c r="F447" s="64">
        <v>49695.954461179426</v>
      </c>
      <c r="G447" s="63" t="s">
        <v>129</v>
      </c>
      <c r="H447" s="63" t="s">
        <v>133</v>
      </c>
    </row>
    <row r="448" spans="1:8" ht="14.4" x14ac:dyDescent="0.3">
      <c r="A448" s="63">
        <v>2</v>
      </c>
      <c r="B448" s="63" t="s">
        <v>125</v>
      </c>
      <c r="C448" s="63" t="s">
        <v>121</v>
      </c>
      <c r="D448" s="63" t="s">
        <v>99</v>
      </c>
      <c r="E448" s="63">
        <v>1.3119174272573404</v>
      </c>
      <c r="F448" s="64">
        <v>1115.1376835661329</v>
      </c>
      <c r="G448" s="63" t="s">
        <v>129</v>
      </c>
      <c r="H448" s="63" t="s">
        <v>133</v>
      </c>
    </row>
    <row r="449" spans="1:8" ht="14.4" x14ac:dyDescent="0.3">
      <c r="A449" s="63">
        <v>2</v>
      </c>
      <c r="B449" s="63" t="s">
        <v>124</v>
      </c>
      <c r="C449" s="63" t="s">
        <v>121</v>
      </c>
      <c r="D449" s="63" t="s">
        <v>99</v>
      </c>
      <c r="E449" s="63">
        <v>3.9890694572425467</v>
      </c>
      <c r="F449" s="64">
        <v>3390.7329697064015</v>
      </c>
      <c r="G449" s="63" t="s">
        <v>130</v>
      </c>
      <c r="H449" s="63" t="s">
        <v>133</v>
      </c>
    </row>
    <row r="450" spans="1:8" ht="14.4" x14ac:dyDescent="0.3">
      <c r="A450" s="63">
        <v>2</v>
      </c>
      <c r="B450" s="63" t="s">
        <v>123</v>
      </c>
      <c r="C450" s="63" t="s">
        <v>120</v>
      </c>
      <c r="D450" s="63" t="s">
        <v>98</v>
      </c>
      <c r="E450" s="63">
        <v>60.823708296879239</v>
      </c>
      <c r="F450" s="64">
        <v>51700.516943266011</v>
      </c>
      <c r="G450" s="63" t="s">
        <v>127</v>
      </c>
      <c r="H450" s="63" t="s">
        <v>133</v>
      </c>
    </row>
    <row r="451" spans="1:8" ht="14.4" x14ac:dyDescent="0.3">
      <c r="A451" s="63">
        <v>2</v>
      </c>
      <c r="B451" s="63" t="s">
        <v>123</v>
      </c>
      <c r="C451" s="63" t="s">
        <v>120</v>
      </c>
      <c r="D451" s="63" t="s">
        <v>98</v>
      </c>
      <c r="E451" s="63">
        <v>101.24181588520068</v>
      </c>
      <c r="F451" s="64">
        <v>86056.150867874603</v>
      </c>
      <c r="G451" s="63" t="s">
        <v>127</v>
      </c>
      <c r="H451" s="63" t="s">
        <v>133</v>
      </c>
    </row>
    <row r="452" spans="1:8" ht="14.4" x14ac:dyDescent="0.3">
      <c r="A452" s="63">
        <v>2</v>
      </c>
      <c r="B452" s="63" t="s">
        <v>122</v>
      </c>
      <c r="C452" s="63" t="s">
        <v>120</v>
      </c>
      <c r="D452" s="63" t="s">
        <v>97</v>
      </c>
      <c r="E452" s="63">
        <v>122.2015123362571</v>
      </c>
      <c r="F452" s="64">
        <v>103872.01859176268</v>
      </c>
      <c r="G452" s="63" t="s">
        <v>129</v>
      </c>
      <c r="H452" s="63" t="s">
        <v>133</v>
      </c>
    </row>
    <row r="453" spans="1:8" ht="14.4" x14ac:dyDescent="0.3">
      <c r="A453" s="63">
        <v>2</v>
      </c>
      <c r="B453" s="63" t="s">
        <v>124</v>
      </c>
      <c r="C453" s="63" t="s">
        <v>121</v>
      </c>
      <c r="D453" s="63" t="s">
        <v>99</v>
      </c>
      <c r="E453" s="63">
        <v>142.79502237939306</v>
      </c>
      <c r="F453" s="64">
        <v>121376.62567210897</v>
      </c>
      <c r="G453" s="63" t="s">
        <v>127</v>
      </c>
      <c r="H453" s="63" t="s">
        <v>133</v>
      </c>
    </row>
    <row r="454" spans="1:8" ht="14.4" x14ac:dyDescent="0.3">
      <c r="A454" s="63">
        <v>2</v>
      </c>
      <c r="B454" s="63" t="s">
        <v>122</v>
      </c>
      <c r="C454" s="63" t="s">
        <v>120</v>
      </c>
      <c r="D454" s="63" t="s">
        <v>97</v>
      </c>
      <c r="E454" s="63">
        <v>48.224350447386136</v>
      </c>
      <c r="F454" s="64">
        <v>40990.987185682789</v>
      </c>
      <c r="G454" s="63" t="s">
        <v>129</v>
      </c>
      <c r="H454" s="63" t="s">
        <v>133</v>
      </c>
    </row>
    <row r="455" spans="1:8" ht="14.4" x14ac:dyDescent="0.3">
      <c r="A455" s="63">
        <v>2</v>
      </c>
      <c r="B455" s="63" t="s">
        <v>124</v>
      </c>
      <c r="C455" s="63" t="s">
        <v>121</v>
      </c>
      <c r="D455" s="63" t="s">
        <v>99</v>
      </c>
      <c r="E455" s="63">
        <v>196.01277293334638</v>
      </c>
      <c r="F455" s="64">
        <v>166612.03290456042</v>
      </c>
      <c r="G455" s="63" t="s">
        <v>127</v>
      </c>
      <c r="H455" s="63" t="s">
        <v>133</v>
      </c>
    </row>
    <row r="456" spans="1:8" ht="14.4" x14ac:dyDescent="0.3">
      <c r="A456" s="63">
        <v>2</v>
      </c>
      <c r="B456" s="63" t="s">
        <v>124</v>
      </c>
      <c r="C456" s="63" t="s">
        <v>121</v>
      </c>
      <c r="D456" s="63" t="s">
        <v>99</v>
      </c>
      <c r="E456" s="63">
        <v>83.711944695833267</v>
      </c>
      <c r="F456" s="64">
        <v>71155.6551924792</v>
      </c>
      <c r="G456" s="63" t="s">
        <v>130</v>
      </c>
      <c r="H456" s="63" t="s">
        <v>133</v>
      </c>
    </row>
    <row r="457" spans="1:8" ht="14.4" x14ac:dyDescent="0.3">
      <c r="A457" s="63">
        <v>2</v>
      </c>
      <c r="B457" s="63" t="s">
        <v>124</v>
      </c>
      <c r="C457" s="63" t="s">
        <v>121</v>
      </c>
      <c r="D457" s="63" t="s">
        <v>99</v>
      </c>
      <c r="E457" s="63">
        <v>8.6896656945930957</v>
      </c>
      <c r="F457" s="64">
        <v>7386.2679710648054</v>
      </c>
      <c r="G457" s="63" t="s">
        <v>130</v>
      </c>
      <c r="H457" s="63" t="s">
        <v>133</v>
      </c>
    </row>
    <row r="458" spans="1:8" ht="14.4" x14ac:dyDescent="0.3">
      <c r="A458" s="63">
        <v>2</v>
      </c>
      <c r="B458" s="63" t="s">
        <v>122</v>
      </c>
      <c r="C458" s="63" t="s">
        <v>120</v>
      </c>
      <c r="D458" s="63" t="s">
        <v>97</v>
      </c>
      <c r="E458" s="63">
        <v>193.99360381437845</v>
      </c>
      <c r="F458" s="64">
        <v>164895.72704012701</v>
      </c>
      <c r="G458" s="63" t="s">
        <v>129</v>
      </c>
      <c r="H458" s="63" t="s">
        <v>133</v>
      </c>
    </row>
    <row r="459" spans="1:8" ht="14.4" x14ac:dyDescent="0.3">
      <c r="A459" s="63">
        <v>2</v>
      </c>
      <c r="B459" s="63" t="s">
        <v>124</v>
      </c>
      <c r="C459" s="63" t="s">
        <v>121</v>
      </c>
      <c r="D459" s="63" t="s">
        <v>99</v>
      </c>
      <c r="E459" s="63">
        <v>110.86002194964443</v>
      </c>
      <c r="F459" s="64">
        <v>94231.683723771057</v>
      </c>
      <c r="G459" s="63" t="s">
        <v>127</v>
      </c>
      <c r="H459" s="63" t="s">
        <v>133</v>
      </c>
    </row>
    <row r="460" spans="1:8" ht="14.4" x14ac:dyDescent="0.3">
      <c r="A460" s="63">
        <v>2</v>
      </c>
      <c r="B460" s="63" t="s">
        <v>124</v>
      </c>
      <c r="C460" s="63" t="s">
        <v>121</v>
      </c>
      <c r="D460" s="63" t="s">
        <v>99</v>
      </c>
      <c r="E460" s="63">
        <v>140.20348093219337</v>
      </c>
      <c r="F460" s="64">
        <v>119173.79989492765</v>
      </c>
      <c r="G460" s="63" t="s">
        <v>130</v>
      </c>
      <c r="H460" s="63" t="s">
        <v>133</v>
      </c>
    </row>
    <row r="461" spans="1:8" ht="14.4" x14ac:dyDescent="0.3">
      <c r="A461" s="63">
        <v>2</v>
      </c>
      <c r="B461" s="63" t="s">
        <v>124</v>
      </c>
      <c r="C461" s="63" t="s">
        <v>121</v>
      </c>
      <c r="D461" s="63" t="s">
        <v>99</v>
      </c>
      <c r="E461" s="63">
        <v>126.83334863391713</v>
      </c>
      <c r="F461" s="64">
        <v>107809.10723188255</v>
      </c>
      <c r="G461" s="63" t="s">
        <v>127</v>
      </c>
      <c r="H461" s="63" t="s">
        <v>133</v>
      </c>
    </row>
    <row r="462" spans="1:8" ht="14.4" x14ac:dyDescent="0.3">
      <c r="A462" s="63">
        <v>2</v>
      </c>
      <c r="B462" s="63" t="s">
        <v>124</v>
      </c>
      <c r="C462" s="63" t="s">
        <v>121</v>
      </c>
      <c r="D462" s="63" t="s">
        <v>99</v>
      </c>
      <c r="E462" s="63">
        <v>34.668909951836397</v>
      </c>
      <c r="F462" s="64">
        <v>29468.781443262418</v>
      </c>
      <c r="G462" s="63" t="s">
        <v>127</v>
      </c>
      <c r="H462" s="63" t="s">
        <v>133</v>
      </c>
    </row>
    <row r="463" spans="1:8" ht="14.4" x14ac:dyDescent="0.3">
      <c r="A463" s="63">
        <v>2</v>
      </c>
      <c r="B463" s="63" t="s">
        <v>124</v>
      </c>
      <c r="C463" s="63" t="s">
        <v>121</v>
      </c>
      <c r="D463" s="63" t="s">
        <v>99</v>
      </c>
      <c r="E463" s="63">
        <v>154.94494955845784</v>
      </c>
      <c r="F463" s="64">
        <v>131704.13666362339</v>
      </c>
      <c r="G463" s="63" t="s">
        <v>127</v>
      </c>
      <c r="H463" s="63" t="s">
        <v>133</v>
      </c>
    </row>
    <row r="464" spans="1:8" ht="14.4" x14ac:dyDescent="0.3">
      <c r="A464" s="63">
        <v>2</v>
      </c>
      <c r="B464" s="63" t="s">
        <v>124</v>
      </c>
      <c r="C464" s="63" t="s">
        <v>121</v>
      </c>
      <c r="D464" s="63" t="s">
        <v>99</v>
      </c>
      <c r="E464" s="63">
        <v>107.47873244804437</v>
      </c>
      <c r="F464" s="64">
        <v>91357.567362527581</v>
      </c>
      <c r="G464" s="63" t="s">
        <v>127</v>
      </c>
      <c r="H464" s="63" t="s">
        <v>133</v>
      </c>
    </row>
    <row r="465" spans="1:8" ht="14.4" x14ac:dyDescent="0.3">
      <c r="A465" s="63">
        <v>2</v>
      </c>
      <c r="B465" s="63" t="s">
        <v>124</v>
      </c>
      <c r="C465" s="63" t="s">
        <v>121</v>
      </c>
      <c r="D465" s="63" t="s">
        <v>99</v>
      </c>
      <c r="E465" s="63">
        <v>14.232753708747147</v>
      </c>
      <c r="F465" s="64">
        <v>12097.926036945841</v>
      </c>
      <c r="G465" s="63" t="s">
        <v>127</v>
      </c>
      <c r="H465" s="63" t="s">
        <v>133</v>
      </c>
    </row>
    <row r="466" spans="1:8" ht="14.4" x14ac:dyDescent="0.3">
      <c r="A466" s="63">
        <v>2</v>
      </c>
      <c r="B466" s="63" t="s">
        <v>124</v>
      </c>
      <c r="C466" s="63" t="s">
        <v>121</v>
      </c>
      <c r="D466" s="63" t="s">
        <v>99</v>
      </c>
      <c r="E466" s="63">
        <v>117.87666076850103</v>
      </c>
      <c r="F466" s="64">
        <v>100195.86881371051</v>
      </c>
      <c r="G466" s="63" t="s">
        <v>127</v>
      </c>
      <c r="H466" s="63" t="s">
        <v>133</v>
      </c>
    </row>
    <row r="467" spans="1:8" ht="14.4" x14ac:dyDescent="0.3">
      <c r="A467" s="63">
        <v>2</v>
      </c>
      <c r="B467" s="63" t="s">
        <v>124</v>
      </c>
      <c r="C467" s="63" t="s">
        <v>121</v>
      </c>
      <c r="D467" s="63" t="s">
        <v>99</v>
      </c>
      <c r="E467" s="63">
        <v>31.016256185434422</v>
      </c>
      <c r="F467" s="64">
        <v>26364.003828980734</v>
      </c>
      <c r="G467" s="63" t="s">
        <v>127</v>
      </c>
      <c r="H467" s="63" t="s">
        <v>133</v>
      </c>
    </row>
    <row r="468" spans="1:8" ht="14.4" x14ac:dyDescent="0.3">
      <c r="A468" s="63">
        <v>2</v>
      </c>
      <c r="B468" s="63" t="s">
        <v>124</v>
      </c>
      <c r="C468" s="63" t="s">
        <v>121</v>
      </c>
      <c r="D468" s="63" t="s">
        <v>99</v>
      </c>
      <c r="E468" s="63">
        <v>143.53529995123407</v>
      </c>
      <c r="F468" s="64">
        <v>122005.86604921451</v>
      </c>
      <c r="G468" s="63" t="s">
        <v>127</v>
      </c>
      <c r="H468" s="63" t="s">
        <v>133</v>
      </c>
    </row>
    <row r="469" spans="1:8" ht="14.4" x14ac:dyDescent="0.3">
      <c r="A469" s="63">
        <v>2</v>
      </c>
      <c r="B469" s="63" t="s">
        <v>122</v>
      </c>
      <c r="C469" s="63" t="s">
        <v>120</v>
      </c>
      <c r="D469" s="63" t="s">
        <v>97</v>
      </c>
      <c r="E469" s="63">
        <v>129.463677862145</v>
      </c>
      <c r="F469" s="64">
        <v>110044.90285563178</v>
      </c>
      <c r="G469" s="63" t="s">
        <v>128</v>
      </c>
      <c r="H469" s="63" t="s">
        <v>133</v>
      </c>
    </row>
    <row r="470" spans="1:8" ht="14.4" x14ac:dyDescent="0.3">
      <c r="A470" s="63">
        <v>2</v>
      </c>
      <c r="B470" s="63" t="s">
        <v>124</v>
      </c>
      <c r="C470" s="63" t="s">
        <v>121</v>
      </c>
      <c r="D470" s="63" t="s">
        <v>99</v>
      </c>
      <c r="E470" s="63">
        <v>131.19544464371469</v>
      </c>
      <c r="F470" s="64">
        <v>111516.91500910521</v>
      </c>
      <c r="G470" s="63" t="s">
        <v>127</v>
      </c>
      <c r="H470" s="63" t="s">
        <v>133</v>
      </c>
    </row>
    <row r="471" spans="1:8" ht="14.4" x14ac:dyDescent="0.3">
      <c r="A471" s="63">
        <v>2</v>
      </c>
      <c r="B471" s="63" t="s">
        <v>122</v>
      </c>
      <c r="C471" s="63" t="s">
        <v>120</v>
      </c>
      <c r="D471" s="63" t="s">
        <v>97</v>
      </c>
      <c r="E471" s="63">
        <v>211.76470549697879</v>
      </c>
      <c r="F471" s="64">
        <v>180001.27008194977</v>
      </c>
      <c r="G471" s="63" t="s">
        <v>129</v>
      </c>
      <c r="H471" s="63" t="s">
        <v>133</v>
      </c>
    </row>
    <row r="472" spans="1:8" ht="14.4" x14ac:dyDescent="0.3">
      <c r="A472" s="63">
        <v>2</v>
      </c>
      <c r="B472" s="63" t="s">
        <v>124</v>
      </c>
      <c r="C472" s="63" t="s">
        <v>121</v>
      </c>
      <c r="D472" s="63" t="s">
        <v>99</v>
      </c>
      <c r="E472" s="63">
        <v>44.48842928248817</v>
      </c>
      <c r="F472" s="64">
        <v>37815.431783145395</v>
      </c>
      <c r="G472" s="63" t="s">
        <v>127</v>
      </c>
      <c r="H472" s="63" t="s">
        <v>133</v>
      </c>
    </row>
    <row r="473" spans="1:8" ht="14.4" x14ac:dyDescent="0.3">
      <c r="A473" s="63">
        <v>2</v>
      </c>
      <c r="B473" s="63" t="s">
        <v>122</v>
      </c>
      <c r="C473" s="63" t="s">
        <v>120</v>
      </c>
      <c r="D473" s="63" t="s">
        <v>97</v>
      </c>
      <c r="E473" s="63">
        <v>87.911276056470683</v>
      </c>
      <c r="F473" s="64">
        <v>74725.11204146521</v>
      </c>
      <c r="G473" s="63" t="s">
        <v>129</v>
      </c>
      <c r="H473" s="63" t="s">
        <v>133</v>
      </c>
    </row>
    <row r="474" spans="1:8" ht="14.4" x14ac:dyDescent="0.3">
      <c r="A474" s="63">
        <v>2</v>
      </c>
      <c r="B474" s="63" t="s">
        <v>122</v>
      </c>
      <c r="C474" s="63" t="s">
        <v>120</v>
      </c>
      <c r="D474" s="63" t="s">
        <v>97</v>
      </c>
      <c r="E474" s="63">
        <v>57.716749434893138</v>
      </c>
      <c r="F474" s="64">
        <v>49059.583271446718</v>
      </c>
      <c r="G474" s="63" t="s">
        <v>128</v>
      </c>
      <c r="H474" s="63" t="s">
        <v>133</v>
      </c>
    </row>
    <row r="475" spans="1:8" ht="14.4" x14ac:dyDescent="0.3">
      <c r="A475" s="63">
        <v>2</v>
      </c>
      <c r="B475" s="63" t="s">
        <v>124</v>
      </c>
      <c r="C475" s="63" t="s">
        <v>121</v>
      </c>
      <c r="D475" s="63" t="s">
        <v>99</v>
      </c>
      <c r="E475" s="63">
        <v>211.34399509842643</v>
      </c>
      <c r="F475" s="64">
        <v>179643.66371927294</v>
      </c>
      <c r="G475" s="63" t="s">
        <v>127</v>
      </c>
      <c r="H475" s="63" t="s">
        <v>133</v>
      </c>
    </row>
    <row r="476" spans="1:8" ht="14.4" x14ac:dyDescent="0.3">
      <c r="A476" s="63">
        <v>2</v>
      </c>
      <c r="B476" s="63" t="s">
        <v>124</v>
      </c>
      <c r="C476" s="63" t="s">
        <v>121</v>
      </c>
      <c r="D476" s="63" t="s">
        <v>99</v>
      </c>
      <c r="E476" s="63">
        <v>219.52354223433542</v>
      </c>
      <c r="F476" s="64">
        <v>186596.32785517539</v>
      </c>
      <c r="G476" s="63" t="s">
        <v>127</v>
      </c>
      <c r="H476" s="63" t="s">
        <v>133</v>
      </c>
    </row>
    <row r="477" spans="1:8" ht="14.4" x14ac:dyDescent="0.3">
      <c r="A477" s="63">
        <v>2</v>
      </c>
      <c r="B477" s="63" t="s">
        <v>123</v>
      </c>
      <c r="C477" s="63" t="s">
        <v>120</v>
      </c>
      <c r="D477" s="63" t="s">
        <v>98</v>
      </c>
      <c r="E477" s="63">
        <v>151.8467629526462</v>
      </c>
      <c r="F477" s="64">
        <v>129070.65946217853</v>
      </c>
      <c r="G477" s="63" t="s">
        <v>127</v>
      </c>
      <c r="H477" s="63" t="s">
        <v>133</v>
      </c>
    </row>
    <row r="478" spans="1:8" ht="14.4" x14ac:dyDescent="0.3">
      <c r="A478" s="63">
        <v>2</v>
      </c>
      <c r="B478" s="63" t="s">
        <v>122</v>
      </c>
      <c r="C478" s="63" t="s">
        <v>120</v>
      </c>
      <c r="D478" s="63" t="s">
        <v>97</v>
      </c>
      <c r="E478" s="63">
        <v>76.752896759048582</v>
      </c>
      <c r="F478" s="64">
        <v>65240.422697797563</v>
      </c>
      <c r="G478" s="63" t="s">
        <v>129</v>
      </c>
      <c r="H478" s="63" t="s">
        <v>133</v>
      </c>
    </row>
    <row r="479" spans="1:8" ht="14.4" x14ac:dyDescent="0.3">
      <c r="A479" s="63">
        <v>2</v>
      </c>
      <c r="B479" s="63" t="s">
        <v>123</v>
      </c>
      <c r="C479" s="63" t="s">
        <v>120</v>
      </c>
      <c r="D479" s="63" t="s">
        <v>98</v>
      </c>
      <c r="E479" s="63">
        <v>148.40158871386996</v>
      </c>
      <c r="F479" s="64">
        <v>126142.24069108078</v>
      </c>
      <c r="G479" s="63" t="s">
        <v>127</v>
      </c>
      <c r="H479" s="63" t="s">
        <v>133</v>
      </c>
    </row>
    <row r="480" spans="1:8" ht="14.4" x14ac:dyDescent="0.3">
      <c r="A480" s="63">
        <v>2</v>
      </c>
      <c r="B480" s="63" t="s">
        <v>123</v>
      </c>
      <c r="C480" s="63" t="s">
        <v>120</v>
      </c>
      <c r="D480" s="63" t="s">
        <v>98</v>
      </c>
      <c r="E480" s="63">
        <v>222.58776963214328</v>
      </c>
      <c r="F480" s="64">
        <v>189200.93952609046</v>
      </c>
      <c r="G480" s="63" t="s">
        <v>127</v>
      </c>
      <c r="H480" s="63" t="s">
        <v>133</v>
      </c>
    </row>
    <row r="481" spans="1:8" ht="14.4" x14ac:dyDescent="0.3">
      <c r="A481" s="63">
        <v>2</v>
      </c>
      <c r="B481" s="63" t="s">
        <v>123</v>
      </c>
      <c r="C481" s="63" t="s">
        <v>120</v>
      </c>
      <c r="D481" s="63" t="s">
        <v>98</v>
      </c>
      <c r="E481" s="63">
        <v>179.29431167888032</v>
      </c>
      <c r="F481" s="64">
        <v>152401.24054160601</v>
      </c>
      <c r="G481" s="63" t="s">
        <v>127</v>
      </c>
      <c r="H481" s="63" t="s">
        <v>133</v>
      </c>
    </row>
    <row r="482" spans="1:8" ht="14.4" x14ac:dyDescent="0.3">
      <c r="A482" s="63">
        <v>2</v>
      </c>
      <c r="B482" s="63" t="s">
        <v>124</v>
      </c>
      <c r="C482" s="63" t="s">
        <v>121</v>
      </c>
      <c r="D482" s="63" t="s">
        <v>99</v>
      </c>
      <c r="E482" s="63">
        <v>156.10890922268089</v>
      </c>
      <c r="F482" s="64">
        <v>132693.50936098868</v>
      </c>
      <c r="G482" s="63" t="s">
        <v>130</v>
      </c>
      <c r="H482" s="63" t="s">
        <v>133</v>
      </c>
    </row>
    <row r="483" spans="1:8" ht="14.4" x14ac:dyDescent="0.3">
      <c r="A483" s="63">
        <v>2</v>
      </c>
      <c r="B483" s="63" t="s">
        <v>124</v>
      </c>
      <c r="C483" s="63" t="s">
        <v>121</v>
      </c>
      <c r="D483" s="63" t="s">
        <v>99</v>
      </c>
      <c r="E483" s="63">
        <v>171.35958668430527</v>
      </c>
      <c r="F483" s="64">
        <v>145656.67669456362</v>
      </c>
      <c r="G483" s="63" t="s">
        <v>130</v>
      </c>
      <c r="H483" s="63" t="s">
        <v>133</v>
      </c>
    </row>
    <row r="484" spans="1:8" ht="14.4" x14ac:dyDescent="0.3">
      <c r="A484" s="63">
        <v>2</v>
      </c>
      <c r="B484" s="63" t="s">
        <v>124</v>
      </c>
      <c r="C484" s="63" t="s">
        <v>121</v>
      </c>
      <c r="D484" s="63" t="s">
        <v>99</v>
      </c>
      <c r="E484" s="63">
        <v>110.68910871217079</v>
      </c>
      <c r="F484" s="64">
        <v>94086.406446583278</v>
      </c>
      <c r="G484" s="63" t="s">
        <v>130</v>
      </c>
      <c r="H484" s="63" t="s">
        <v>133</v>
      </c>
    </row>
    <row r="485" spans="1:8" ht="14.4" x14ac:dyDescent="0.3">
      <c r="A485" s="63">
        <v>2</v>
      </c>
      <c r="B485" s="63" t="s">
        <v>122</v>
      </c>
      <c r="C485" s="63" t="s">
        <v>120</v>
      </c>
      <c r="D485" s="63" t="s">
        <v>97</v>
      </c>
      <c r="E485" s="63">
        <v>147.16065790290614</v>
      </c>
      <c r="F485" s="64">
        <v>125087.44205722393</v>
      </c>
      <c r="G485" s="63" t="s">
        <v>128</v>
      </c>
      <c r="H485" s="63" t="s">
        <v>133</v>
      </c>
    </row>
    <row r="486" spans="1:8" ht="14.4" x14ac:dyDescent="0.3">
      <c r="A486" s="63">
        <v>2</v>
      </c>
      <c r="B486" s="63" t="s">
        <v>124</v>
      </c>
      <c r="C486" s="63" t="s">
        <v>121</v>
      </c>
      <c r="D486" s="63" t="s">
        <v>99</v>
      </c>
      <c r="E486" s="63">
        <v>207.29997880569857</v>
      </c>
      <c r="F486" s="64">
        <v>176206.22560976938</v>
      </c>
      <c r="G486" s="63" t="s">
        <v>130</v>
      </c>
      <c r="H486" s="63" t="s">
        <v>133</v>
      </c>
    </row>
    <row r="487" spans="1:8" ht="14.4" x14ac:dyDescent="0.3">
      <c r="A487" s="63">
        <v>2</v>
      </c>
      <c r="B487" s="63" t="s">
        <v>122</v>
      </c>
      <c r="C487" s="63" t="s">
        <v>120</v>
      </c>
      <c r="D487" s="63" t="s">
        <v>97</v>
      </c>
      <c r="E487" s="63">
        <v>62.372381806317591</v>
      </c>
      <c r="F487" s="64">
        <v>53016.89871702269</v>
      </c>
      <c r="G487" s="63" t="s">
        <v>129</v>
      </c>
      <c r="H487" s="63" t="s">
        <v>133</v>
      </c>
    </row>
    <row r="488" spans="1:8" ht="14.4" x14ac:dyDescent="0.3">
      <c r="A488" s="63">
        <v>2</v>
      </c>
      <c r="B488" s="63" t="s">
        <v>122</v>
      </c>
      <c r="C488" s="63" t="s">
        <v>120</v>
      </c>
      <c r="D488" s="63" t="s">
        <v>97</v>
      </c>
      <c r="E488" s="63">
        <v>101.57041702226036</v>
      </c>
      <c r="F488" s="64">
        <v>86335.463805704829</v>
      </c>
      <c r="G488" s="63" t="s">
        <v>129</v>
      </c>
      <c r="H488" s="63" t="s">
        <v>133</v>
      </c>
    </row>
    <row r="489" spans="1:8" ht="14.4" x14ac:dyDescent="0.3">
      <c r="A489" s="63">
        <v>2</v>
      </c>
      <c r="B489" s="63" t="s">
        <v>124</v>
      </c>
      <c r="C489" s="63" t="s">
        <v>121</v>
      </c>
      <c r="D489" s="63" t="s">
        <v>99</v>
      </c>
      <c r="E489" s="63">
        <v>152.25389735453842</v>
      </c>
      <c r="F489" s="64">
        <v>129416.72614624973</v>
      </c>
      <c r="G489" s="63" t="s">
        <v>127</v>
      </c>
      <c r="H489" s="63" t="s">
        <v>133</v>
      </c>
    </row>
    <row r="490" spans="1:8" ht="14.4" x14ac:dyDescent="0.3">
      <c r="A490" s="63">
        <v>2</v>
      </c>
      <c r="B490" s="63" t="s">
        <v>124</v>
      </c>
      <c r="C490" s="63" t="s">
        <v>121</v>
      </c>
      <c r="D490" s="63" t="s">
        <v>99</v>
      </c>
      <c r="E490" s="63">
        <v>14.716744692458651</v>
      </c>
      <c r="F490" s="64">
        <v>12509.321276638064</v>
      </c>
      <c r="G490" s="63" t="s">
        <v>127</v>
      </c>
      <c r="H490" s="63" t="s">
        <v>133</v>
      </c>
    </row>
    <row r="491" spans="1:8" ht="14.4" x14ac:dyDescent="0.3">
      <c r="A491" s="63">
        <v>2</v>
      </c>
      <c r="B491" s="63" t="s">
        <v>124</v>
      </c>
      <c r="C491" s="63" t="s">
        <v>121</v>
      </c>
      <c r="D491" s="63" t="s">
        <v>99</v>
      </c>
      <c r="E491" s="63">
        <v>118.55036998553933</v>
      </c>
      <c r="F491" s="64">
        <v>100768.5256898798</v>
      </c>
      <c r="G491" s="63" t="s">
        <v>127</v>
      </c>
      <c r="H491" s="63" t="s">
        <v>133</v>
      </c>
    </row>
    <row r="492" spans="1:8" ht="14.4" x14ac:dyDescent="0.3">
      <c r="A492" s="63">
        <v>2</v>
      </c>
      <c r="B492" s="63" t="s">
        <v>124</v>
      </c>
      <c r="C492" s="63" t="s">
        <v>121</v>
      </c>
      <c r="D492" s="63" t="s">
        <v>99</v>
      </c>
      <c r="E492" s="63">
        <v>147.0090286607026</v>
      </c>
      <c r="F492" s="64">
        <v>124958.55629170344</v>
      </c>
      <c r="G492" s="63" t="s">
        <v>127</v>
      </c>
      <c r="H492" s="63" t="s">
        <v>133</v>
      </c>
    </row>
    <row r="493" spans="1:8" ht="14.4" x14ac:dyDescent="0.3">
      <c r="A493" s="63">
        <v>2</v>
      </c>
      <c r="B493" s="63" t="s">
        <v>124</v>
      </c>
      <c r="C493" s="63" t="s">
        <v>121</v>
      </c>
      <c r="D493" s="63" t="s">
        <v>99</v>
      </c>
      <c r="E493" s="63">
        <v>138.88915666754255</v>
      </c>
      <c r="F493" s="64">
        <v>118056.61638513806</v>
      </c>
      <c r="G493" s="63" t="s">
        <v>127</v>
      </c>
      <c r="H493" s="63" t="s">
        <v>133</v>
      </c>
    </row>
    <row r="494" spans="1:8" ht="14.4" x14ac:dyDescent="0.3">
      <c r="A494" s="63">
        <v>2</v>
      </c>
      <c r="B494" s="63" t="s">
        <v>124</v>
      </c>
      <c r="C494" s="63" t="s">
        <v>121</v>
      </c>
      <c r="D494" s="63" t="s">
        <v>99</v>
      </c>
      <c r="E494" s="63">
        <v>219.26046008050886</v>
      </c>
      <c r="F494" s="64">
        <v>186372.70644615192</v>
      </c>
      <c r="G494" s="63" t="s">
        <v>130</v>
      </c>
      <c r="H494" s="63" t="s">
        <v>133</v>
      </c>
    </row>
    <row r="495" spans="1:8" ht="14.4" x14ac:dyDescent="0.3">
      <c r="A495" s="63">
        <v>2</v>
      </c>
      <c r="B495" s="63" t="s">
        <v>124</v>
      </c>
      <c r="C495" s="63" t="s">
        <v>121</v>
      </c>
      <c r="D495" s="63" t="s">
        <v>99</v>
      </c>
      <c r="E495" s="63">
        <v>113.58890793847416</v>
      </c>
      <c r="F495" s="64">
        <v>96551.253185289272</v>
      </c>
      <c r="G495" s="63" t="s">
        <v>130</v>
      </c>
      <c r="H495" s="63" t="s">
        <v>133</v>
      </c>
    </row>
    <row r="496" spans="1:8" ht="14.4" x14ac:dyDescent="0.3">
      <c r="A496" s="63">
        <v>2</v>
      </c>
      <c r="B496" s="63" t="s">
        <v>124</v>
      </c>
      <c r="C496" s="63" t="s">
        <v>121</v>
      </c>
      <c r="D496" s="63" t="s">
        <v>99</v>
      </c>
      <c r="E496" s="63">
        <v>92.694690636016531</v>
      </c>
      <c r="F496" s="64">
        <v>78791.043130529783</v>
      </c>
      <c r="G496" s="63" t="s">
        <v>130</v>
      </c>
      <c r="H496" s="63" t="s">
        <v>133</v>
      </c>
    </row>
    <row r="497" spans="1:8" ht="14.4" x14ac:dyDescent="0.3">
      <c r="A497" s="63">
        <v>2</v>
      </c>
      <c r="B497" s="63" t="s">
        <v>124</v>
      </c>
      <c r="C497" s="63" t="s">
        <v>121</v>
      </c>
      <c r="D497" s="63" t="s">
        <v>99</v>
      </c>
      <c r="E497" s="63">
        <v>220.99907576452227</v>
      </c>
      <c r="F497" s="64">
        <v>187850.54020779015</v>
      </c>
      <c r="G497" s="63" t="s">
        <v>127</v>
      </c>
      <c r="H497" s="63" t="s">
        <v>133</v>
      </c>
    </row>
    <row r="498" spans="1:8" ht="14.4" x14ac:dyDescent="0.3">
      <c r="A498" s="63">
        <v>2</v>
      </c>
      <c r="B498" s="63" t="s">
        <v>124</v>
      </c>
      <c r="C498" s="63" t="s">
        <v>121</v>
      </c>
      <c r="D498" s="63" t="s">
        <v>99</v>
      </c>
      <c r="E498" s="63">
        <v>122.9358322037229</v>
      </c>
      <c r="F498" s="64">
        <v>104496.19488440811</v>
      </c>
      <c r="G498" s="63" t="s">
        <v>127</v>
      </c>
      <c r="H498" s="63" t="s">
        <v>133</v>
      </c>
    </row>
    <row r="499" spans="1:8" ht="14.4" x14ac:dyDescent="0.3">
      <c r="A499" s="63">
        <v>2</v>
      </c>
      <c r="B499" s="63" t="s">
        <v>122</v>
      </c>
      <c r="C499" s="63" t="s">
        <v>120</v>
      </c>
      <c r="D499" s="63" t="s">
        <v>97</v>
      </c>
      <c r="E499" s="63">
        <v>198.62862660871193</v>
      </c>
      <c r="F499" s="64">
        <v>168835.52422153557</v>
      </c>
      <c r="G499" s="63" t="s">
        <v>129</v>
      </c>
      <c r="H499" s="63" t="s">
        <v>133</v>
      </c>
    </row>
    <row r="500" spans="1:8" ht="14.4" x14ac:dyDescent="0.3">
      <c r="A500" s="63">
        <v>2</v>
      </c>
      <c r="B500" s="63" t="s">
        <v>123</v>
      </c>
      <c r="C500" s="63" t="s">
        <v>120</v>
      </c>
      <c r="D500" s="63" t="s">
        <v>98</v>
      </c>
      <c r="E500" s="63">
        <v>142.03459558933756</v>
      </c>
      <c r="F500" s="64">
        <v>120730.2583386428</v>
      </c>
      <c r="G500" s="63" t="s">
        <v>127</v>
      </c>
      <c r="H500" s="63" t="s">
        <v>133</v>
      </c>
    </row>
    <row r="501" spans="1:8" ht="14.4" x14ac:dyDescent="0.3">
      <c r="A501" s="63">
        <v>2</v>
      </c>
      <c r="B501" s="63" t="s">
        <v>123</v>
      </c>
      <c r="C501" s="63" t="s">
        <v>120</v>
      </c>
      <c r="D501" s="63" t="s">
        <v>98</v>
      </c>
      <c r="E501" s="63">
        <v>209.36762441825323</v>
      </c>
      <c r="F501" s="64">
        <v>177963.73678456954</v>
      </c>
      <c r="G501" s="63" t="s">
        <v>127</v>
      </c>
      <c r="H501" s="63" t="s">
        <v>133</v>
      </c>
    </row>
    <row r="502" spans="1:8" ht="14.4" x14ac:dyDescent="0.3">
      <c r="A502" s="63">
        <v>2</v>
      </c>
      <c r="B502" s="63" t="s">
        <v>124</v>
      </c>
      <c r="C502" s="63" t="s">
        <v>121</v>
      </c>
      <c r="D502" s="63" t="s">
        <v>99</v>
      </c>
      <c r="E502" s="63">
        <v>169.13339553178264</v>
      </c>
      <c r="F502" s="64">
        <v>143764.40085965121</v>
      </c>
      <c r="G502" s="63" t="s">
        <v>127</v>
      </c>
      <c r="H502" s="63" t="s">
        <v>133</v>
      </c>
    </row>
    <row r="503" spans="1:8" ht="14.4" x14ac:dyDescent="0.3">
      <c r="A503" s="63">
        <v>2</v>
      </c>
      <c r="B503" s="63" t="s">
        <v>124</v>
      </c>
      <c r="C503" s="63" t="s">
        <v>121</v>
      </c>
      <c r="D503" s="63" t="s">
        <v>99</v>
      </c>
      <c r="E503" s="63">
        <v>199.15616937759756</v>
      </c>
      <c r="F503" s="64">
        <v>169283.93873989978</v>
      </c>
      <c r="G503" s="63" t="s">
        <v>127</v>
      </c>
      <c r="H503" s="63" t="s">
        <v>133</v>
      </c>
    </row>
    <row r="504" spans="1:8" ht="14.4" x14ac:dyDescent="0.3">
      <c r="A504" s="63">
        <v>2</v>
      </c>
      <c r="B504" s="63" t="s">
        <v>124</v>
      </c>
      <c r="C504" s="63" t="s">
        <v>121</v>
      </c>
      <c r="D504" s="63" t="s">
        <v>99</v>
      </c>
      <c r="E504" s="63">
        <v>185.57782995618319</v>
      </c>
      <c r="F504" s="64">
        <v>157742.26877312025</v>
      </c>
      <c r="G504" s="63" t="s">
        <v>127</v>
      </c>
      <c r="H504" s="63" t="s">
        <v>133</v>
      </c>
    </row>
    <row r="505" spans="1:8" ht="14.4" x14ac:dyDescent="0.3">
      <c r="A505" s="63">
        <v>2</v>
      </c>
      <c r="B505" s="63" t="s">
        <v>122</v>
      </c>
      <c r="C505" s="63" t="s">
        <v>120</v>
      </c>
      <c r="D505" s="63" t="s">
        <v>97</v>
      </c>
      <c r="E505" s="63">
        <v>124.90411430840349</v>
      </c>
      <c r="F505" s="64">
        <v>106169.24648141814</v>
      </c>
      <c r="G505" s="63" t="s">
        <v>129</v>
      </c>
      <c r="H505" s="63" t="s">
        <v>133</v>
      </c>
    </row>
    <row r="506" spans="1:8" ht="14.4" x14ac:dyDescent="0.3">
      <c r="A506" s="63">
        <v>2</v>
      </c>
      <c r="B506" s="63" t="s">
        <v>122</v>
      </c>
      <c r="C506" s="63" t="s">
        <v>120</v>
      </c>
      <c r="D506" s="63" t="s">
        <v>97</v>
      </c>
      <c r="E506" s="63">
        <v>202.40953563713344</v>
      </c>
      <c r="F506" s="64">
        <v>172049.31957795721</v>
      </c>
      <c r="G506" s="63" t="s">
        <v>129</v>
      </c>
      <c r="H506" s="63" t="s">
        <v>133</v>
      </c>
    </row>
    <row r="507" spans="1:8" ht="14.4" x14ac:dyDescent="0.3">
      <c r="A507" s="63">
        <v>2</v>
      </c>
      <c r="B507" s="63" t="s">
        <v>124</v>
      </c>
      <c r="C507" s="63" t="s">
        <v>121</v>
      </c>
      <c r="D507" s="63" t="s">
        <v>99</v>
      </c>
      <c r="E507" s="63">
        <v>56.527637647825429</v>
      </c>
      <c r="F507" s="64">
        <v>48048.831118771974</v>
      </c>
      <c r="G507" s="63" t="s">
        <v>127</v>
      </c>
      <c r="H507" s="63" t="s">
        <v>133</v>
      </c>
    </row>
    <row r="508" spans="1:8" ht="14.4" x14ac:dyDescent="0.3">
      <c r="A508" s="63">
        <v>2</v>
      </c>
      <c r="B508" s="63" t="s">
        <v>124</v>
      </c>
      <c r="C508" s="63" t="s">
        <v>121</v>
      </c>
      <c r="D508" s="63" t="s">
        <v>99</v>
      </c>
      <c r="E508" s="63">
        <v>109.75238918466039</v>
      </c>
      <c r="F508" s="64">
        <v>93290.189228672796</v>
      </c>
      <c r="G508" s="63" t="s">
        <v>127</v>
      </c>
      <c r="H508" s="63" t="s">
        <v>133</v>
      </c>
    </row>
    <row r="509" spans="1:8" ht="14.4" x14ac:dyDescent="0.3">
      <c r="A509" s="63">
        <v>2</v>
      </c>
      <c r="B509" s="63" t="s">
        <v>124</v>
      </c>
      <c r="C509" s="63" t="s">
        <v>121</v>
      </c>
      <c r="D509" s="63" t="s">
        <v>99</v>
      </c>
      <c r="E509" s="63">
        <v>90.688025466217567</v>
      </c>
      <c r="F509" s="64">
        <v>77085.365697903137</v>
      </c>
      <c r="G509" s="63" t="s">
        <v>127</v>
      </c>
      <c r="H509" s="63" t="s">
        <v>133</v>
      </c>
    </row>
    <row r="510" spans="1:8" ht="14.4" x14ac:dyDescent="0.3">
      <c r="A510" s="63">
        <v>2</v>
      </c>
      <c r="B510" s="63" t="s">
        <v>123</v>
      </c>
      <c r="C510" s="63" t="s">
        <v>120</v>
      </c>
      <c r="D510" s="63" t="s">
        <v>98</v>
      </c>
      <c r="E510" s="63">
        <v>2.4470353326908789</v>
      </c>
      <c r="F510" s="64">
        <v>2079.9947129341099</v>
      </c>
      <c r="G510" s="63" t="s">
        <v>127</v>
      </c>
      <c r="H510" s="63" t="s">
        <v>133</v>
      </c>
    </row>
    <row r="511" spans="1:8" ht="14.4" x14ac:dyDescent="0.3">
      <c r="A511" s="63">
        <v>2</v>
      </c>
      <c r="B511" s="63" t="s">
        <v>124</v>
      </c>
      <c r="C511" s="63" t="s">
        <v>121</v>
      </c>
      <c r="D511" s="63" t="s">
        <v>99</v>
      </c>
      <c r="E511" s="63">
        <v>103.16452033616596</v>
      </c>
      <c r="F511" s="64">
        <v>87690.461185799169</v>
      </c>
      <c r="G511" s="63" t="s">
        <v>130</v>
      </c>
      <c r="H511" s="63" t="s">
        <v>133</v>
      </c>
    </row>
    <row r="512" spans="1:8" ht="14.4" x14ac:dyDescent="0.3">
      <c r="A512" s="63">
        <v>2</v>
      </c>
      <c r="B512" s="63" t="s">
        <v>124</v>
      </c>
      <c r="C512" s="63" t="s">
        <v>121</v>
      </c>
      <c r="D512" s="63" t="s">
        <v>99</v>
      </c>
      <c r="E512" s="63">
        <v>122.85220160169922</v>
      </c>
      <c r="F512" s="64">
        <v>104425.10837097495</v>
      </c>
      <c r="G512" s="63" t="s">
        <v>127</v>
      </c>
      <c r="H512" s="63" t="s">
        <v>133</v>
      </c>
    </row>
    <row r="513" spans="1:8" ht="14.4" x14ac:dyDescent="0.3">
      <c r="A513" s="63">
        <v>2</v>
      </c>
      <c r="B513" s="63" t="s">
        <v>123</v>
      </c>
      <c r="C513" s="63" t="s">
        <v>120</v>
      </c>
      <c r="D513" s="63" t="s">
        <v>98</v>
      </c>
      <c r="E513" s="63">
        <v>84.924155396588432</v>
      </c>
      <c r="F513" s="64">
        <v>72186.041560362268</v>
      </c>
      <c r="G513" s="63" t="s">
        <v>127</v>
      </c>
      <c r="H513" s="63" t="s">
        <v>133</v>
      </c>
    </row>
    <row r="514" spans="1:8" ht="14.4" x14ac:dyDescent="0.3">
      <c r="A514" s="63">
        <v>2</v>
      </c>
      <c r="B514" s="63" t="s">
        <v>124</v>
      </c>
      <c r="C514" s="63" t="s">
        <v>121</v>
      </c>
      <c r="D514" s="63" t="s">
        <v>99</v>
      </c>
      <c r="E514" s="63">
        <v>49.03484947113084</v>
      </c>
      <c r="F514" s="64">
        <v>41679.916218175924</v>
      </c>
      <c r="G514" s="63" t="s">
        <v>127</v>
      </c>
      <c r="H514" s="63" t="s">
        <v>133</v>
      </c>
    </row>
    <row r="515" spans="1:8" ht="14.4" x14ac:dyDescent="0.3">
      <c r="A515" s="63">
        <v>2</v>
      </c>
      <c r="B515" s="63" t="s">
        <v>122</v>
      </c>
      <c r="C515" s="63" t="s">
        <v>120</v>
      </c>
      <c r="D515" s="63" t="s">
        <v>97</v>
      </c>
      <c r="E515" s="63">
        <v>74.37051483079685</v>
      </c>
      <c r="F515" s="64">
        <v>63215.383766502593</v>
      </c>
      <c r="G515" s="63" t="s">
        <v>129</v>
      </c>
      <c r="H515" s="63" t="s">
        <v>133</v>
      </c>
    </row>
    <row r="516" spans="1:8" ht="14.4" x14ac:dyDescent="0.3">
      <c r="A516" s="63">
        <v>2</v>
      </c>
      <c r="B516" s="63" t="s">
        <v>122</v>
      </c>
      <c r="C516" s="63" t="s">
        <v>120</v>
      </c>
      <c r="D516" s="63" t="s">
        <v>97</v>
      </c>
      <c r="E516" s="63">
        <v>6.7253499019512546</v>
      </c>
      <c r="F516" s="64">
        <v>5716.5877630822351</v>
      </c>
      <c r="G516" s="63" t="s">
        <v>129</v>
      </c>
      <c r="H516" s="63" t="s">
        <v>133</v>
      </c>
    </row>
    <row r="517" spans="1:8" ht="14.4" x14ac:dyDescent="0.3">
      <c r="A517" s="63">
        <v>2</v>
      </c>
      <c r="B517" s="63" t="s">
        <v>124</v>
      </c>
      <c r="C517" s="63" t="s">
        <v>121</v>
      </c>
      <c r="D517" s="63" t="s">
        <v>99</v>
      </c>
      <c r="E517" s="63">
        <v>72.476570285906419</v>
      </c>
      <c r="F517" s="64">
        <v>61605.519541276815</v>
      </c>
      <c r="G517" s="63" t="s">
        <v>127</v>
      </c>
      <c r="H517" s="63" t="s">
        <v>133</v>
      </c>
    </row>
    <row r="518" spans="1:8" ht="14.4" x14ac:dyDescent="0.3">
      <c r="A518" s="63">
        <v>2</v>
      </c>
      <c r="B518" s="63" t="s">
        <v>124</v>
      </c>
      <c r="C518" s="63" t="s">
        <v>121</v>
      </c>
      <c r="D518" s="63" t="s">
        <v>99</v>
      </c>
      <c r="E518" s="63">
        <v>134.41758925791265</v>
      </c>
      <c r="F518" s="64">
        <v>114255.75726132189</v>
      </c>
      <c r="G518" s="63" t="s">
        <v>127</v>
      </c>
      <c r="H518" s="63" t="s">
        <v>133</v>
      </c>
    </row>
    <row r="519" spans="1:8" ht="14.4" x14ac:dyDescent="0.3">
      <c r="A519" s="63">
        <v>2</v>
      </c>
      <c r="B519" s="63" t="s">
        <v>124</v>
      </c>
      <c r="C519" s="63" t="s">
        <v>121</v>
      </c>
      <c r="D519" s="63" t="s">
        <v>99</v>
      </c>
      <c r="E519" s="63">
        <v>204.02058459932732</v>
      </c>
      <c r="F519" s="64">
        <v>173418.72086075615</v>
      </c>
      <c r="G519" s="63" t="s">
        <v>130</v>
      </c>
      <c r="H519" s="63" t="s">
        <v>133</v>
      </c>
    </row>
    <row r="520" spans="1:8" ht="14.4" x14ac:dyDescent="0.3">
      <c r="A520" s="63">
        <v>2</v>
      </c>
      <c r="B520" s="63" t="s">
        <v>124</v>
      </c>
      <c r="C520" s="63" t="s">
        <v>121</v>
      </c>
      <c r="D520" s="63" t="s">
        <v>99</v>
      </c>
      <c r="E520" s="63">
        <v>83.602588822742092</v>
      </c>
      <c r="F520" s="64">
        <v>71062.702044308753</v>
      </c>
      <c r="G520" s="63" t="s">
        <v>130</v>
      </c>
      <c r="H520" s="63" t="s">
        <v>133</v>
      </c>
    </row>
    <row r="521" spans="1:8" ht="14.4" x14ac:dyDescent="0.3">
      <c r="A521" s="63">
        <v>2</v>
      </c>
      <c r="B521" s="63" t="s">
        <v>124</v>
      </c>
      <c r="C521" s="63" t="s">
        <v>121</v>
      </c>
      <c r="D521" s="63" t="s">
        <v>99</v>
      </c>
      <c r="E521" s="63">
        <v>96.851803780430515</v>
      </c>
      <c r="F521" s="64">
        <v>82324.614242452211</v>
      </c>
      <c r="G521" s="63" t="s">
        <v>127</v>
      </c>
      <c r="H521" s="63" t="s">
        <v>133</v>
      </c>
    </row>
    <row r="522" spans="1:8" ht="14.4" x14ac:dyDescent="0.3">
      <c r="A522" s="63">
        <v>2</v>
      </c>
      <c r="B522" s="63" t="s">
        <v>123</v>
      </c>
      <c r="C522" s="63" t="s">
        <v>120</v>
      </c>
      <c r="D522" s="63" t="s">
        <v>98</v>
      </c>
      <c r="E522" s="63">
        <v>122.93017167174588</v>
      </c>
      <c r="F522" s="64">
        <v>104491.38339826923</v>
      </c>
      <c r="G522" s="63" t="s">
        <v>127</v>
      </c>
      <c r="H522" s="63" t="s">
        <v>133</v>
      </c>
    </row>
    <row r="523" spans="1:8" ht="14.4" x14ac:dyDescent="0.3">
      <c r="A523" s="63">
        <v>2</v>
      </c>
      <c r="B523" s="63" t="s">
        <v>124</v>
      </c>
      <c r="C523" s="63" t="s">
        <v>121</v>
      </c>
      <c r="D523" s="63" t="s">
        <v>99</v>
      </c>
      <c r="E523" s="63">
        <v>149.87531545631518</v>
      </c>
      <c r="F523" s="64">
        <v>127394.91726327594</v>
      </c>
      <c r="G523" s="63" t="s">
        <v>127</v>
      </c>
      <c r="H523" s="63" t="s">
        <v>133</v>
      </c>
    </row>
    <row r="524" spans="1:8" ht="14.4" x14ac:dyDescent="0.3">
      <c r="A524" s="63">
        <v>2</v>
      </c>
      <c r="B524" s="63" t="s">
        <v>124</v>
      </c>
      <c r="C524" s="63" t="s">
        <v>121</v>
      </c>
      <c r="D524" s="63" t="s">
        <v>99</v>
      </c>
      <c r="E524" s="63">
        <v>113.75548936028144</v>
      </c>
      <c r="F524" s="64">
        <v>96692.848393173408</v>
      </c>
      <c r="G524" s="63" t="s">
        <v>127</v>
      </c>
      <c r="H524" s="63" t="s">
        <v>133</v>
      </c>
    </row>
    <row r="525" spans="1:8" ht="14.4" x14ac:dyDescent="0.3">
      <c r="A525" s="63">
        <v>2</v>
      </c>
      <c r="B525" s="63" t="s">
        <v>122</v>
      </c>
      <c r="C525" s="63" t="s">
        <v>120</v>
      </c>
      <c r="D525" s="63" t="s">
        <v>97</v>
      </c>
      <c r="E525" s="63">
        <v>53.489783277576194</v>
      </c>
      <c r="F525" s="64">
        <v>45466.636679497649</v>
      </c>
      <c r="G525" s="63" t="s">
        <v>129</v>
      </c>
      <c r="H525" s="63" t="s">
        <v>133</v>
      </c>
    </row>
    <row r="526" spans="1:8" ht="14.4" x14ac:dyDescent="0.3">
      <c r="A526" s="63">
        <v>2</v>
      </c>
      <c r="B526" s="63" t="s">
        <v>122</v>
      </c>
      <c r="C526" s="63" t="s">
        <v>120</v>
      </c>
      <c r="D526" s="63" t="s">
        <v>97</v>
      </c>
      <c r="E526" s="63">
        <v>194.88456483557749</v>
      </c>
      <c r="F526" s="64">
        <v>165653.0492531604</v>
      </c>
      <c r="G526" s="63" t="s">
        <v>129</v>
      </c>
      <c r="H526" s="63" t="s">
        <v>133</v>
      </c>
    </row>
    <row r="527" spans="1:8" ht="14.4" x14ac:dyDescent="0.3">
      <c r="A527" s="63">
        <v>2</v>
      </c>
      <c r="B527" s="63" t="s">
        <v>124</v>
      </c>
      <c r="C527" s="63" t="s">
        <v>121</v>
      </c>
      <c r="D527" s="63" t="s">
        <v>99</v>
      </c>
      <c r="E527" s="63">
        <v>85.669570024583791</v>
      </c>
      <c r="F527" s="64">
        <v>72819.64846601701</v>
      </c>
      <c r="G527" s="63" t="s">
        <v>127</v>
      </c>
      <c r="H527" s="63" t="s">
        <v>133</v>
      </c>
    </row>
    <row r="528" spans="1:8" ht="14.4" x14ac:dyDescent="0.3">
      <c r="A528" s="63">
        <v>2</v>
      </c>
      <c r="B528" s="63" t="s">
        <v>124</v>
      </c>
      <c r="C528" s="63" t="s">
        <v>121</v>
      </c>
      <c r="D528" s="63" t="s">
        <v>99</v>
      </c>
      <c r="E528" s="63">
        <v>65.354708923032987</v>
      </c>
      <c r="F528" s="64">
        <v>55551.894657676596</v>
      </c>
      <c r="G528" s="63" t="s">
        <v>127</v>
      </c>
      <c r="H528" s="63" t="s">
        <v>133</v>
      </c>
    </row>
    <row r="529" spans="1:8" ht="14.4" x14ac:dyDescent="0.3">
      <c r="A529" s="63">
        <v>2</v>
      </c>
      <c r="B529" s="63" t="s">
        <v>124</v>
      </c>
      <c r="C529" s="63" t="s">
        <v>121</v>
      </c>
      <c r="D529" s="63" t="s">
        <v>99</v>
      </c>
      <c r="E529" s="63">
        <v>92.645404187031076</v>
      </c>
      <c r="F529" s="64">
        <v>78749.149353215049</v>
      </c>
      <c r="G529" s="63" t="s">
        <v>130</v>
      </c>
      <c r="H529" s="63" t="s">
        <v>133</v>
      </c>
    </row>
    <row r="530" spans="1:8" ht="14.4" x14ac:dyDescent="0.3">
      <c r="A530" s="63">
        <v>2</v>
      </c>
      <c r="B530" s="63" t="s">
        <v>124</v>
      </c>
      <c r="C530" s="63" t="s">
        <v>121</v>
      </c>
      <c r="D530" s="63" t="s">
        <v>99</v>
      </c>
      <c r="E530" s="63">
        <v>140.24165319403835</v>
      </c>
      <c r="F530" s="64">
        <v>119206.24654649723</v>
      </c>
      <c r="G530" s="63" t="s">
        <v>127</v>
      </c>
      <c r="H530" s="63" t="s">
        <v>133</v>
      </c>
    </row>
    <row r="531" spans="1:8" ht="14.4" x14ac:dyDescent="0.3">
      <c r="A531" s="63">
        <v>2</v>
      </c>
      <c r="B531" s="63" t="s">
        <v>124</v>
      </c>
      <c r="C531" s="63" t="s">
        <v>121</v>
      </c>
      <c r="D531" s="63" t="s">
        <v>99</v>
      </c>
      <c r="E531" s="63">
        <v>140.69882079466618</v>
      </c>
      <c r="F531" s="64">
        <v>119594.84174965067</v>
      </c>
      <c r="G531" s="63" t="s">
        <v>127</v>
      </c>
      <c r="H531" s="63" t="s">
        <v>133</v>
      </c>
    </row>
    <row r="532" spans="1:8" ht="14.4" x14ac:dyDescent="0.3">
      <c r="A532" s="63">
        <v>2</v>
      </c>
      <c r="B532" s="63" t="s">
        <v>124</v>
      </c>
      <c r="C532" s="63" t="s">
        <v>121</v>
      </c>
      <c r="D532" s="63" t="s">
        <v>99</v>
      </c>
      <c r="E532" s="63">
        <v>183.67801654988256</v>
      </c>
      <c r="F532" s="64">
        <v>156127.41598048757</v>
      </c>
      <c r="G532" s="63" t="s">
        <v>127</v>
      </c>
      <c r="H532" s="63" t="s">
        <v>133</v>
      </c>
    </row>
    <row r="533" spans="1:8" ht="14.4" x14ac:dyDescent="0.3">
      <c r="A533" s="63">
        <v>2</v>
      </c>
      <c r="B533" s="63" t="s">
        <v>124</v>
      </c>
      <c r="C533" s="63" t="s">
        <v>121</v>
      </c>
      <c r="D533" s="63" t="s">
        <v>99</v>
      </c>
      <c r="E533" s="63">
        <v>157.92502703187847</v>
      </c>
      <c r="F533" s="64">
        <v>134237.2203939808</v>
      </c>
      <c r="G533" s="63" t="s">
        <v>127</v>
      </c>
      <c r="H533" s="63" t="s">
        <v>133</v>
      </c>
    </row>
    <row r="534" spans="1:8" ht="14.4" x14ac:dyDescent="0.3">
      <c r="A534" s="63">
        <v>2</v>
      </c>
      <c r="B534" s="63" t="s">
        <v>124</v>
      </c>
      <c r="C534" s="63" t="s">
        <v>121</v>
      </c>
      <c r="D534" s="63" t="s">
        <v>99</v>
      </c>
      <c r="E534" s="63">
        <v>127.30298810929062</v>
      </c>
      <c r="F534" s="64">
        <v>108208.30360339052</v>
      </c>
      <c r="G534" s="63" t="s">
        <v>127</v>
      </c>
      <c r="H534" s="63" t="s">
        <v>133</v>
      </c>
    </row>
    <row r="535" spans="1:8" ht="14.4" x14ac:dyDescent="0.3">
      <c r="A535" s="63">
        <v>2</v>
      </c>
      <c r="B535" s="63" t="s">
        <v>122</v>
      </c>
      <c r="C535" s="63" t="s">
        <v>120</v>
      </c>
      <c r="D535" s="63" t="s">
        <v>97</v>
      </c>
      <c r="E535" s="63">
        <v>81.339387325076885</v>
      </c>
      <c r="F535" s="64">
        <v>69138.967193994322</v>
      </c>
      <c r="G535" s="63" t="s">
        <v>129</v>
      </c>
      <c r="H535" s="63" t="s">
        <v>133</v>
      </c>
    </row>
    <row r="536" spans="1:8" ht="14.4" x14ac:dyDescent="0.3">
      <c r="A536" s="63">
        <v>2</v>
      </c>
      <c r="B536" s="63" t="s">
        <v>122</v>
      </c>
      <c r="C536" s="63" t="s">
        <v>120</v>
      </c>
      <c r="D536" s="63" t="s">
        <v>97</v>
      </c>
      <c r="E536" s="63">
        <v>100.17328005498211</v>
      </c>
      <c r="F536" s="64">
        <v>85147.889001875606</v>
      </c>
      <c r="G536" s="63" t="s">
        <v>129</v>
      </c>
      <c r="H536" s="63" t="s">
        <v>133</v>
      </c>
    </row>
    <row r="537" spans="1:8" ht="14.4" x14ac:dyDescent="0.3">
      <c r="A537" s="63">
        <v>2</v>
      </c>
      <c r="B537" s="63" t="s">
        <v>124</v>
      </c>
      <c r="C537" s="63" t="s">
        <v>121</v>
      </c>
      <c r="D537" s="63" t="s">
        <v>99</v>
      </c>
      <c r="E537" s="63">
        <v>130.71028350051455</v>
      </c>
      <c r="F537" s="64">
        <v>111104.52512682768</v>
      </c>
      <c r="G537" s="63" t="s">
        <v>130</v>
      </c>
      <c r="H537" s="63" t="s">
        <v>133</v>
      </c>
    </row>
    <row r="538" spans="1:8" ht="14.4" x14ac:dyDescent="0.3">
      <c r="A538" s="63">
        <v>2</v>
      </c>
      <c r="B538" s="63" t="s">
        <v>122</v>
      </c>
      <c r="C538" s="63" t="s">
        <v>120</v>
      </c>
      <c r="D538" s="63" t="s">
        <v>97</v>
      </c>
      <c r="E538" s="63">
        <v>183.69931508105674</v>
      </c>
      <c r="F538" s="64">
        <v>156145.51985975885</v>
      </c>
      <c r="G538" s="63" t="s">
        <v>129</v>
      </c>
      <c r="H538" s="63" t="s">
        <v>133</v>
      </c>
    </row>
    <row r="539" spans="1:8" ht="14.4" x14ac:dyDescent="0.3">
      <c r="A539" s="63">
        <v>2</v>
      </c>
      <c r="B539" s="63" t="s">
        <v>122</v>
      </c>
      <c r="C539" s="63" t="s">
        <v>120</v>
      </c>
      <c r="D539" s="63" t="s">
        <v>97</v>
      </c>
      <c r="E539" s="63">
        <v>198.95921706427205</v>
      </c>
      <c r="F539" s="64">
        <v>169116.52809202543</v>
      </c>
      <c r="G539" s="63" t="s">
        <v>129</v>
      </c>
      <c r="H539" s="63" t="s">
        <v>133</v>
      </c>
    </row>
    <row r="540" spans="1:8" ht="14.4" x14ac:dyDescent="0.3">
      <c r="A540" s="63">
        <v>2</v>
      </c>
      <c r="B540" s="63" t="s">
        <v>122</v>
      </c>
      <c r="C540" s="63" t="s">
        <v>120</v>
      </c>
      <c r="D540" s="63" t="s">
        <v>97</v>
      </c>
      <c r="E540" s="63">
        <v>182.95877379269029</v>
      </c>
      <c r="F540" s="64">
        <v>155516.05532202459</v>
      </c>
      <c r="G540" s="63" t="s">
        <v>129</v>
      </c>
      <c r="H540" s="63" t="s">
        <v>133</v>
      </c>
    </row>
    <row r="541" spans="1:8" ht="14.4" x14ac:dyDescent="0.3">
      <c r="A541" s="63">
        <v>2</v>
      </c>
      <c r="B541" s="63" t="s">
        <v>124</v>
      </c>
      <c r="C541" s="63" t="s">
        <v>121</v>
      </c>
      <c r="D541" s="63" t="s">
        <v>99</v>
      </c>
      <c r="E541" s="63">
        <v>34.882501185412025</v>
      </c>
      <c r="F541" s="64">
        <v>29650.335273168846</v>
      </c>
      <c r="G541" s="63" t="s">
        <v>127</v>
      </c>
      <c r="H541" s="63" t="s">
        <v>133</v>
      </c>
    </row>
    <row r="542" spans="1:8" ht="14.4" x14ac:dyDescent="0.3">
      <c r="A542" s="63">
        <v>2</v>
      </c>
      <c r="B542" s="63" t="s">
        <v>124</v>
      </c>
      <c r="C542" s="63" t="s">
        <v>121</v>
      </c>
      <c r="D542" s="63" t="s">
        <v>99</v>
      </c>
      <c r="E542" s="63">
        <v>42.330512832999872</v>
      </c>
      <c r="F542" s="64">
        <v>35981.189855402779</v>
      </c>
      <c r="G542" s="63" t="s">
        <v>127</v>
      </c>
      <c r="H542" s="63" t="s">
        <v>133</v>
      </c>
    </row>
    <row r="543" spans="1:8" ht="14.4" x14ac:dyDescent="0.3">
      <c r="A543" s="63">
        <v>2</v>
      </c>
      <c r="B543" s="63" t="s">
        <v>123</v>
      </c>
      <c r="C543" s="63" t="s">
        <v>120</v>
      </c>
      <c r="D543" s="63" t="s">
        <v>98</v>
      </c>
      <c r="E543" s="63">
        <v>6.2634029673637643</v>
      </c>
      <c r="F543" s="64">
        <v>5323.9300973911131</v>
      </c>
      <c r="G543" s="63" t="s">
        <v>127</v>
      </c>
      <c r="H543" s="63" t="s">
        <v>133</v>
      </c>
    </row>
    <row r="544" spans="1:8" ht="14.4" x14ac:dyDescent="0.3">
      <c r="A544" s="63">
        <v>2</v>
      </c>
      <c r="B544" s="63" t="s">
        <v>123</v>
      </c>
      <c r="C544" s="63" t="s">
        <v>120</v>
      </c>
      <c r="D544" s="63" t="s">
        <v>98</v>
      </c>
      <c r="E544" s="63">
        <v>34.831929987075007</v>
      </c>
      <c r="F544" s="64">
        <v>29607.349451197872</v>
      </c>
      <c r="G544" s="63" t="s">
        <v>127</v>
      </c>
      <c r="H544" s="63" t="s">
        <v>133</v>
      </c>
    </row>
    <row r="545" spans="1:8" ht="14.4" x14ac:dyDescent="0.3">
      <c r="A545" s="63">
        <v>2</v>
      </c>
      <c r="B545" s="63" t="s">
        <v>124</v>
      </c>
      <c r="C545" s="63" t="s">
        <v>121</v>
      </c>
      <c r="D545" s="63" t="s">
        <v>99</v>
      </c>
      <c r="E545" s="63">
        <v>167.93772244344254</v>
      </c>
      <c r="F545" s="64">
        <v>142748.07156153268</v>
      </c>
      <c r="G545" s="63" t="s">
        <v>130</v>
      </c>
      <c r="H545" s="63" t="s">
        <v>133</v>
      </c>
    </row>
    <row r="546" spans="1:8" ht="14.4" x14ac:dyDescent="0.3">
      <c r="A546" s="63">
        <v>2</v>
      </c>
      <c r="B546" s="63" t="s">
        <v>124</v>
      </c>
      <c r="C546" s="63" t="s">
        <v>121</v>
      </c>
      <c r="D546" s="63" t="s">
        <v>99</v>
      </c>
      <c r="E546" s="63">
        <v>167.91488829087768</v>
      </c>
      <c r="F546" s="64">
        <v>142728.6623948669</v>
      </c>
      <c r="G546" s="63" t="s">
        <v>130</v>
      </c>
      <c r="H546" s="63" t="s">
        <v>133</v>
      </c>
    </row>
    <row r="547" spans="1:8" ht="14.4" x14ac:dyDescent="0.3">
      <c r="A547" s="63">
        <v>2</v>
      </c>
      <c r="B547" s="63" t="s">
        <v>124</v>
      </c>
      <c r="C547" s="63" t="s">
        <v>121</v>
      </c>
      <c r="D547" s="63" t="s">
        <v>99</v>
      </c>
      <c r="E547" s="63">
        <v>69.235211067589461</v>
      </c>
      <c r="F547" s="64">
        <v>58850.344760287582</v>
      </c>
      <c r="G547" s="63" t="s">
        <v>127</v>
      </c>
      <c r="H547" s="63" t="s">
        <v>133</v>
      </c>
    </row>
    <row r="548" spans="1:8" ht="14.4" x14ac:dyDescent="0.3">
      <c r="A548" s="63">
        <v>2</v>
      </c>
      <c r="B548" s="63" t="s">
        <v>124</v>
      </c>
      <c r="C548" s="63" t="s">
        <v>121</v>
      </c>
      <c r="D548" s="63" t="s">
        <v>99</v>
      </c>
      <c r="E548" s="63">
        <v>2.4238245054858463</v>
      </c>
      <c r="F548" s="64">
        <v>2060.2653705644575</v>
      </c>
      <c r="G548" s="63" t="s">
        <v>127</v>
      </c>
      <c r="H548" s="63" t="s">
        <v>133</v>
      </c>
    </row>
    <row r="549" spans="1:8" ht="14.4" x14ac:dyDescent="0.3">
      <c r="A549" s="63">
        <v>2</v>
      </c>
      <c r="B549" s="63" t="s">
        <v>122</v>
      </c>
      <c r="C549" s="63" t="s">
        <v>120</v>
      </c>
      <c r="D549" s="63" t="s">
        <v>97</v>
      </c>
      <c r="E549" s="63">
        <v>10.28981213105045</v>
      </c>
      <c r="F549" s="64">
        <v>8746.4020415817595</v>
      </c>
      <c r="G549" s="63" t="s">
        <v>129</v>
      </c>
      <c r="H549" s="63" t="s">
        <v>133</v>
      </c>
    </row>
    <row r="550" spans="1:8" ht="14.4" x14ac:dyDescent="0.3">
      <c r="A550" s="63">
        <v>2</v>
      </c>
      <c r="B550" s="63" t="s">
        <v>122</v>
      </c>
      <c r="C550" s="63" t="s">
        <v>120</v>
      </c>
      <c r="D550" s="63" t="s">
        <v>97</v>
      </c>
      <c r="E550" s="63">
        <v>212.86402100259386</v>
      </c>
      <c r="F550" s="64">
        <v>180935.69485668786</v>
      </c>
      <c r="G550" s="63" t="s">
        <v>129</v>
      </c>
      <c r="H550" s="63" t="s">
        <v>133</v>
      </c>
    </row>
    <row r="551" spans="1:8" ht="14.4" x14ac:dyDescent="0.3">
      <c r="A551" s="63">
        <v>2</v>
      </c>
      <c r="B551" s="63" t="s">
        <v>122</v>
      </c>
      <c r="C551" s="63" t="s">
        <v>120</v>
      </c>
      <c r="D551" s="63" t="s">
        <v>97</v>
      </c>
      <c r="E551" s="63">
        <v>21.938589847106627</v>
      </c>
      <c r="F551" s="64">
        <v>18647.93298306502</v>
      </c>
      <c r="G551" s="63" t="s">
        <v>128</v>
      </c>
      <c r="H551" s="63" t="s">
        <v>133</v>
      </c>
    </row>
    <row r="552" spans="1:8" ht="14.4" x14ac:dyDescent="0.3">
      <c r="A552" s="63">
        <v>2</v>
      </c>
      <c r="B552" s="63" t="s">
        <v>124</v>
      </c>
      <c r="C552" s="63" t="s">
        <v>121</v>
      </c>
      <c r="D552" s="63" t="s">
        <v>99</v>
      </c>
      <c r="E552" s="63">
        <v>122.40818018113629</v>
      </c>
      <c r="F552" s="64">
        <v>104047.68749974265</v>
      </c>
      <c r="G552" s="63" t="s">
        <v>127</v>
      </c>
      <c r="H552" s="63" t="s">
        <v>133</v>
      </c>
    </row>
    <row r="553" spans="1:8" ht="14.4" x14ac:dyDescent="0.3">
      <c r="A553" s="63">
        <v>2</v>
      </c>
      <c r="B553" s="63" t="s">
        <v>124</v>
      </c>
      <c r="C553" s="63" t="s">
        <v>121</v>
      </c>
      <c r="D553" s="63" t="s">
        <v>99</v>
      </c>
      <c r="E553" s="63">
        <v>19.749492704554648</v>
      </c>
      <c r="F553" s="64">
        <v>16787.187279160433</v>
      </c>
      <c r="G553" s="63" t="s">
        <v>127</v>
      </c>
      <c r="H553" s="63" t="s">
        <v>133</v>
      </c>
    </row>
    <row r="554" spans="1:8" ht="14.4" x14ac:dyDescent="0.3">
      <c r="A554" s="63">
        <v>2</v>
      </c>
      <c r="B554" s="63" t="s">
        <v>123</v>
      </c>
      <c r="C554" s="63" t="s">
        <v>120</v>
      </c>
      <c r="D554" s="63" t="s">
        <v>98</v>
      </c>
      <c r="E554" s="63">
        <v>7.6824270161451285</v>
      </c>
      <c r="F554" s="64">
        <v>6530.1090518020037</v>
      </c>
      <c r="G554" s="63" t="s">
        <v>127</v>
      </c>
      <c r="H554" s="63" t="s">
        <v>133</v>
      </c>
    </row>
    <row r="555" spans="1:8" ht="14.4" x14ac:dyDescent="0.3">
      <c r="A555" s="63">
        <v>2</v>
      </c>
      <c r="B555" s="63" t="s">
        <v>122</v>
      </c>
      <c r="C555" s="63" t="s">
        <v>120</v>
      </c>
      <c r="D555" s="63" t="s">
        <v>97</v>
      </c>
      <c r="E555" s="63">
        <v>132.12208239962786</v>
      </c>
      <c r="F555" s="64">
        <v>112304.56266067592</v>
      </c>
      <c r="G555" s="63" t="s">
        <v>129</v>
      </c>
      <c r="H555" s="63" t="s">
        <v>133</v>
      </c>
    </row>
    <row r="556" spans="1:8" ht="14.4" x14ac:dyDescent="0.3">
      <c r="A556" s="63">
        <v>2</v>
      </c>
      <c r="B556" s="63" t="s">
        <v>124</v>
      </c>
      <c r="C556" s="63" t="s">
        <v>121</v>
      </c>
      <c r="D556" s="63" t="s">
        <v>99</v>
      </c>
      <c r="E556" s="63">
        <v>22.058248009371624</v>
      </c>
      <c r="F556" s="64">
        <v>18749.643138838259</v>
      </c>
      <c r="G556" s="63" t="s">
        <v>127</v>
      </c>
      <c r="H556" s="63" t="s">
        <v>133</v>
      </c>
    </row>
    <row r="557" spans="1:8" ht="14.4" x14ac:dyDescent="0.3">
      <c r="A557" s="63">
        <v>2</v>
      </c>
      <c r="B557" s="63" t="s">
        <v>125</v>
      </c>
      <c r="C557" s="63" t="s">
        <v>121</v>
      </c>
      <c r="D557" s="63" t="s">
        <v>99</v>
      </c>
      <c r="E557" s="63">
        <v>121.12305190908276</v>
      </c>
      <c r="F557" s="64">
        <v>102955.32075881209</v>
      </c>
      <c r="G557" s="63" t="s">
        <v>129</v>
      </c>
      <c r="H557" s="63" t="s">
        <v>133</v>
      </c>
    </row>
    <row r="558" spans="1:8" ht="14.4" x14ac:dyDescent="0.3">
      <c r="A558" s="63">
        <v>2</v>
      </c>
      <c r="B558" s="63" t="s">
        <v>122</v>
      </c>
      <c r="C558" s="63" t="s">
        <v>120</v>
      </c>
      <c r="D558" s="63" t="s">
        <v>97</v>
      </c>
      <c r="E558" s="63">
        <v>75.181831802195177</v>
      </c>
      <c r="F558" s="64">
        <v>63905.008059408297</v>
      </c>
      <c r="G558" s="63" t="s">
        <v>128</v>
      </c>
      <c r="H558" s="63" t="s">
        <v>133</v>
      </c>
    </row>
    <row r="559" spans="1:8" ht="14.4" x14ac:dyDescent="0.3">
      <c r="A559" s="63">
        <v>2</v>
      </c>
      <c r="B559" s="63" t="s">
        <v>123</v>
      </c>
      <c r="C559" s="63" t="s">
        <v>120</v>
      </c>
      <c r="D559" s="63" t="s">
        <v>98</v>
      </c>
      <c r="E559" s="63">
        <v>3.0822480889421455</v>
      </c>
      <c r="F559" s="64">
        <v>2619.929366488147</v>
      </c>
      <c r="G559" s="63" t="s">
        <v>127</v>
      </c>
      <c r="H559" s="63" t="s">
        <v>133</v>
      </c>
    </row>
    <row r="560" spans="1:8" ht="14.4" x14ac:dyDescent="0.3">
      <c r="A560" s="63">
        <v>2</v>
      </c>
      <c r="B560" s="63" t="s">
        <v>123</v>
      </c>
      <c r="C560" s="63" t="s">
        <v>120</v>
      </c>
      <c r="D560" s="63" t="s">
        <v>98</v>
      </c>
      <c r="E560" s="63">
        <v>35.648578071808835</v>
      </c>
      <c r="F560" s="64">
        <v>30301.505222420936</v>
      </c>
      <c r="G560" s="63" t="s">
        <v>127</v>
      </c>
      <c r="H560" s="63" t="s">
        <v>133</v>
      </c>
    </row>
    <row r="561" spans="1:8" ht="14.4" x14ac:dyDescent="0.3">
      <c r="A561" s="63">
        <v>2</v>
      </c>
      <c r="B561" s="63" t="s">
        <v>122</v>
      </c>
      <c r="C561" s="63" t="s">
        <v>120</v>
      </c>
      <c r="D561" s="63" t="s">
        <v>97</v>
      </c>
      <c r="E561" s="63">
        <v>68.8546204818999</v>
      </c>
      <c r="F561" s="64">
        <v>58526.840479229133</v>
      </c>
      <c r="G561" s="63" t="s">
        <v>128</v>
      </c>
      <c r="H561" s="63" t="s">
        <v>133</v>
      </c>
    </row>
    <row r="562" spans="1:8" ht="14.4" x14ac:dyDescent="0.3">
      <c r="A562" s="63">
        <v>2</v>
      </c>
      <c r="B562" s="63" t="s">
        <v>122</v>
      </c>
      <c r="C562" s="63" t="s">
        <v>120</v>
      </c>
      <c r="D562" s="63" t="s">
        <v>97</v>
      </c>
      <c r="E562" s="63">
        <v>7.6525816500845369</v>
      </c>
      <c r="F562" s="64">
        <v>6504.740311603492</v>
      </c>
      <c r="G562" s="63" t="s">
        <v>128</v>
      </c>
      <c r="H562" s="63" t="s">
        <v>133</v>
      </c>
    </row>
    <row r="563" spans="1:8" ht="14.4" x14ac:dyDescent="0.3">
      <c r="A563" s="63">
        <v>2</v>
      </c>
      <c r="B563" s="63" t="s">
        <v>123</v>
      </c>
      <c r="C563" s="63" t="s">
        <v>120</v>
      </c>
      <c r="D563" s="63" t="s">
        <v>98</v>
      </c>
      <c r="E563" s="63">
        <v>125.55446023554944</v>
      </c>
      <c r="F563" s="64">
        <v>106722.04442101892</v>
      </c>
      <c r="G563" s="63" t="s">
        <v>127</v>
      </c>
      <c r="H563" s="63" t="s">
        <v>133</v>
      </c>
    </row>
    <row r="564" spans="1:8" ht="14.4" x14ac:dyDescent="0.3">
      <c r="A564" s="63">
        <v>2</v>
      </c>
      <c r="B564" s="63" t="s">
        <v>122</v>
      </c>
      <c r="C564" s="63" t="s">
        <v>120</v>
      </c>
      <c r="D564" s="63" t="s">
        <v>97</v>
      </c>
      <c r="E564" s="63">
        <v>69.092508935931278</v>
      </c>
      <c r="F564" s="64">
        <v>58729.047092285771</v>
      </c>
      <c r="G564" s="63" t="s">
        <v>128</v>
      </c>
      <c r="H564" s="63" t="s">
        <v>133</v>
      </c>
    </row>
    <row r="565" spans="1:8" ht="14.4" x14ac:dyDescent="0.3">
      <c r="A565" s="63">
        <v>2</v>
      </c>
      <c r="B565" s="63" t="s">
        <v>124</v>
      </c>
      <c r="C565" s="63" t="s">
        <v>121</v>
      </c>
      <c r="D565" s="63" t="s">
        <v>99</v>
      </c>
      <c r="E565" s="63">
        <v>205.20640060611299</v>
      </c>
      <c r="F565" s="64">
        <v>174426.67158041926</v>
      </c>
      <c r="G565" s="63" t="s">
        <v>127</v>
      </c>
      <c r="H565" s="63" t="s">
        <v>133</v>
      </c>
    </row>
    <row r="566" spans="1:8" ht="14.4" x14ac:dyDescent="0.3">
      <c r="A566" s="63">
        <v>2</v>
      </c>
      <c r="B566" s="63" t="s">
        <v>122</v>
      </c>
      <c r="C566" s="63" t="s">
        <v>120</v>
      </c>
      <c r="D566" s="63" t="s">
        <v>97</v>
      </c>
      <c r="E566" s="63">
        <v>20.738642971050677</v>
      </c>
      <c r="F566" s="64">
        <v>17627.97093974888</v>
      </c>
      <c r="G566" s="63" t="s">
        <v>128</v>
      </c>
      <c r="H566" s="63" t="s">
        <v>133</v>
      </c>
    </row>
    <row r="567" spans="1:8" ht="14.4" x14ac:dyDescent="0.3">
      <c r="A567" s="63">
        <v>2</v>
      </c>
      <c r="B567" s="63" t="s">
        <v>124</v>
      </c>
      <c r="C567" s="63" t="s">
        <v>121</v>
      </c>
      <c r="D567" s="63" t="s">
        <v>99</v>
      </c>
      <c r="E567" s="63">
        <v>221.39613268802762</v>
      </c>
      <c r="F567" s="64">
        <v>188188.04097477614</v>
      </c>
      <c r="G567" s="63" t="s">
        <v>130</v>
      </c>
      <c r="H567" s="63" t="s">
        <v>133</v>
      </c>
    </row>
    <row r="568" spans="1:8" ht="14.4" x14ac:dyDescent="0.3">
      <c r="A568" s="63">
        <v>2</v>
      </c>
      <c r="B568" s="63" t="s">
        <v>124</v>
      </c>
      <c r="C568" s="63" t="s">
        <v>121</v>
      </c>
      <c r="D568" s="63" t="s">
        <v>99</v>
      </c>
      <c r="E568" s="63">
        <v>133.36756623758649</v>
      </c>
      <c r="F568" s="64">
        <v>113363.23139479267</v>
      </c>
      <c r="G568" s="63" t="s">
        <v>127</v>
      </c>
      <c r="H568" s="63" t="s">
        <v>133</v>
      </c>
    </row>
    <row r="569" spans="1:8" ht="14.4" x14ac:dyDescent="0.3">
      <c r="A569" s="63">
        <v>2</v>
      </c>
      <c r="B569" s="63" t="s">
        <v>124</v>
      </c>
      <c r="C569" s="63" t="s">
        <v>121</v>
      </c>
      <c r="D569" s="63" t="s">
        <v>99</v>
      </c>
      <c r="E569" s="63">
        <v>61.213481538076991</v>
      </c>
      <c r="F569" s="64">
        <v>52031.826536594606</v>
      </c>
      <c r="G569" s="63" t="s">
        <v>130</v>
      </c>
      <c r="H569" s="63" t="s">
        <v>133</v>
      </c>
    </row>
    <row r="570" spans="1:8" ht="14.4" x14ac:dyDescent="0.3">
      <c r="A570" s="63">
        <v>2</v>
      </c>
      <c r="B570" s="63" t="s">
        <v>125</v>
      </c>
      <c r="C570" s="63" t="s">
        <v>121</v>
      </c>
      <c r="D570" s="63" t="s">
        <v>99</v>
      </c>
      <c r="E570" s="63">
        <v>121.06456447119525</v>
      </c>
      <c r="F570" s="64">
        <v>102905.60608573243</v>
      </c>
      <c r="G570" s="63" t="s">
        <v>129</v>
      </c>
      <c r="H570" s="63" t="s">
        <v>133</v>
      </c>
    </row>
    <row r="571" spans="1:8" ht="14.4" x14ac:dyDescent="0.3">
      <c r="A571" s="63">
        <v>2</v>
      </c>
      <c r="B571" s="63" t="s">
        <v>123</v>
      </c>
      <c r="C571" s="63" t="s">
        <v>120</v>
      </c>
      <c r="D571" s="63" t="s">
        <v>98</v>
      </c>
      <c r="E571" s="63">
        <v>111.00252532108273</v>
      </c>
      <c r="F571" s="64">
        <v>94352.812444393581</v>
      </c>
      <c r="G571" s="63" t="s">
        <v>127</v>
      </c>
      <c r="H571" s="63" t="s">
        <v>133</v>
      </c>
    </row>
    <row r="572" spans="1:8" ht="14.4" x14ac:dyDescent="0.3">
      <c r="A572" s="63">
        <v>2</v>
      </c>
      <c r="B572" s="63" t="s">
        <v>124</v>
      </c>
      <c r="C572" s="63" t="s">
        <v>121</v>
      </c>
      <c r="D572" s="63" t="s">
        <v>99</v>
      </c>
      <c r="E572" s="63">
        <v>26.944116356444489</v>
      </c>
      <c r="F572" s="64">
        <v>22902.660544936931</v>
      </c>
      <c r="G572" s="63" t="s">
        <v>130</v>
      </c>
      <c r="H572" s="63" t="s">
        <v>133</v>
      </c>
    </row>
    <row r="573" spans="1:8" ht="14.4" x14ac:dyDescent="0.3">
      <c r="A573" s="63">
        <v>2</v>
      </c>
      <c r="B573" s="63" t="s">
        <v>122</v>
      </c>
      <c r="C573" s="63" t="s">
        <v>120</v>
      </c>
      <c r="D573" s="63" t="s">
        <v>97</v>
      </c>
      <c r="E573" s="63">
        <v>212.82825190283705</v>
      </c>
      <c r="F573" s="64">
        <v>180905.29090731018</v>
      </c>
      <c r="G573" s="63" t="s">
        <v>129</v>
      </c>
      <c r="H573" s="63" t="s">
        <v>133</v>
      </c>
    </row>
    <row r="574" spans="1:8" ht="14.4" x14ac:dyDescent="0.3">
      <c r="A574" s="63">
        <v>2</v>
      </c>
      <c r="B574" s="63" t="s">
        <v>122</v>
      </c>
      <c r="C574" s="63" t="s">
        <v>120</v>
      </c>
      <c r="D574" s="63" t="s">
        <v>97</v>
      </c>
      <c r="E574" s="63">
        <v>211.36986523348023</v>
      </c>
      <c r="F574" s="64">
        <v>179665.65348926763</v>
      </c>
      <c r="G574" s="63" t="s">
        <v>128</v>
      </c>
      <c r="H574" s="63" t="s">
        <v>133</v>
      </c>
    </row>
    <row r="575" spans="1:8" ht="14.4" x14ac:dyDescent="0.3">
      <c r="A575" s="63">
        <v>2</v>
      </c>
      <c r="B575" s="63" t="s">
        <v>122</v>
      </c>
      <c r="C575" s="63" t="s">
        <v>120</v>
      </c>
      <c r="D575" s="63" t="s">
        <v>97</v>
      </c>
      <c r="E575" s="63">
        <v>140.09037321038463</v>
      </c>
      <c r="F575" s="64">
        <v>119077.65765283933</v>
      </c>
      <c r="G575" s="63" t="s">
        <v>128</v>
      </c>
      <c r="H575" s="63" t="s">
        <v>133</v>
      </c>
    </row>
    <row r="576" spans="1:8" ht="14.4" x14ac:dyDescent="0.3">
      <c r="A576" s="63">
        <v>2</v>
      </c>
      <c r="B576" s="63" t="s">
        <v>122</v>
      </c>
      <c r="C576" s="63" t="s">
        <v>120</v>
      </c>
      <c r="D576" s="63" t="s">
        <v>97</v>
      </c>
      <c r="E576" s="63">
        <v>123.86311131336805</v>
      </c>
      <c r="F576" s="64">
        <v>105284.38769049858</v>
      </c>
      <c r="G576" s="63" t="s">
        <v>128</v>
      </c>
      <c r="H576" s="63" t="s">
        <v>133</v>
      </c>
    </row>
    <row r="577" spans="1:8" ht="14.4" x14ac:dyDescent="0.3">
      <c r="A577" s="63">
        <v>2</v>
      </c>
      <c r="B577" s="63" t="s">
        <v>124</v>
      </c>
      <c r="C577" s="63" t="s">
        <v>121</v>
      </c>
      <c r="D577" s="63" t="s">
        <v>99</v>
      </c>
      <c r="E577" s="63">
        <v>86.325199110222599</v>
      </c>
      <c r="F577" s="64">
        <v>73376.937122031202</v>
      </c>
      <c r="G577" s="63" t="s">
        <v>127</v>
      </c>
      <c r="H577" s="63" t="s">
        <v>133</v>
      </c>
    </row>
    <row r="578" spans="1:8" ht="14.4" x14ac:dyDescent="0.3">
      <c r="A578" s="63">
        <v>2</v>
      </c>
      <c r="B578" s="63" t="s">
        <v>124</v>
      </c>
      <c r="C578" s="63" t="s">
        <v>121</v>
      </c>
      <c r="D578" s="63" t="s">
        <v>99</v>
      </c>
      <c r="E578" s="63">
        <v>23.629851359784958</v>
      </c>
      <c r="F578" s="64">
        <v>20085.515414983365</v>
      </c>
      <c r="G578" s="63" t="s">
        <v>127</v>
      </c>
      <c r="H578" s="63" t="s">
        <v>133</v>
      </c>
    </row>
    <row r="579" spans="1:8" ht="14.4" x14ac:dyDescent="0.3">
      <c r="A579" s="63">
        <v>2</v>
      </c>
      <c r="B579" s="63" t="s">
        <v>122</v>
      </c>
      <c r="C579" s="63" t="s">
        <v>120</v>
      </c>
      <c r="D579" s="63" t="s">
        <v>97</v>
      </c>
      <c r="E579" s="63">
        <v>214.80320841763728</v>
      </c>
      <c r="F579" s="64">
        <v>182584.01579296272</v>
      </c>
      <c r="G579" s="63" t="s">
        <v>128</v>
      </c>
      <c r="H579" s="63" t="s">
        <v>133</v>
      </c>
    </row>
    <row r="580" spans="1:8" ht="14.4" x14ac:dyDescent="0.3">
      <c r="A580" s="63">
        <v>2</v>
      </c>
      <c r="B580" s="63" t="s">
        <v>122</v>
      </c>
      <c r="C580" s="63" t="s">
        <v>120</v>
      </c>
      <c r="D580" s="63" t="s">
        <v>97</v>
      </c>
      <c r="E580" s="63">
        <v>99.502051874752851</v>
      </c>
      <c r="F580" s="64">
        <v>84577.341021878136</v>
      </c>
      <c r="G580" s="63" t="s">
        <v>128</v>
      </c>
      <c r="H580" s="63" t="s">
        <v>133</v>
      </c>
    </row>
    <row r="581" spans="1:8" ht="14.4" x14ac:dyDescent="0.3">
      <c r="A581" s="63">
        <v>2</v>
      </c>
      <c r="B581" s="63" t="s">
        <v>122</v>
      </c>
      <c r="C581" s="63" t="s">
        <v>120</v>
      </c>
      <c r="D581" s="63" t="s">
        <v>97</v>
      </c>
      <c r="E581" s="63">
        <v>11.263555096663987</v>
      </c>
      <c r="F581" s="64">
        <v>9574.0894039892864</v>
      </c>
      <c r="G581" s="63" t="s">
        <v>129</v>
      </c>
      <c r="H581" s="63" t="s">
        <v>133</v>
      </c>
    </row>
    <row r="582" spans="1:8" ht="14.4" x14ac:dyDescent="0.3">
      <c r="A582" s="63">
        <v>2</v>
      </c>
      <c r="B582" s="63" t="s">
        <v>123</v>
      </c>
      <c r="C582" s="63" t="s">
        <v>120</v>
      </c>
      <c r="D582" s="63" t="s">
        <v>98</v>
      </c>
      <c r="E582" s="63">
        <v>134.48773461682691</v>
      </c>
      <c r="F582" s="64">
        <v>114315.38123721197</v>
      </c>
      <c r="G582" s="63" t="s">
        <v>127</v>
      </c>
      <c r="H582" s="63" t="s">
        <v>133</v>
      </c>
    </row>
    <row r="583" spans="1:8" ht="14.4" x14ac:dyDescent="0.3">
      <c r="A583" s="63">
        <v>2</v>
      </c>
      <c r="B583" s="63" t="s">
        <v>123</v>
      </c>
      <c r="C583" s="63" t="s">
        <v>120</v>
      </c>
      <c r="D583" s="63" t="s">
        <v>98</v>
      </c>
      <c r="E583" s="63">
        <v>160.77674381137243</v>
      </c>
      <c r="F583" s="64">
        <v>136661.19676444467</v>
      </c>
      <c r="G583" s="63" t="s">
        <v>127</v>
      </c>
      <c r="H583" s="63" t="s">
        <v>133</v>
      </c>
    </row>
    <row r="584" spans="1:8" ht="14.4" x14ac:dyDescent="0.3">
      <c r="A584" s="63">
        <v>2</v>
      </c>
      <c r="B584" s="63" t="s">
        <v>123</v>
      </c>
      <c r="C584" s="63" t="s">
        <v>120</v>
      </c>
      <c r="D584" s="63" t="s">
        <v>98</v>
      </c>
      <c r="E584" s="63">
        <v>212.25554481408676</v>
      </c>
      <c r="F584" s="64">
        <v>180418.48644611321</v>
      </c>
      <c r="G584" s="63" t="s">
        <v>127</v>
      </c>
      <c r="H584" s="63" t="s">
        <v>133</v>
      </c>
    </row>
    <row r="585" spans="1:8" ht="14.4" x14ac:dyDescent="0.3">
      <c r="A585" s="63">
        <v>2</v>
      </c>
      <c r="B585" s="63" t="s">
        <v>124</v>
      </c>
      <c r="C585" s="63" t="s">
        <v>121</v>
      </c>
      <c r="D585" s="63" t="s">
        <v>99</v>
      </c>
      <c r="E585" s="63">
        <v>176.43348076821036</v>
      </c>
      <c r="F585" s="64">
        <v>149969.5171049654</v>
      </c>
      <c r="G585" s="63" t="s">
        <v>127</v>
      </c>
      <c r="H585" s="63" t="s">
        <v>133</v>
      </c>
    </row>
    <row r="586" spans="1:8" ht="14.4" x14ac:dyDescent="0.3">
      <c r="A586" s="63">
        <v>2</v>
      </c>
      <c r="B586" s="63" t="s">
        <v>122</v>
      </c>
      <c r="C586" s="63" t="s">
        <v>120</v>
      </c>
      <c r="D586" s="63" t="s">
        <v>97</v>
      </c>
      <c r="E586" s="63">
        <v>147.31093564580718</v>
      </c>
      <c r="F586" s="64">
        <v>125215.17904022944</v>
      </c>
      <c r="G586" s="63" t="s">
        <v>129</v>
      </c>
      <c r="H586" s="63" t="s">
        <v>133</v>
      </c>
    </row>
    <row r="587" spans="1:8" ht="14.4" x14ac:dyDescent="0.3">
      <c r="A587" s="63">
        <v>2</v>
      </c>
      <c r="B587" s="63" t="s">
        <v>122</v>
      </c>
      <c r="C587" s="63" t="s">
        <v>120</v>
      </c>
      <c r="D587" s="63" t="s">
        <v>97</v>
      </c>
      <c r="E587" s="63">
        <v>166.01261474272385</v>
      </c>
      <c r="F587" s="64">
        <v>141111.71846690023</v>
      </c>
      <c r="G587" s="63" t="s">
        <v>129</v>
      </c>
      <c r="H587" s="63" t="s">
        <v>133</v>
      </c>
    </row>
    <row r="588" spans="1:8" ht="14.4" x14ac:dyDescent="0.3">
      <c r="A588" s="63">
        <v>2</v>
      </c>
      <c r="B588" s="63" t="s">
        <v>124</v>
      </c>
      <c r="C588" s="63" t="s">
        <v>121</v>
      </c>
      <c r="D588" s="63" t="s">
        <v>99</v>
      </c>
      <c r="E588" s="63">
        <v>193.11147333435659</v>
      </c>
      <c r="F588" s="64">
        <v>164145.91084006999</v>
      </c>
      <c r="G588" s="63" t="s">
        <v>127</v>
      </c>
      <c r="H588" s="63" t="s">
        <v>133</v>
      </c>
    </row>
    <row r="589" spans="1:8" ht="14.4" x14ac:dyDescent="0.3">
      <c r="A589" s="63">
        <v>2</v>
      </c>
      <c r="B589" s="63" t="s">
        <v>124</v>
      </c>
      <c r="C589" s="63" t="s">
        <v>121</v>
      </c>
      <c r="D589" s="63" t="s">
        <v>99</v>
      </c>
      <c r="E589" s="63">
        <v>134.91914355527101</v>
      </c>
      <c r="F589" s="64">
        <v>114682.081422979</v>
      </c>
      <c r="G589" s="63" t="s">
        <v>130</v>
      </c>
      <c r="H589" s="63" t="s">
        <v>133</v>
      </c>
    </row>
    <row r="590" spans="1:8" ht="14.4" x14ac:dyDescent="0.3">
      <c r="A590" s="63">
        <v>2</v>
      </c>
      <c r="B590" s="63" t="s">
        <v>124</v>
      </c>
      <c r="C590" s="63" t="s">
        <v>121</v>
      </c>
      <c r="D590" s="63" t="s">
        <v>99</v>
      </c>
      <c r="E590" s="63">
        <v>159.12586751001334</v>
      </c>
      <c r="F590" s="64">
        <v>135257.94200442487</v>
      </c>
      <c r="G590" s="63" t="s">
        <v>130</v>
      </c>
      <c r="H590" s="63" t="s">
        <v>133</v>
      </c>
    </row>
    <row r="591" spans="1:8" ht="14.4" x14ac:dyDescent="0.3">
      <c r="A591" s="63">
        <v>2</v>
      </c>
      <c r="B591" s="63" t="s">
        <v>122</v>
      </c>
      <c r="C591" s="63" t="s">
        <v>120</v>
      </c>
      <c r="D591" s="63" t="s">
        <v>97</v>
      </c>
      <c r="E591" s="63">
        <v>193.69571439776743</v>
      </c>
      <c r="F591" s="64">
        <v>164642.51924892253</v>
      </c>
      <c r="G591" s="63" t="s">
        <v>129</v>
      </c>
      <c r="H591" s="63" t="s">
        <v>133</v>
      </c>
    </row>
    <row r="592" spans="1:8" ht="14.4" x14ac:dyDescent="0.3">
      <c r="A592" s="63">
        <v>2</v>
      </c>
      <c r="B592" s="63" t="s">
        <v>123</v>
      </c>
      <c r="C592" s="63" t="s">
        <v>120</v>
      </c>
      <c r="D592" s="63" t="s">
        <v>98</v>
      </c>
      <c r="E592" s="63">
        <v>17.877024448160391</v>
      </c>
      <c r="F592" s="64">
        <v>15195.578027996014</v>
      </c>
      <c r="G592" s="63" t="s">
        <v>127</v>
      </c>
      <c r="H592" s="63" t="s">
        <v>133</v>
      </c>
    </row>
    <row r="593" spans="1:8" ht="14.4" x14ac:dyDescent="0.3">
      <c r="A593" s="63">
        <v>2</v>
      </c>
      <c r="B593" s="63" t="s">
        <v>123</v>
      </c>
      <c r="C593" s="63" t="s">
        <v>120</v>
      </c>
      <c r="D593" s="63" t="s">
        <v>98</v>
      </c>
      <c r="E593" s="63">
        <v>138.08106603918404</v>
      </c>
      <c r="F593" s="64">
        <v>117369.73450317152</v>
      </c>
      <c r="G593" s="63" t="s">
        <v>127</v>
      </c>
      <c r="H593" s="63" t="s">
        <v>133</v>
      </c>
    </row>
    <row r="594" spans="1:8" ht="14.4" x14ac:dyDescent="0.3">
      <c r="A594" s="63">
        <v>2</v>
      </c>
      <c r="B594" s="63" t="s">
        <v>125</v>
      </c>
      <c r="C594" s="63" t="s">
        <v>121</v>
      </c>
      <c r="D594" s="63" t="s">
        <v>99</v>
      </c>
      <c r="E594" s="63">
        <v>200.82241228060283</v>
      </c>
      <c r="F594" s="64">
        <v>170700.25520350548</v>
      </c>
      <c r="G594" s="63" t="s">
        <v>129</v>
      </c>
      <c r="H594" s="63" t="s">
        <v>133</v>
      </c>
    </row>
    <row r="595" spans="1:8" ht="14.4" x14ac:dyDescent="0.3">
      <c r="A595" s="63">
        <v>2</v>
      </c>
      <c r="B595" s="63" t="s">
        <v>125</v>
      </c>
      <c r="C595" s="63" t="s">
        <v>121</v>
      </c>
      <c r="D595" s="63" t="s">
        <v>99</v>
      </c>
      <c r="E595" s="63">
        <v>131.06129499689166</v>
      </c>
      <c r="F595" s="64">
        <v>111402.88700452098</v>
      </c>
      <c r="G595" s="63" t="s">
        <v>129</v>
      </c>
      <c r="H595" s="63" t="s">
        <v>133</v>
      </c>
    </row>
    <row r="596" spans="1:8" ht="14.4" x14ac:dyDescent="0.3">
      <c r="A596" s="63">
        <v>2</v>
      </c>
      <c r="B596" s="63" t="s">
        <v>122</v>
      </c>
      <c r="C596" s="63" t="s">
        <v>120</v>
      </c>
      <c r="D596" s="63" t="s">
        <v>97</v>
      </c>
      <c r="E596" s="63">
        <v>219.46268343288631</v>
      </c>
      <c r="F596" s="64">
        <v>186544.59750884221</v>
      </c>
      <c r="G596" s="63" t="s">
        <v>128</v>
      </c>
      <c r="H596" s="63" t="s">
        <v>133</v>
      </c>
    </row>
    <row r="597" spans="1:8" ht="14.4" x14ac:dyDescent="0.3">
      <c r="A597" s="63">
        <v>2</v>
      </c>
      <c r="B597" s="63" t="s">
        <v>123</v>
      </c>
      <c r="C597" s="63" t="s">
        <v>120</v>
      </c>
      <c r="D597" s="63" t="s">
        <v>98</v>
      </c>
      <c r="E597" s="63">
        <v>202.26758006392447</v>
      </c>
      <c r="F597" s="64">
        <v>171928.65648911594</v>
      </c>
      <c r="G597" s="63" t="s">
        <v>127</v>
      </c>
      <c r="H597" s="63" t="s">
        <v>133</v>
      </c>
    </row>
    <row r="598" spans="1:8" ht="14.4" x14ac:dyDescent="0.3">
      <c r="A598" s="63">
        <v>2</v>
      </c>
      <c r="B598" s="63" t="s">
        <v>123</v>
      </c>
      <c r="C598" s="63" t="s">
        <v>120</v>
      </c>
      <c r="D598" s="63" t="s">
        <v>98</v>
      </c>
      <c r="E598" s="63">
        <v>171.72951305972234</v>
      </c>
      <c r="F598" s="64">
        <v>145971.11633291419</v>
      </c>
      <c r="G598" s="63" t="s">
        <v>127</v>
      </c>
      <c r="H598" s="63" t="s">
        <v>133</v>
      </c>
    </row>
    <row r="599" spans="1:8" ht="14.4" x14ac:dyDescent="0.3">
      <c r="A599" s="63">
        <v>2</v>
      </c>
      <c r="B599" s="63" t="s">
        <v>123</v>
      </c>
      <c r="C599" s="63" t="s">
        <v>120</v>
      </c>
      <c r="D599" s="63" t="s">
        <v>98</v>
      </c>
      <c r="E599" s="63">
        <v>2.0070360563842202</v>
      </c>
      <c r="F599" s="64">
        <v>1705.9926884491219</v>
      </c>
      <c r="G599" s="63" t="s">
        <v>127</v>
      </c>
      <c r="H599" s="63" t="s">
        <v>133</v>
      </c>
    </row>
    <row r="600" spans="1:8" ht="14.4" x14ac:dyDescent="0.3">
      <c r="A600" s="63">
        <v>2</v>
      </c>
      <c r="B600" s="63" t="s">
        <v>124</v>
      </c>
      <c r="C600" s="63" t="s">
        <v>121</v>
      </c>
      <c r="D600" s="63" t="s">
        <v>99</v>
      </c>
      <c r="E600" s="63">
        <v>32.71564346397922</v>
      </c>
      <c r="F600" s="64">
        <v>27808.493210633318</v>
      </c>
      <c r="G600" s="63" t="s">
        <v>127</v>
      </c>
      <c r="H600" s="63" t="s">
        <v>133</v>
      </c>
    </row>
    <row r="601" spans="1:8" ht="14.4" x14ac:dyDescent="0.3">
      <c r="A601" s="63">
        <v>2</v>
      </c>
      <c r="B601" s="63" t="s">
        <v>124</v>
      </c>
      <c r="C601" s="63" t="s">
        <v>121</v>
      </c>
      <c r="D601" s="63" t="s">
        <v>99</v>
      </c>
      <c r="E601" s="63">
        <v>206.51605327570761</v>
      </c>
      <c r="F601" s="64">
        <v>175539.88420638544</v>
      </c>
      <c r="G601" s="63" t="s">
        <v>127</v>
      </c>
      <c r="H601" s="63" t="s">
        <v>133</v>
      </c>
    </row>
    <row r="602" spans="1:8" ht="14.4" x14ac:dyDescent="0.3">
      <c r="A602" s="63">
        <v>2</v>
      </c>
      <c r="B602" s="63" t="s">
        <v>124</v>
      </c>
      <c r="C602" s="63" t="s">
        <v>121</v>
      </c>
      <c r="D602" s="63" t="s">
        <v>99</v>
      </c>
      <c r="E602" s="63">
        <v>201.25221037766065</v>
      </c>
      <c r="F602" s="64">
        <v>171065.58616443048</v>
      </c>
      <c r="G602" s="63" t="s">
        <v>127</v>
      </c>
      <c r="H602" s="63" t="s">
        <v>133</v>
      </c>
    </row>
    <row r="603" spans="1:8" ht="14.4" x14ac:dyDescent="0.3">
      <c r="A603" s="63">
        <v>2</v>
      </c>
      <c r="B603" s="63" t="s">
        <v>124</v>
      </c>
      <c r="C603" s="63" t="s">
        <v>121</v>
      </c>
      <c r="D603" s="63" t="s">
        <v>99</v>
      </c>
      <c r="E603" s="63">
        <v>48.570946702384184</v>
      </c>
      <c r="F603" s="64">
        <v>41285.596081716154</v>
      </c>
      <c r="G603" s="63" t="s">
        <v>127</v>
      </c>
      <c r="H603" s="63" t="s">
        <v>133</v>
      </c>
    </row>
    <row r="604" spans="1:8" ht="14.4" x14ac:dyDescent="0.3">
      <c r="A604" s="63">
        <v>2</v>
      </c>
      <c r="B604" s="63" t="s">
        <v>122</v>
      </c>
      <c r="C604" s="63" t="s">
        <v>120</v>
      </c>
      <c r="D604" s="63" t="s">
        <v>97</v>
      </c>
      <c r="E604" s="63">
        <v>3.4124013161617519</v>
      </c>
      <c r="F604" s="64">
        <v>2900.5615902655486</v>
      </c>
      <c r="G604" s="63" t="s">
        <v>129</v>
      </c>
      <c r="H604" s="63" t="s">
        <v>133</v>
      </c>
    </row>
    <row r="605" spans="1:8" ht="14.4" x14ac:dyDescent="0.3">
      <c r="A605" s="63">
        <v>2</v>
      </c>
      <c r="B605" s="63" t="s">
        <v>122</v>
      </c>
      <c r="C605" s="63" t="s">
        <v>120</v>
      </c>
      <c r="D605" s="63" t="s">
        <v>97</v>
      </c>
      <c r="E605" s="63">
        <v>222.34641752255993</v>
      </c>
      <c r="F605" s="64">
        <v>188995.78878503563</v>
      </c>
      <c r="G605" s="63" t="s">
        <v>129</v>
      </c>
      <c r="H605" s="63" t="s">
        <v>133</v>
      </c>
    </row>
    <row r="606" spans="1:8" ht="14.4" x14ac:dyDescent="0.3">
      <c r="A606" s="63">
        <v>2</v>
      </c>
      <c r="B606" s="63" t="s">
        <v>122</v>
      </c>
      <c r="C606" s="63" t="s">
        <v>120</v>
      </c>
      <c r="D606" s="63" t="s">
        <v>97</v>
      </c>
      <c r="E606" s="63">
        <v>159.72554163641951</v>
      </c>
      <c r="F606" s="64">
        <v>135767.66860940878</v>
      </c>
      <c r="G606" s="63" t="s">
        <v>129</v>
      </c>
      <c r="H606" s="63" t="s">
        <v>133</v>
      </c>
    </row>
    <row r="607" spans="1:8" ht="14.4" x14ac:dyDescent="0.3">
      <c r="A607" s="63">
        <v>2</v>
      </c>
      <c r="B607" s="63" t="s">
        <v>122</v>
      </c>
      <c r="C607" s="63" t="s">
        <v>120</v>
      </c>
      <c r="D607" s="63" t="s">
        <v>97</v>
      </c>
      <c r="E607" s="63">
        <v>162.31497526276115</v>
      </c>
      <c r="F607" s="64">
        <v>137968.70272621562</v>
      </c>
      <c r="G607" s="63" t="s">
        <v>129</v>
      </c>
      <c r="H607" s="63" t="s">
        <v>133</v>
      </c>
    </row>
    <row r="608" spans="1:8" ht="14.4" x14ac:dyDescent="0.3">
      <c r="A608" s="63">
        <v>2</v>
      </c>
      <c r="B608" s="63" t="s">
        <v>122</v>
      </c>
      <c r="C608" s="63" t="s">
        <v>120</v>
      </c>
      <c r="D608" s="63" t="s">
        <v>97</v>
      </c>
      <c r="E608" s="63">
        <v>178.22660784364038</v>
      </c>
      <c r="F608" s="64">
        <v>151493.6858763301</v>
      </c>
      <c r="G608" s="63" t="s">
        <v>129</v>
      </c>
      <c r="H608" s="63" t="s">
        <v>133</v>
      </c>
    </row>
    <row r="609" spans="1:8" ht="14.4" x14ac:dyDescent="0.3">
      <c r="A609" s="63">
        <v>2</v>
      </c>
      <c r="B609" s="63" t="s">
        <v>123</v>
      </c>
      <c r="C609" s="63" t="s">
        <v>120</v>
      </c>
      <c r="D609" s="63" t="s">
        <v>98</v>
      </c>
      <c r="E609" s="63">
        <v>68.618897615580281</v>
      </c>
      <c r="F609" s="64">
        <v>58326.474628719196</v>
      </c>
      <c r="G609" s="63" t="s">
        <v>127</v>
      </c>
      <c r="H609" s="63" t="s">
        <v>133</v>
      </c>
    </row>
    <row r="610" spans="1:8" ht="14.4" x14ac:dyDescent="0.3">
      <c r="A610" s="63">
        <v>2</v>
      </c>
      <c r="B610" s="63" t="s">
        <v>123</v>
      </c>
      <c r="C610" s="63" t="s">
        <v>120</v>
      </c>
      <c r="D610" s="63" t="s">
        <v>98</v>
      </c>
      <c r="E610" s="63">
        <v>99.412160608807852</v>
      </c>
      <c r="F610" s="64">
        <v>84500.932906553149</v>
      </c>
      <c r="G610" s="63" t="s">
        <v>127</v>
      </c>
      <c r="H610" s="63" t="s">
        <v>133</v>
      </c>
    </row>
    <row r="611" spans="1:8" ht="14.4" x14ac:dyDescent="0.3">
      <c r="A611" s="63">
        <v>2</v>
      </c>
      <c r="B611" s="63" t="s">
        <v>122</v>
      </c>
      <c r="C611" s="63" t="s">
        <v>120</v>
      </c>
      <c r="D611" s="63" t="s">
        <v>97</v>
      </c>
      <c r="E611" s="63">
        <v>166.36970362048606</v>
      </c>
      <c r="F611" s="64">
        <v>141415.24615523004</v>
      </c>
      <c r="G611" s="63" t="s">
        <v>129</v>
      </c>
      <c r="H611" s="63" t="s">
        <v>133</v>
      </c>
    </row>
    <row r="612" spans="1:8" ht="14.4" x14ac:dyDescent="0.3">
      <c r="A612" s="63">
        <v>2</v>
      </c>
      <c r="B612" s="63" t="s">
        <v>124</v>
      </c>
      <c r="C612" s="63" t="s">
        <v>121</v>
      </c>
      <c r="D612" s="63" t="s">
        <v>99</v>
      </c>
      <c r="E612" s="63">
        <v>34.484963951889654</v>
      </c>
      <c r="F612" s="64">
        <v>29312.426239786924</v>
      </c>
      <c r="G612" s="63" t="s">
        <v>127</v>
      </c>
      <c r="H612" s="63" t="s">
        <v>133</v>
      </c>
    </row>
    <row r="613" spans="1:8" ht="14.4" x14ac:dyDescent="0.3">
      <c r="A613" s="63">
        <v>2</v>
      </c>
      <c r="B613" s="63" t="s">
        <v>122</v>
      </c>
      <c r="C613" s="63" t="s">
        <v>120</v>
      </c>
      <c r="D613" s="63" t="s">
        <v>97</v>
      </c>
      <c r="E613" s="63">
        <v>204.92325349238186</v>
      </c>
      <c r="F613" s="64">
        <v>174185.99483510409</v>
      </c>
      <c r="G613" s="63" t="s">
        <v>129</v>
      </c>
      <c r="H613" s="63" t="s">
        <v>133</v>
      </c>
    </row>
    <row r="614" spans="1:8" ht="14.4" x14ac:dyDescent="0.3">
      <c r="A614" s="63">
        <v>2</v>
      </c>
      <c r="B614" s="63" t="s">
        <v>124</v>
      </c>
      <c r="C614" s="63" t="s">
        <v>121</v>
      </c>
      <c r="D614" s="63" t="s">
        <v>99</v>
      </c>
      <c r="E614" s="63">
        <v>77.457111892309058</v>
      </c>
      <c r="F614" s="64">
        <v>65839.009785765462</v>
      </c>
      <c r="G614" s="63" t="s">
        <v>127</v>
      </c>
      <c r="H614" s="63" t="s">
        <v>133</v>
      </c>
    </row>
    <row r="615" spans="1:8" ht="14.4" x14ac:dyDescent="0.3">
      <c r="A615" s="63">
        <v>2</v>
      </c>
      <c r="B615" s="63" t="s">
        <v>125</v>
      </c>
      <c r="C615" s="63" t="s">
        <v>121</v>
      </c>
      <c r="D615" s="63" t="s">
        <v>99</v>
      </c>
      <c r="E615" s="63">
        <v>105.84597142675239</v>
      </c>
      <c r="F615" s="64">
        <v>89969.710699241201</v>
      </c>
      <c r="G615" s="63" t="s">
        <v>129</v>
      </c>
      <c r="H615" s="63" t="s">
        <v>133</v>
      </c>
    </row>
    <row r="616" spans="1:8" ht="14.4" x14ac:dyDescent="0.3">
      <c r="A616" s="63">
        <v>2</v>
      </c>
      <c r="B616" s="63" t="s">
        <v>123</v>
      </c>
      <c r="C616" s="63" t="s">
        <v>120</v>
      </c>
      <c r="D616" s="63" t="s">
        <v>98</v>
      </c>
      <c r="E616" s="63">
        <v>89.416366864794142</v>
      </c>
      <c r="F616" s="64">
        <v>76004.448257814802</v>
      </c>
      <c r="G616" s="63" t="s">
        <v>127</v>
      </c>
      <c r="H616" s="63" t="s">
        <v>133</v>
      </c>
    </row>
    <row r="617" spans="1:8" ht="14.4" x14ac:dyDescent="0.3">
      <c r="A617" s="63">
        <v>2</v>
      </c>
      <c r="B617" s="63" t="s">
        <v>123</v>
      </c>
      <c r="C617" s="63" t="s">
        <v>120</v>
      </c>
      <c r="D617" s="63" t="s">
        <v>98</v>
      </c>
      <c r="E617" s="63">
        <v>51.022006233209588</v>
      </c>
      <c r="F617" s="64">
        <v>43369.011387206403</v>
      </c>
      <c r="G617" s="63" t="s">
        <v>127</v>
      </c>
      <c r="H617" s="63" t="s">
        <v>133</v>
      </c>
    </row>
    <row r="618" spans="1:8" ht="14.4" x14ac:dyDescent="0.3">
      <c r="A618" s="63">
        <v>2</v>
      </c>
      <c r="B618" s="63" t="s">
        <v>124</v>
      </c>
      <c r="C618" s="63" t="s">
        <v>121</v>
      </c>
      <c r="D618" s="63" t="s">
        <v>99</v>
      </c>
      <c r="E618" s="63">
        <v>31.369285866762368</v>
      </c>
      <c r="F618" s="64">
        <v>26664.081175989646</v>
      </c>
      <c r="G618" s="63" t="s">
        <v>130</v>
      </c>
      <c r="H618" s="63" t="s">
        <v>133</v>
      </c>
    </row>
    <row r="619" spans="1:8" ht="14.4" x14ac:dyDescent="0.3">
      <c r="A619" s="63">
        <v>2</v>
      </c>
      <c r="B619" s="63" t="s">
        <v>122</v>
      </c>
      <c r="C619" s="63" t="s">
        <v>120</v>
      </c>
      <c r="D619" s="63" t="s">
        <v>97</v>
      </c>
      <c r="E619" s="63">
        <v>177.42784117809339</v>
      </c>
      <c r="F619" s="64">
        <v>150814.72941868927</v>
      </c>
      <c r="G619" s="63" t="s">
        <v>128</v>
      </c>
      <c r="H619" s="63" t="s">
        <v>133</v>
      </c>
    </row>
    <row r="620" spans="1:8" ht="14.4" x14ac:dyDescent="0.3">
      <c r="A620" s="63">
        <v>2</v>
      </c>
      <c r="B620" s="63" t="s">
        <v>124</v>
      </c>
      <c r="C620" s="63" t="s">
        <v>121</v>
      </c>
      <c r="D620" s="63" t="s">
        <v>99</v>
      </c>
      <c r="E620" s="63">
        <v>31.344896372436857</v>
      </c>
      <c r="F620" s="64">
        <v>26643.349959496576</v>
      </c>
      <c r="G620" s="63" t="s">
        <v>127</v>
      </c>
      <c r="H620" s="63" t="s">
        <v>133</v>
      </c>
    </row>
    <row r="621" spans="1:8" ht="14.4" x14ac:dyDescent="0.3">
      <c r="A621" s="63">
        <v>2</v>
      </c>
      <c r="B621" s="63" t="s">
        <v>122</v>
      </c>
      <c r="C621" s="63" t="s">
        <v>120</v>
      </c>
      <c r="D621" s="63" t="s">
        <v>97</v>
      </c>
      <c r="E621" s="63">
        <v>66.136675516718824</v>
      </c>
      <c r="F621" s="64">
        <v>56216.570953449191</v>
      </c>
      <c r="G621" s="63" t="s">
        <v>128</v>
      </c>
      <c r="H621" s="63" t="s">
        <v>133</v>
      </c>
    </row>
    <row r="622" spans="1:8" ht="14.4" x14ac:dyDescent="0.3">
      <c r="A622" s="63">
        <v>2</v>
      </c>
      <c r="B622" s="63" t="s">
        <v>122</v>
      </c>
      <c r="C622" s="63" t="s">
        <v>120</v>
      </c>
      <c r="D622" s="63" t="s">
        <v>97</v>
      </c>
      <c r="E622" s="63">
        <v>200.22271585719324</v>
      </c>
      <c r="F622" s="64">
        <v>170190.50964593489</v>
      </c>
      <c r="G622" s="63" t="s">
        <v>128</v>
      </c>
      <c r="H622" s="63" t="s">
        <v>133</v>
      </c>
    </row>
    <row r="623" spans="1:8" ht="14.4" x14ac:dyDescent="0.3">
      <c r="A623" s="63">
        <v>2</v>
      </c>
      <c r="B623" s="63" t="s">
        <v>124</v>
      </c>
      <c r="C623" s="63" t="s">
        <v>121</v>
      </c>
      <c r="D623" s="63" t="s">
        <v>99</v>
      </c>
      <c r="E623" s="63">
        <v>154.96960538982407</v>
      </c>
      <c r="F623" s="64">
        <v>131725.09426819885</v>
      </c>
      <c r="G623" s="63" t="s">
        <v>127</v>
      </c>
      <c r="H623" s="63" t="s">
        <v>133</v>
      </c>
    </row>
    <row r="624" spans="1:8" ht="14.4" x14ac:dyDescent="0.3">
      <c r="A624" s="63">
        <v>2</v>
      </c>
      <c r="B624" s="63" t="s">
        <v>124</v>
      </c>
      <c r="C624" s="63" t="s">
        <v>121</v>
      </c>
      <c r="D624" s="63" t="s">
        <v>99</v>
      </c>
      <c r="E624" s="63">
        <v>204.85460554302827</v>
      </c>
      <c r="F624" s="64">
        <v>174127.64366632377</v>
      </c>
      <c r="G624" s="63" t="s">
        <v>127</v>
      </c>
      <c r="H624" s="63" t="s">
        <v>133</v>
      </c>
    </row>
    <row r="625" spans="1:8" ht="14.4" x14ac:dyDescent="0.3">
      <c r="A625" s="63">
        <v>2</v>
      </c>
      <c r="B625" s="63" t="s">
        <v>123</v>
      </c>
      <c r="C625" s="63" t="s">
        <v>120</v>
      </c>
      <c r="D625" s="63" t="s">
        <v>98</v>
      </c>
      <c r="E625" s="63">
        <v>39.499482462701323</v>
      </c>
      <c r="F625" s="64">
        <v>33574.79705685599</v>
      </c>
      <c r="G625" s="63" t="s">
        <v>127</v>
      </c>
      <c r="H625" s="63" t="s">
        <v>133</v>
      </c>
    </row>
    <row r="626" spans="1:8" ht="14.4" x14ac:dyDescent="0.3">
      <c r="A626" s="63">
        <v>2</v>
      </c>
      <c r="B626" s="63" t="s">
        <v>123</v>
      </c>
      <c r="C626" s="63" t="s">
        <v>120</v>
      </c>
      <c r="D626" s="63" t="s">
        <v>98</v>
      </c>
      <c r="E626" s="63">
        <v>99.484149326905822</v>
      </c>
      <c r="F626" s="64">
        <v>84562.123748807979</v>
      </c>
      <c r="G626" s="63" t="s">
        <v>127</v>
      </c>
      <c r="H626" s="63" t="s">
        <v>133</v>
      </c>
    </row>
    <row r="627" spans="1:8" ht="14.4" x14ac:dyDescent="0.3">
      <c r="A627" s="63">
        <v>2</v>
      </c>
      <c r="B627" s="63" t="s">
        <v>124</v>
      </c>
      <c r="C627" s="63" t="s">
        <v>121</v>
      </c>
      <c r="D627" s="63" t="s">
        <v>99</v>
      </c>
      <c r="E627" s="63">
        <v>95.55192665708303</v>
      </c>
      <c r="F627" s="64">
        <v>81219.710889441121</v>
      </c>
      <c r="G627" s="63" t="s">
        <v>130</v>
      </c>
      <c r="H627" s="63" t="s">
        <v>133</v>
      </c>
    </row>
    <row r="628" spans="1:8" ht="14.4" x14ac:dyDescent="0.3">
      <c r="A628" s="63">
        <v>2</v>
      </c>
      <c r="B628" s="63" t="s">
        <v>122</v>
      </c>
      <c r="C628" s="63" t="s">
        <v>120</v>
      </c>
      <c r="D628" s="63" t="s">
        <v>97</v>
      </c>
      <c r="E628" s="63">
        <v>82.839097054634053</v>
      </c>
      <c r="F628" s="64">
        <v>70413.729461110648</v>
      </c>
      <c r="G628" s="63" t="s">
        <v>129</v>
      </c>
      <c r="H628" s="63" t="s">
        <v>133</v>
      </c>
    </row>
    <row r="629" spans="1:8" ht="14.4" x14ac:dyDescent="0.3">
      <c r="A629" s="63">
        <v>2</v>
      </c>
      <c r="B629" s="63" t="s">
        <v>122</v>
      </c>
      <c r="C629" s="63" t="s">
        <v>120</v>
      </c>
      <c r="D629" s="63" t="s">
        <v>97</v>
      </c>
      <c r="E629" s="63">
        <v>16.781817707230577</v>
      </c>
      <c r="F629" s="64">
        <v>14264.645727889507</v>
      </c>
      <c r="G629" s="63" t="s">
        <v>129</v>
      </c>
      <c r="H629" s="63" t="s">
        <v>133</v>
      </c>
    </row>
    <row r="630" spans="1:8" ht="14.4" x14ac:dyDescent="0.3">
      <c r="A630" s="63">
        <v>2</v>
      </c>
      <c r="B630" s="63" t="s">
        <v>122</v>
      </c>
      <c r="C630" s="63" t="s">
        <v>120</v>
      </c>
      <c r="D630" s="63" t="s">
        <v>97</v>
      </c>
      <c r="E630" s="63">
        <v>186.61504128201048</v>
      </c>
      <c r="F630" s="64">
        <v>158623.90462246604</v>
      </c>
      <c r="G630" s="63" t="s">
        <v>128</v>
      </c>
      <c r="H630" s="63" t="s">
        <v>133</v>
      </c>
    </row>
    <row r="631" spans="1:8" ht="14.4" x14ac:dyDescent="0.3">
      <c r="A631" s="63">
        <v>2</v>
      </c>
      <c r="B631" s="63" t="s">
        <v>122</v>
      </c>
      <c r="C631" s="63" t="s">
        <v>120</v>
      </c>
      <c r="D631" s="63" t="s">
        <v>97</v>
      </c>
      <c r="E631" s="63">
        <v>72.177888844798233</v>
      </c>
      <c r="F631" s="64">
        <v>61351.638524498281</v>
      </c>
      <c r="G631" s="63" t="s">
        <v>128</v>
      </c>
      <c r="H631" s="63" t="s">
        <v>133</v>
      </c>
    </row>
    <row r="632" spans="1:8" ht="14.4" x14ac:dyDescent="0.3">
      <c r="A632" s="63">
        <v>2</v>
      </c>
      <c r="B632" s="63" t="s">
        <v>124</v>
      </c>
      <c r="C632" s="63" t="s">
        <v>121</v>
      </c>
      <c r="D632" s="63" t="s">
        <v>99</v>
      </c>
      <c r="E632" s="63">
        <v>44.849268172542423</v>
      </c>
      <c r="F632" s="64">
        <v>38122.147004420331</v>
      </c>
      <c r="G632" s="63" t="s">
        <v>127</v>
      </c>
      <c r="H632" s="63" t="s">
        <v>133</v>
      </c>
    </row>
    <row r="633" spans="1:8" ht="14.4" x14ac:dyDescent="0.3">
      <c r="A633" s="63">
        <v>2</v>
      </c>
      <c r="B633" s="63" t="s">
        <v>124</v>
      </c>
      <c r="C633" s="63" t="s">
        <v>121</v>
      </c>
      <c r="D633" s="63" t="s">
        <v>99</v>
      </c>
      <c r="E633" s="63">
        <v>171.48221906992995</v>
      </c>
      <c r="F633" s="64">
        <v>145760.91495803543</v>
      </c>
      <c r="G633" s="63" t="s">
        <v>127</v>
      </c>
      <c r="H633" s="63" t="s">
        <v>133</v>
      </c>
    </row>
    <row r="634" spans="1:8" ht="14.4" x14ac:dyDescent="0.3">
      <c r="A634" s="63">
        <v>2</v>
      </c>
      <c r="B634" s="63" t="s">
        <v>123</v>
      </c>
      <c r="C634" s="63" t="s">
        <v>120</v>
      </c>
      <c r="D634" s="63" t="s">
        <v>98</v>
      </c>
      <c r="E634" s="63">
        <v>81.589603196112705</v>
      </c>
      <c r="F634" s="64">
        <v>69351.652185458835</v>
      </c>
      <c r="G634" s="63" t="s">
        <v>127</v>
      </c>
      <c r="H634" s="63" t="s">
        <v>133</v>
      </c>
    </row>
    <row r="635" spans="1:8" ht="14.4" x14ac:dyDescent="0.3">
      <c r="A635" s="63">
        <v>2</v>
      </c>
      <c r="B635" s="63" t="s">
        <v>123</v>
      </c>
      <c r="C635" s="63" t="s">
        <v>120</v>
      </c>
      <c r="D635" s="63" t="s">
        <v>98</v>
      </c>
      <c r="E635" s="63">
        <v>83.237863349189738</v>
      </c>
      <c r="F635" s="64">
        <v>70752.683203744207</v>
      </c>
      <c r="G635" s="63" t="s">
        <v>127</v>
      </c>
      <c r="H635" s="63" t="s">
        <v>133</v>
      </c>
    </row>
    <row r="636" spans="1:8" ht="14.4" x14ac:dyDescent="0.3">
      <c r="A636" s="63">
        <v>2</v>
      </c>
      <c r="B636" s="63" t="s">
        <v>124</v>
      </c>
      <c r="C636" s="63" t="s">
        <v>121</v>
      </c>
      <c r="D636" s="63" t="s">
        <v>99</v>
      </c>
      <c r="E636" s="63">
        <v>186.20634519411112</v>
      </c>
      <c r="F636" s="64">
        <v>158276.51049591997</v>
      </c>
      <c r="G636" s="63" t="s">
        <v>130</v>
      </c>
      <c r="H636" s="63" t="s">
        <v>133</v>
      </c>
    </row>
    <row r="637" spans="1:8" ht="14.4" x14ac:dyDescent="0.3">
      <c r="A637" s="63">
        <v>2</v>
      </c>
      <c r="B637" s="63" t="s">
        <v>122</v>
      </c>
      <c r="C637" s="63" t="s">
        <v>120</v>
      </c>
      <c r="D637" s="63" t="s">
        <v>97</v>
      </c>
      <c r="E637" s="63">
        <v>135.61932055782654</v>
      </c>
      <c r="F637" s="64">
        <v>115277.23607562232</v>
      </c>
      <c r="G637" s="63" t="s">
        <v>128</v>
      </c>
      <c r="H637" s="63" t="s">
        <v>133</v>
      </c>
    </row>
    <row r="638" spans="1:8" ht="14.4" x14ac:dyDescent="0.3">
      <c r="A638" s="63">
        <v>2</v>
      </c>
      <c r="B638" s="63" t="s">
        <v>124</v>
      </c>
      <c r="C638" s="63" t="s">
        <v>121</v>
      </c>
      <c r="D638" s="63" t="s">
        <v>99</v>
      </c>
      <c r="E638" s="63">
        <v>211.4306323879033</v>
      </c>
      <c r="F638" s="64">
        <v>179717.30593507888</v>
      </c>
      <c r="G638" s="63" t="s">
        <v>127</v>
      </c>
      <c r="H638" s="63" t="s">
        <v>133</v>
      </c>
    </row>
    <row r="639" spans="1:8" ht="14.4" x14ac:dyDescent="0.3">
      <c r="A639" s="63">
        <v>2</v>
      </c>
      <c r="B639" s="63" t="s">
        <v>124</v>
      </c>
      <c r="C639" s="63" t="s">
        <v>121</v>
      </c>
      <c r="D639" s="63" t="s">
        <v>99</v>
      </c>
      <c r="E639" s="63">
        <v>197.94118512229622</v>
      </c>
      <c r="F639" s="64">
        <v>168251.19483401347</v>
      </c>
      <c r="G639" s="63" t="s">
        <v>127</v>
      </c>
      <c r="H639" s="63" t="s">
        <v>133</v>
      </c>
    </row>
    <row r="640" spans="1:8" ht="14.4" x14ac:dyDescent="0.3">
      <c r="A640" s="63">
        <v>2</v>
      </c>
      <c r="B640" s="63" t="s">
        <v>123</v>
      </c>
      <c r="C640" s="63" t="s">
        <v>120</v>
      </c>
      <c r="D640" s="63" t="s">
        <v>98</v>
      </c>
      <c r="E640" s="63">
        <v>172.0051629042346</v>
      </c>
      <c r="F640" s="64">
        <v>146205.42035441604</v>
      </c>
      <c r="G640" s="63" t="s">
        <v>127</v>
      </c>
      <c r="H640" s="63" t="s">
        <v>133</v>
      </c>
    </row>
    <row r="641" spans="1:8" ht="14.4" x14ac:dyDescent="0.3">
      <c r="A641" s="63">
        <v>2</v>
      </c>
      <c r="B641" s="63" t="s">
        <v>123</v>
      </c>
      <c r="C641" s="63" t="s">
        <v>120</v>
      </c>
      <c r="D641" s="63" t="s">
        <v>98</v>
      </c>
      <c r="E641" s="63">
        <v>200.80706629894564</v>
      </c>
      <c r="F641" s="64">
        <v>170687.21102703392</v>
      </c>
      <c r="G641" s="63" t="s">
        <v>127</v>
      </c>
      <c r="H641" s="63" t="s">
        <v>133</v>
      </c>
    </row>
    <row r="642" spans="1:8" ht="14.4" x14ac:dyDescent="0.3">
      <c r="A642" s="63">
        <v>2</v>
      </c>
      <c r="B642" s="63" t="s">
        <v>122</v>
      </c>
      <c r="C642" s="63" t="s">
        <v>120</v>
      </c>
      <c r="D642" s="63" t="s">
        <v>97</v>
      </c>
      <c r="E642" s="63">
        <v>202.29069166952763</v>
      </c>
      <c r="F642" s="64">
        <v>171948.30149252876</v>
      </c>
      <c r="G642" s="63" t="s">
        <v>129</v>
      </c>
      <c r="H642" s="63" t="s">
        <v>133</v>
      </c>
    </row>
    <row r="643" spans="1:8" ht="14.4" x14ac:dyDescent="0.3">
      <c r="A643" s="63">
        <v>2</v>
      </c>
      <c r="B643" s="63" t="s">
        <v>124</v>
      </c>
      <c r="C643" s="63" t="s">
        <v>121</v>
      </c>
      <c r="D643" s="63" t="s">
        <v>99</v>
      </c>
      <c r="E643" s="63">
        <v>100.1393512428326</v>
      </c>
      <c r="F643" s="64">
        <v>85119.049308004294</v>
      </c>
      <c r="G643" s="63" t="s">
        <v>130</v>
      </c>
      <c r="H643" s="63" t="s">
        <v>133</v>
      </c>
    </row>
    <row r="644" spans="1:8" ht="14.4" x14ac:dyDescent="0.3">
      <c r="A644" s="63">
        <v>2</v>
      </c>
      <c r="B644" s="63" t="s">
        <v>124</v>
      </c>
      <c r="C644" s="63" t="s">
        <v>121</v>
      </c>
      <c r="D644" s="63" t="s">
        <v>99</v>
      </c>
      <c r="E644" s="63">
        <v>159.40610894114042</v>
      </c>
      <c r="F644" s="64">
        <v>135496.14890209495</v>
      </c>
      <c r="G644" s="63" t="s">
        <v>130</v>
      </c>
      <c r="H644" s="63" t="s">
        <v>133</v>
      </c>
    </row>
    <row r="645" spans="1:8" ht="14.4" x14ac:dyDescent="0.3">
      <c r="A645" s="63">
        <v>2</v>
      </c>
      <c r="B645" s="63" t="s">
        <v>124</v>
      </c>
      <c r="C645" s="63" t="s">
        <v>121</v>
      </c>
      <c r="D645" s="63" t="s">
        <v>99</v>
      </c>
      <c r="E645" s="63">
        <v>39.416232805564839</v>
      </c>
      <c r="F645" s="64">
        <v>33504.034348862297</v>
      </c>
      <c r="G645" s="63" t="s">
        <v>130</v>
      </c>
      <c r="H645" s="63" t="s">
        <v>133</v>
      </c>
    </row>
    <row r="646" spans="1:8" ht="14.4" x14ac:dyDescent="0.3">
      <c r="A646" s="63">
        <v>2</v>
      </c>
      <c r="B646" s="63" t="s">
        <v>124</v>
      </c>
      <c r="C646" s="63" t="s">
        <v>121</v>
      </c>
      <c r="D646" s="63" t="s">
        <v>99</v>
      </c>
      <c r="E646" s="63">
        <v>73.727071722959309</v>
      </c>
      <c r="F646" s="64">
        <v>62668.45326472506</v>
      </c>
      <c r="G646" s="63" t="s">
        <v>127</v>
      </c>
      <c r="H646" s="63" t="s">
        <v>133</v>
      </c>
    </row>
    <row r="647" spans="1:8" ht="14.4" x14ac:dyDescent="0.3">
      <c r="A647" s="63">
        <v>2</v>
      </c>
      <c r="B647" s="63" t="s">
        <v>124</v>
      </c>
      <c r="C647" s="63" t="s">
        <v>121</v>
      </c>
      <c r="D647" s="63" t="s">
        <v>99</v>
      </c>
      <c r="E647" s="63">
        <v>199.51339892304802</v>
      </c>
      <c r="F647" s="64">
        <v>169587.58599660845</v>
      </c>
      <c r="G647" s="63" t="s">
        <v>127</v>
      </c>
      <c r="H647" s="63" t="s">
        <v>133</v>
      </c>
    </row>
    <row r="648" spans="1:8" ht="14.4" x14ac:dyDescent="0.3">
      <c r="A648" s="63">
        <v>2</v>
      </c>
      <c r="B648" s="63" t="s">
        <v>122</v>
      </c>
      <c r="C648" s="63" t="s">
        <v>120</v>
      </c>
      <c r="D648" s="63" t="s">
        <v>97</v>
      </c>
      <c r="E648" s="63">
        <v>175.12416867102652</v>
      </c>
      <c r="F648" s="64">
        <v>148856.59396759156</v>
      </c>
      <c r="G648" s="63" t="s">
        <v>128</v>
      </c>
      <c r="H648" s="63" t="s">
        <v>133</v>
      </c>
    </row>
    <row r="649" spans="1:8" ht="14.4" x14ac:dyDescent="0.3">
      <c r="A649" s="63">
        <v>2</v>
      </c>
      <c r="B649" s="63" t="s">
        <v>122</v>
      </c>
      <c r="C649" s="63" t="s">
        <v>120</v>
      </c>
      <c r="D649" s="63" t="s">
        <v>97</v>
      </c>
      <c r="E649" s="63">
        <v>44.259529844541213</v>
      </c>
      <c r="F649" s="64">
        <v>37620.865887687032</v>
      </c>
      <c r="G649" s="63" t="s">
        <v>128</v>
      </c>
      <c r="H649" s="63" t="s">
        <v>133</v>
      </c>
    </row>
    <row r="650" spans="1:8" ht="14.4" x14ac:dyDescent="0.3">
      <c r="A650" s="63">
        <v>2</v>
      </c>
      <c r="B650" s="63" t="s">
        <v>124</v>
      </c>
      <c r="C650" s="63" t="s">
        <v>121</v>
      </c>
      <c r="D650" s="63" t="s">
        <v>99</v>
      </c>
      <c r="E650" s="63">
        <v>157.17334032913976</v>
      </c>
      <c r="F650" s="64">
        <v>133598.28218716703</v>
      </c>
      <c r="G650" s="63" t="s">
        <v>130</v>
      </c>
      <c r="H650" s="63" t="s">
        <v>133</v>
      </c>
    </row>
    <row r="651" spans="1:8" ht="14.4" x14ac:dyDescent="0.3">
      <c r="A651" s="63">
        <v>2</v>
      </c>
      <c r="B651" s="63" t="s">
        <v>124</v>
      </c>
      <c r="C651" s="63" t="s">
        <v>121</v>
      </c>
      <c r="D651" s="63" t="s">
        <v>99</v>
      </c>
      <c r="E651" s="63">
        <v>113.08849875038587</v>
      </c>
      <c r="F651" s="64">
        <v>96125.902373381396</v>
      </c>
      <c r="G651" s="63" t="s">
        <v>130</v>
      </c>
      <c r="H651" s="63" t="s">
        <v>133</v>
      </c>
    </row>
    <row r="652" spans="1:8" ht="14.4" x14ac:dyDescent="0.3">
      <c r="A652" s="63">
        <v>2</v>
      </c>
      <c r="B652" s="63" t="s">
        <v>122</v>
      </c>
      <c r="C652" s="63" t="s">
        <v>120</v>
      </c>
      <c r="D652" s="63" t="s">
        <v>97</v>
      </c>
      <c r="E652" s="63">
        <v>34.711280096238411</v>
      </c>
      <c r="F652" s="64">
        <v>29504.796320189242</v>
      </c>
      <c r="G652" s="63" t="s">
        <v>129</v>
      </c>
      <c r="H652" s="63" t="s">
        <v>133</v>
      </c>
    </row>
    <row r="653" spans="1:8" ht="14.4" x14ac:dyDescent="0.3">
      <c r="A653" s="63">
        <v>2</v>
      </c>
      <c r="B653" s="63" t="s">
        <v>124</v>
      </c>
      <c r="C653" s="63" t="s">
        <v>121</v>
      </c>
      <c r="D653" s="63" t="s">
        <v>99</v>
      </c>
      <c r="E653" s="63">
        <v>217.51246188783443</v>
      </c>
      <c r="F653" s="64">
        <v>184886.89749586469</v>
      </c>
      <c r="G653" s="63" t="s">
        <v>127</v>
      </c>
      <c r="H653" s="63" t="s">
        <v>133</v>
      </c>
    </row>
    <row r="654" spans="1:8" ht="14.4" x14ac:dyDescent="0.3">
      <c r="A654" s="63">
        <v>2</v>
      </c>
      <c r="B654" s="63" t="s">
        <v>124</v>
      </c>
      <c r="C654" s="63" t="s">
        <v>121</v>
      </c>
      <c r="D654" s="63" t="s">
        <v>99</v>
      </c>
      <c r="E654" s="63">
        <v>52.923702717581541</v>
      </c>
      <c r="F654" s="64">
        <v>44985.464807496566</v>
      </c>
      <c r="G654" s="63" t="s">
        <v>127</v>
      </c>
      <c r="H654" s="63" t="s">
        <v>133</v>
      </c>
    </row>
    <row r="655" spans="1:8" ht="14.4" x14ac:dyDescent="0.3">
      <c r="A655" s="63">
        <v>2</v>
      </c>
      <c r="B655" s="63" t="s">
        <v>123</v>
      </c>
      <c r="C655" s="63" t="s">
        <v>120</v>
      </c>
      <c r="D655" s="63" t="s">
        <v>98</v>
      </c>
      <c r="E655" s="63">
        <v>209.1492341823751</v>
      </c>
      <c r="F655" s="64">
        <v>177778.10377391602</v>
      </c>
      <c r="G655" s="63" t="s">
        <v>127</v>
      </c>
      <c r="H655" s="63" t="s">
        <v>133</v>
      </c>
    </row>
    <row r="656" spans="1:8" ht="14.4" x14ac:dyDescent="0.3">
      <c r="A656" s="63">
        <v>2</v>
      </c>
      <c r="B656" s="63" t="s">
        <v>122</v>
      </c>
      <c r="C656" s="63" t="s">
        <v>120</v>
      </c>
      <c r="D656" s="63" t="s">
        <v>97</v>
      </c>
      <c r="E656" s="63">
        <v>42.904809879228516</v>
      </c>
      <c r="F656" s="64">
        <v>36469.345789994739</v>
      </c>
      <c r="G656" s="63" t="s">
        <v>128</v>
      </c>
      <c r="H656" s="63" t="s">
        <v>133</v>
      </c>
    </row>
    <row r="657" spans="1:8" ht="14.4" x14ac:dyDescent="0.3">
      <c r="A657" s="63">
        <v>2</v>
      </c>
      <c r="B657" s="63" t="s">
        <v>124</v>
      </c>
      <c r="C657" s="63" t="s">
        <v>121</v>
      </c>
      <c r="D657" s="63" t="s">
        <v>99</v>
      </c>
      <c r="E657" s="63">
        <v>53.760036642736701</v>
      </c>
      <c r="F657" s="64">
        <v>45696.353661176196</v>
      </c>
      <c r="G657" s="63" t="s">
        <v>130</v>
      </c>
      <c r="H657" s="63" t="s">
        <v>133</v>
      </c>
    </row>
    <row r="658" spans="1:8" ht="14.4" x14ac:dyDescent="0.3">
      <c r="A658" s="63">
        <v>2</v>
      </c>
      <c r="B658" s="63" t="s">
        <v>122</v>
      </c>
      <c r="C658" s="63" t="s">
        <v>120</v>
      </c>
      <c r="D658" s="63" t="s">
        <v>97</v>
      </c>
      <c r="E658" s="63">
        <v>98.110421787131699</v>
      </c>
      <c r="F658" s="64">
        <v>83394.447098794073</v>
      </c>
      <c r="G658" s="63" t="s">
        <v>128</v>
      </c>
      <c r="H658" s="63" t="s">
        <v>133</v>
      </c>
    </row>
    <row r="659" spans="1:8" ht="14.4" x14ac:dyDescent="0.3">
      <c r="A659" s="63">
        <v>2</v>
      </c>
      <c r="B659" s="63" t="s">
        <v>122</v>
      </c>
      <c r="C659" s="63" t="s">
        <v>120</v>
      </c>
      <c r="D659" s="63" t="s">
        <v>97</v>
      </c>
      <c r="E659" s="63">
        <v>68.939568110735337</v>
      </c>
      <c r="F659" s="64">
        <v>58599.046473353337</v>
      </c>
      <c r="G659" s="63" t="s">
        <v>129</v>
      </c>
      <c r="H659" s="63" t="s">
        <v>133</v>
      </c>
    </row>
    <row r="660" spans="1:8" ht="14.4" x14ac:dyDescent="0.3">
      <c r="A660" s="63">
        <v>2</v>
      </c>
      <c r="B660" s="63" t="s">
        <v>124</v>
      </c>
      <c r="C660" s="63" t="s">
        <v>121</v>
      </c>
      <c r="D660" s="63" t="s">
        <v>99</v>
      </c>
      <c r="E660" s="63">
        <v>56.845838443055342</v>
      </c>
      <c r="F660" s="64">
        <v>48319.303703653633</v>
      </c>
      <c r="G660" s="63" t="s">
        <v>127</v>
      </c>
      <c r="H660" s="63" t="s">
        <v>133</v>
      </c>
    </row>
    <row r="661" spans="1:8" ht="14.4" x14ac:dyDescent="0.3">
      <c r="A661" s="63">
        <v>2</v>
      </c>
      <c r="B661" s="63" t="s">
        <v>124</v>
      </c>
      <c r="C661" s="63" t="s">
        <v>121</v>
      </c>
      <c r="D661" s="63" t="s">
        <v>99</v>
      </c>
      <c r="E661" s="63">
        <v>144.75070434090546</v>
      </c>
      <c r="F661" s="64">
        <v>123038.96707183582</v>
      </c>
      <c r="G661" s="63" t="s">
        <v>127</v>
      </c>
      <c r="H661" s="63" t="s">
        <v>133</v>
      </c>
    </row>
    <row r="662" spans="1:8" ht="14.4" x14ac:dyDescent="0.3">
      <c r="A662" s="63">
        <v>2</v>
      </c>
      <c r="B662" s="63" t="s">
        <v>124</v>
      </c>
      <c r="C662" s="63" t="s">
        <v>121</v>
      </c>
      <c r="D662" s="63" t="s">
        <v>99</v>
      </c>
      <c r="E662" s="63">
        <v>174.95523818117971</v>
      </c>
      <c r="F662" s="64">
        <v>148713.00203778138</v>
      </c>
      <c r="G662" s="63" t="s">
        <v>127</v>
      </c>
      <c r="H662" s="63" t="s">
        <v>133</v>
      </c>
    </row>
    <row r="663" spans="1:8" ht="14.4" x14ac:dyDescent="0.3">
      <c r="A663" s="63">
        <v>2</v>
      </c>
      <c r="B663" s="63" t="s">
        <v>124</v>
      </c>
      <c r="C663" s="63" t="s">
        <v>121</v>
      </c>
      <c r="D663" s="63" t="s">
        <v>99</v>
      </c>
      <c r="E663" s="63">
        <v>144.34029529708451</v>
      </c>
      <c r="F663" s="64">
        <v>122690.11692248011</v>
      </c>
      <c r="G663" s="63" t="s">
        <v>127</v>
      </c>
      <c r="H663" s="63" t="s">
        <v>133</v>
      </c>
    </row>
    <row r="664" spans="1:8" ht="14.4" x14ac:dyDescent="0.3">
      <c r="A664" s="63">
        <v>2</v>
      </c>
      <c r="B664" s="63" t="s">
        <v>124</v>
      </c>
      <c r="C664" s="63" t="s">
        <v>121</v>
      </c>
      <c r="D664" s="63" t="s">
        <v>99</v>
      </c>
      <c r="E664" s="63">
        <v>182.00593857479404</v>
      </c>
      <c r="F664" s="64">
        <v>154706.1396706056</v>
      </c>
      <c r="G664" s="63" t="s">
        <v>127</v>
      </c>
      <c r="H664" s="63" t="s">
        <v>133</v>
      </c>
    </row>
    <row r="665" spans="1:8" ht="14.4" x14ac:dyDescent="0.3">
      <c r="A665" s="63">
        <v>2</v>
      </c>
      <c r="B665" s="63" t="s">
        <v>124</v>
      </c>
      <c r="C665" s="63" t="s">
        <v>121</v>
      </c>
      <c r="D665" s="63" t="s">
        <v>99</v>
      </c>
      <c r="E665" s="63">
        <v>117.561123870796</v>
      </c>
      <c r="F665" s="64">
        <v>99927.660557706142</v>
      </c>
      <c r="G665" s="63" t="s">
        <v>130</v>
      </c>
      <c r="H665" s="63" t="s">
        <v>133</v>
      </c>
    </row>
    <row r="666" spans="1:8" ht="14.4" x14ac:dyDescent="0.3">
      <c r="A666" s="63">
        <v>2</v>
      </c>
      <c r="B666" s="63" t="s">
        <v>123</v>
      </c>
      <c r="C666" s="63" t="s">
        <v>120</v>
      </c>
      <c r="D666" s="63" t="s">
        <v>98</v>
      </c>
      <c r="E666" s="63">
        <v>140.03254672513373</v>
      </c>
      <c r="F666" s="64">
        <v>119028.50479346597</v>
      </c>
      <c r="G666" s="63" t="s">
        <v>127</v>
      </c>
      <c r="H666" s="63" t="s">
        <v>133</v>
      </c>
    </row>
    <row r="667" spans="1:8" ht="14.4" x14ac:dyDescent="0.3">
      <c r="A667" s="63">
        <v>2</v>
      </c>
      <c r="B667" s="63" t="s">
        <v>123</v>
      </c>
      <c r="C667" s="63" t="s">
        <v>120</v>
      </c>
      <c r="D667" s="63" t="s">
        <v>98</v>
      </c>
      <c r="E667" s="63">
        <v>59.249067830566055</v>
      </c>
      <c r="F667" s="64">
        <v>50362.063100385902</v>
      </c>
      <c r="G667" s="63" t="s">
        <v>127</v>
      </c>
      <c r="H667" s="63" t="s">
        <v>133</v>
      </c>
    </row>
    <row r="668" spans="1:8" ht="14.4" x14ac:dyDescent="0.3">
      <c r="A668" s="63">
        <v>2</v>
      </c>
      <c r="B668" s="63" t="s">
        <v>122</v>
      </c>
      <c r="C668" s="63" t="s">
        <v>120</v>
      </c>
      <c r="D668" s="63" t="s">
        <v>97</v>
      </c>
      <c r="E668" s="63">
        <v>79.926549577457678</v>
      </c>
      <c r="F668" s="64">
        <v>67938.04663268385</v>
      </c>
      <c r="G668" s="63" t="s">
        <v>129</v>
      </c>
      <c r="H668" s="63" t="s">
        <v>133</v>
      </c>
    </row>
    <row r="669" spans="1:8" ht="14.4" x14ac:dyDescent="0.3">
      <c r="A669" s="63">
        <v>2</v>
      </c>
      <c r="B669" s="63" t="s">
        <v>125</v>
      </c>
      <c r="C669" s="63" t="s">
        <v>121</v>
      </c>
      <c r="D669" s="63" t="s">
        <v>99</v>
      </c>
      <c r="E669" s="63">
        <v>56.503057315231359</v>
      </c>
      <c r="F669" s="64">
        <v>48027.937688605765</v>
      </c>
      <c r="G669" s="63" t="s">
        <v>129</v>
      </c>
      <c r="H669" s="63" t="s">
        <v>133</v>
      </c>
    </row>
    <row r="670" spans="1:8" ht="14.4" x14ac:dyDescent="0.3">
      <c r="A670" s="63">
        <v>2</v>
      </c>
      <c r="B670" s="63" t="s">
        <v>125</v>
      </c>
      <c r="C670" s="63" t="s">
        <v>121</v>
      </c>
      <c r="D670" s="63" t="s">
        <v>99</v>
      </c>
      <c r="E670" s="63">
        <v>173.61286776423657</v>
      </c>
      <c r="F670" s="64">
        <v>147571.97913029007</v>
      </c>
      <c r="G670" s="63" t="s">
        <v>129</v>
      </c>
      <c r="H670" s="63" t="s">
        <v>133</v>
      </c>
    </row>
    <row r="671" spans="1:8" ht="14.4" x14ac:dyDescent="0.3">
      <c r="A671" s="63">
        <v>2</v>
      </c>
      <c r="B671" s="63" t="s">
        <v>124</v>
      </c>
      <c r="C671" s="63" t="s">
        <v>121</v>
      </c>
      <c r="D671" s="63" t="s">
        <v>99</v>
      </c>
      <c r="E671" s="63">
        <v>154.89473253741639</v>
      </c>
      <c r="F671" s="64">
        <v>131661.45189447841</v>
      </c>
      <c r="G671" s="63" t="s">
        <v>130</v>
      </c>
      <c r="H671" s="63" t="s">
        <v>133</v>
      </c>
    </row>
    <row r="672" spans="1:8" ht="14.4" x14ac:dyDescent="0.3">
      <c r="A672" s="63">
        <v>2</v>
      </c>
      <c r="B672" s="63" t="s">
        <v>124</v>
      </c>
      <c r="C672" s="63" t="s">
        <v>121</v>
      </c>
      <c r="D672" s="63" t="s">
        <v>99</v>
      </c>
      <c r="E672" s="63">
        <v>57.329022278417405</v>
      </c>
      <c r="F672" s="64">
        <v>48730.01286240662</v>
      </c>
      <c r="G672" s="63" t="s">
        <v>127</v>
      </c>
      <c r="H672" s="63" t="s">
        <v>133</v>
      </c>
    </row>
    <row r="673" spans="1:8" ht="14.4" x14ac:dyDescent="0.3">
      <c r="A673" s="63">
        <v>2</v>
      </c>
      <c r="B673" s="63" t="s">
        <v>122</v>
      </c>
      <c r="C673" s="63" t="s">
        <v>120</v>
      </c>
      <c r="D673" s="63" t="s">
        <v>97</v>
      </c>
      <c r="E673" s="63">
        <v>121.10158562316857</v>
      </c>
      <c r="F673" s="64">
        <v>102937.07428700542</v>
      </c>
      <c r="G673" s="63" t="s">
        <v>128</v>
      </c>
      <c r="H673" s="63" t="s">
        <v>133</v>
      </c>
    </row>
    <row r="674" spans="1:8" ht="14.4" x14ac:dyDescent="0.3">
      <c r="A674" s="63">
        <v>2</v>
      </c>
      <c r="B674" s="63" t="s">
        <v>122</v>
      </c>
      <c r="C674" s="63" t="s">
        <v>120</v>
      </c>
      <c r="D674" s="63" t="s">
        <v>97</v>
      </c>
      <c r="E674" s="63">
        <v>160.79137698187023</v>
      </c>
      <c r="F674" s="64">
        <v>136673.63504715447</v>
      </c>
      <c r="G674" s="63" t="s">
        <v>128</v>
      </c>
      <c r="H674" s="63" t="s">
        <v>133</v>
      </c>
    </row>
    <row r="675" spans="1:8" ht="14.4" x14ac:dyDescent="0.3">
      <c r="A675" s="63">
        <v>2</v>
      </c>
      <c r="B675" s="63" t="s">
        <v>122</v>
      </c>
      <c r="C675" s="63" t="s">
        <v>120</v>
      </c>
      <c r="D675" s="63" t="s">
        <v>97</v>
      </c>
      <c r="E675" s="63">
        <v>200.49933753888305</v>
      </c>
      <c r="F675" s="64">
        <v>170425.63973486787</v>
      </c>
      <c r="G675" s="63" t="s">
        <v>128</v>
      </c>
      <c r="H675" s="63" t="s">
        <v>133</v>
      </c>
    </row>
    <row r="676" spans="1:8" ht="14.4" x14ac:dyDescent="0.3">
      <c r="A676" s="63">
        <v>2</v>
      </c>
      <c r="B676" s="63" t="s">
        <v>122</v>
      </c>
      <c r="C676" s="63" t="s">
        <v>120</v>
      </c>
      <c r="D676" s="63" t="s">
        <v>97</v>
      </c>
      <c r="E676" s="63">
        <v>194.73610935531315</v>
      </c>
      <c r="F676" s="64">
        <v>165526.86120432813</v>
      </c>
      <c r="G676" s="63" t="s">
        <v>128</v>
      </c>
      <c r="H676" s="63" t="s">
        <v>133</v>
      </c>
    </row>
    <row r="677" spans="1:8" ht="14.4" x14ac:dyDescent="0.3">
      <c r="A677" s="63">
        <v>2</v>
      </c>
      <c r="B677" s="63" t="s">
        <v>122</v>
      </c>
      <c r="C677" s="63" t="s">
        <v>120</v>
      </c>
      <c r="D677" s="63" t="s">
        <v>97</v>
      </c>
      <c r="E677" s="63">
        <v>46.574368557252129</v>
      </c>
      <c r="F677" s="64">
        <v>39588.492680570016</v>
      </c>
      <c r="G677" s="63" t="s">
        <v>128</v>
      </c>
      <c r="H677" s="63" t="s">
        <v>133</v>
      </c>
    </row>
    <row r="678" spans="1:8" ht="14.4" x14ac:dyDescent="0.3">
      <c r="A678" s="63">
        <v>2</v>
      </c>
      <c r="B678" s="63" t="s">
        <v>122</v>
      </c>
      <c r="C678" s="63" t="s">
        <v>120</v>
      </c>
      <c r="D678" s="63" t="s">
        <v>97</v>
      </c>
      <c r="E678" s="63">
        <v>34.999535652977272</v>
      </c>
      <c r="F678" s="64">
        <v>29749.815272707343</v>
      </c>
      <c r="G678" s="63" t="s">
        <v>128</v>
      </c>
      <c r="H678" s="63" t="s">
        <v>133</v>
      </c>
    </row>
    <row r="679" spans="1:8" ht="14.4" x14ac:dyDescent="0.3">
      <c r="A679" s="63">
        <v>2</v>
      </c>
      <c r="B679" s="63" t="s">
        <v>124</v>
      </c>
      <c r="C679" s="63" t="s">
        <v>121</v>
      </c>
      <c r="D679" s="63" t="s">
        <v>99</v>
      </c>
      <c r="E679" s="63">
        <v>113.344967579304</v>
      </c>
      <c r="F679" s="64">
        <v>96343.90241655834</v>
      </c>
      <c r="G679" s="63" t="s">
        <v>127</v>
      </c>
      <c r="H679" s="63" t="s">
        <v>133</v>
      </c>
    </row>
    <row r="680" spans="1:8" ht="14.4" x14ac:dyDescent="0.3">
      <c r="A680" s="63">
        <v>2</v>
      </c>
      <c r="B680" s="63" t="s">
        <v>124</v>
      </c>
      <c r="C680" s="63" t="s">
        <v>121</v>
      </c>
      <c r="D680" s="63" t="s">
        <v>99</v>
      </c>
      <c r="E680" s="63">
        <v>182.2696425425392</v>
      </c>
      <c r="F680" s="64">
        <v>154930.28962519026</v>
      </c>
      <c r="G680" s="63" t="s">
        <v>130</v>
      </c>
      <c r="H680" s="63" t="s">
        <v>133</v>
      </c>
    </row>
    <row r="681" spans="1:8" ht="14.4" x14ac:dyDescent="0.3">
      <c r="A681" s="63">
        <v>2</v>
      </c>
      <c r="B681" s="63" t="s">
        <v>124</v>
      </c>
      <c r="C681" s="63" t="s">
        <v>121</v>
      </c>
      <c r="D681" s="63" t="s">
        <v>99</v>
      </c>
      <c r="E681" s="63">
        <v>209.50642591559998</v>
      </c>
      <c r="F681" s="64">
        <v>178081.71889000613</v>
      </c>
      <c r="G681" s="63" t="s">
        <v>127</v>
      </c>
      <c r="H681" s="63" t="s">
        <v>133</v>
      </c>
    </row>
    <row r="682" spans="1:8" ht="14.4" x14ac:dyDescent="0.3">
      <c r="A682" s="63">
        <v>2</v>
      </c>
      <c r="B682" s="63" t="s">
        <v>122</v>
      </c>
      <c r="C682" s="63" t="s">
        <v>120</v>
      </c>
      <c r="D682" s="63" t="s">
        <v>97</v>
      </c>
      <c r="E682" s="63">
        <v>108.58641620507828</v>
      </c>
      <c r="F682" s="64">
        <v>92299.105201174127</v>
      </c>
      <c r="G682" s="63" t="s">
        <v>129</v>
      </c>
      <c r="H682" s="63" t="s">
        <v>133</v>
      </c>
    </row>
    <row r="683" spans="1:8" ht="14.4" x14ac:dyDescent="0.3">
      <c r="A683" s="63">
        <v>2</v>
      </c>
      <c r="B683" s="63" t="s">
        <v>124</v>
      </c>
      <c r="C683" s="63" t="s">
        <v>121</v>
      </c>
      <c r="D683" s="63" t="s">
        <v>99</v>
      </c>
      <c r="E683" s="63">
        <v>208.92558397729348</v>
      </c>
      <c r="F683" s="64">
        <v>177587.99975788419</v>
      </c>
      <c r="G683" s="63" t="s">
        <v>130</v>
      </c>
      <c r="H683" s="63" t="s">
        <v>133</v>
      </c>
    </row>
    <row r="684" spans="1:8" ht="14.4" x14ac:dyDescent="0.3">
      <c r="A684" s="63">
        <v>2</v>
      </c>
      <c r="B684" s="63" t="s">
        <v>122</v>
      </c>
      <c r="C684" s="63" t="s">
        <v>120</v>
      </c>
      <c r="D684" s="63" t="s">
        <v>97</v>
      </c>
      <c r="E684" s="63">
        <v>148.87677573776764</v>
      </c>
      <c r="F684" s="64">
        <v>126546.15251211493</v>
      </c>
      <c r="G684" s="63" t="s">
        <v>129</v>
      </c>
      <c r="H684" s="63" t="s">
        <v>133</v>
      </c>
    </row>
    <row r="685" spans="1:8" ht="14.4" x14ac:dyDescent="0.3">
      <c r="A685" s="63">
        <v>2</v>
      </c>
      <c r="B685" s="63" t="s">
        <v>125</v>
      </c>
      <c r="C685" s="63" t="s">
        <v>121</v>
      </c>
      <c r="D685" s="63" t="s">
        <v>99</v>
      </c>
      <c r="E685" s="63">
        <v>192.73909598795322</v>
      </c>
      <c r="F685" s="64">
        <v>163829.38786167733</v>
      </c>
      <c r="G685" s="63" t="s">
        <v>129</v>
      </c>
      <c r="H685" s="63" t="s">
        <v>133</v>
      </c>
    </row>
    <row r="686" spans="1:8" ht="14.4" x14ac:dyDescent="0.3">
      <c r="A686" s="63">
        <v>2</v>
      </c>
      <c r="B686" s="63" t="s">
        <v>125</v>
      </c>
      <c r="C686" s="63" t="s">
        <v>121</v>
      </c>
      <c r="D686" s="63" t="s">
        <v>99</v>
      </c>
      <c r="E686" s="63">
        <v>169.89213511750529</v>
      </c>
      <c r="F686" s="64">
        <v>144409.33405931265</v>
      </c>
      <c r="G686" s="63" t="s">
        <v>129</v>
      </c>
      <c r="H686" s="63" t="s">
        <v>133</v>
      </c>
    </row>
    <row r="687" spans="1:8" ht="14.4" x14ac:dyDescent="0.3">
      <c r="A687" s="63">
        <v>2</v>
      </c>
      <c r="B687" s="63" t="s">
        <v>124</v>
      </c>
      <c r="C687" s="63" t="s">
        <v>121</v>
      </c>
      <c r="D687" s="63" t="s">
        <v>99</v>
      </c>
      <c r="E687" s="63">
        <v>130.79460781535104</v>
      </c>
      <c r="F687" s="64">
        <v>111176.20130031342</v>
      </c>
      <c r="G687" s="63" t="s">
        <v>127</v>
      </c>
      <c r="H687" s="63" t="s">
        <v>133</v>
      </c>
    </row>
    <row r="688" spans="1:8" ht="14.4" x14ac:dyDescent="0.3">
      <c r="A688" s="63">
        <v>2</v>
      </c>
      <c r="B688" s="63" t="s">
        <v>124</v>
      </c>
      <c r="C688" s="63" t="s">
        <v>121</v>
      </c>
      <c r="D688" s="63" t="s">
        <v>99</v>
      </c>
      <c r="E688" s="63">
        <v>126.16013128935673</v>
      </c>
      <c r="F688" s="64">
        <v>107236.86845027028</v>
      </c>
      <c r="G688" s="63" t="s">
        <v>127</v>
      </c>
      <c r="H688" s="63" t="s">
        <v>133</v>
      </c>
    </row>
    <row r="689" spans="1:8" ht="14.4" x14ac:dyDescent="0.3">
      <c r="A689" s="63">
        <v>2</v>
      </c>
      <c r="B689" s="63" t="s">
        <v>124</v>
      </c>
      <c r="C689" s="63" t="s">
        <v>121</v>
      </c>
      <c r="D689" s="63" t="s">
        <v>99</v>
      </c>
      <c r="E689" s="63">
        <v>129.67549925657062</v>
      </c>
      <c r="F689" s="64">
        <v>110224.95231164317</v>
      </c>
      <c r="G689" s="63" t="s">
        <v>127</v>
      </c>
      <c r="H689" s="63" t="s">
        <v>133</v>
      </c>
    </row>
    <row r="690" spans="1:8" ht="14.4" x14ac:dyDescent="0.3">
      <c r="A690" s="63">
        <v>2</v>
      </c>
      <c r="B690" s="63" t="s">
        <v>125</v>
      </c>
      <c r="C690" s="63" t="s">
        <v>121</v>
      </c>
      <c r="D690" s="63" t="s">
        <v>99</v>
      </c>
      <c r="E690" s="63">
        <v>85.874493683583125</v>
      </c>
      <c r="F690" s="64">
        <v>72993.834805535458</v>
      </c>
      <c r="G690" s="63" t="s">
        <v>129</v>
      </c>
      <c r="H690" s="63" t="s">
        <v>133</v>
      </c>
    </row>
    <row r="691" spans="1:8" ht="14.4" x14ac:dyDescent="0.3">
      <c r="A691" s="63">
        <v>2</v>
      </c>
      <c r="B691" s="63" t="s">
        <v>125</v>
      </c>
      <c r="C691" s="63" t="s">
        <v>121</v>
      </c>
      <c r="D691" s="63" t="s">
        <v>99</v>
      </c>
      <c r="E691" s="63">
        <v>38.761902498924528</v>
      </c>
      <c r="F691" s="64">
        <v>32947.849662788401</v>
      </c>
      <c r="G691" s="63" t="s">
        <v>129</v>
      </c>
      <c r="H691" s="63" t="s">
        <v>133</v>
      </c>
    </row>
    <row r="692" spans="1:8" ht="14.4" x14ac:dyDescent="0.3">
      <c r="A692" s="63">
        <v>3</v>
      </c>
      <c r="B692" s="63" t="s">
        <v>122</v>
      </c>
      <c r="C692" s="63" t="s">
        <v>120</v>
      </c>
      <c r="D692" s="63" t="s">
        <v>97</v>
      </c>
      <c r="E692" s="69">
        <v>14.856747182981609</v>
      </c>
      <c r="F692" s="64">
        <v>6014.4024794316183</v>
      </c>
      <c r="G692" s="63" t="s">
        <v>129</v>
      </c>
      <c r="H692" s="63" t="s">
        <v>133</v>
      </c>
    </row>
    <row r="693" spans="1:8" ht="14.4" x14ac:dyDescent="0.3">
      <c r="A693" s="63">
        <v>3</v>
      </c>
      <c r="B693" s="63" t="s">
        <v>123</v>
      </c>
      <c r="C693" s="63" t="s">
        <v>120</v>
      </c>
      <c r="D693" s="63" t="s">
        <v>98</v>
      </c>
      <c r="E693" s="69">
        <v>56.830870914005793</v>
      </c>
      <c r="F693" s="64">
        <v>23006.633061979446</v>
      </c>
      <c r="G693" s="65" t="s">
        <v>127</v>
      </c>
      <c r="H693" s="63" t="s">
        <v>133</v>
      </c>
    </row>
    <row r="694" spans="1:8" ht="14.4" x14ac:dyDescent="0.3">
      <c r="A694" s="63">
        <v>3</v>
      </c>
      <c r="B694" s="63" t="s">
        <v>123</v>
      </c>
      <c r="C694" s="63" t="s">
        <v>120</v>
      </c>
      <c r="D694" s="63" t="s">
        <v>98</v>
      </c>
      <c r="E694" s="69">
        <v>97.320290165488672</v>
      </c>
      <c r="F694" s="64">
        <v>39397.81617478199</v>
      </c>
      <c r="G694" s="63" t="s">
        <v>127</v>
      </c>
      <c r="H694" s="63" t="s">
        <v>133</v>
      </c>
    </row>
    <row r="695" spans="1:8" ht="14.4" x14ac:dyDescent="0.3">
      <c r="A695" s="63">
        <v>3</v>
      </c>
      <c r="B695" s="63" t="s">
        <v>123</v>
      </c>
      <c r="C695" s="63" t="s">
        <v>120</v>
      </c>
      <c r="D695" s="63" t="s">
        <v>98</v>
      </c>
      <c r="E695" s="69">
        <v>52.490600936907967</v>
      </c>
      <c r="F695" s="64">
        <v>21249.577483786528</v>
      </c>
      <c r="G695" s="63" t="s">
        <v>127</v>
      </c>
      <c r="H695" s="63" t="s">
        <v>133</v>
      </c>
    </row>
    <row r="696" spans="1:8" ht="14.4" x14ac:dyDescent="0.3">
      <c r="A696" s="63">
        <v>3</v>
      </c>
      <c r="B696" s="63" t="s">
        <v>123</v>
      </c>
      <c r="C696" s="63" t="s">
        <v>120</v>
      </c>
      <c r="D696" s="63" t="s">
        <v>98</v>
      </c>
      <c r="E696" s="69">
        <v>39.373256415205319</v>
      </c>
      <c r="F696" s="64">
        <v>15939.33100498402</v>
      </c>
      <c r="G696" s="63" t="s">
        <v>127</v>
      </c>
      <c r="H696" s="63" t="s">
        <v>133</v>
      </c>
    </row>
    <row r="697" spans="1:8" ht="14.4" x14ac:dyDescent="0.3">
      <c r="A697" s="63">
        <v>3</v>
      </c>
      <c r="B697" s="63" t="s">
        <v>123</v>
      </c>
      <c r="C697" s="63" t="s">
        <v>120</v>
      </c>
      <c r="D697" s="63" t="s">
        <v>98</v>
      </c>
      <c r="E697" s="69">
        <v>55.43495641682793</v>
      </c>
      <c r="F697" s="64">
        <v>22441.530115183785</v>
      </c>
      <c r="G697" s="63" t="s">
        <v>127</v>
      </c>
      <c r="H697" s="63" t="s">
        <v>133</v>
      </c>
    </row>
    <row r="698" spans="1:8" ht="14.4" x14ac:dyDescent="0.3">
      <c r="A698" s="63">
        <v>3</v>
      </c>
      <c r="B698" s="63" t="s">
        <v>123</v>
      </c>
      <c r="C698" s="63" t="s">
        <v>120</v>
      </c>
      <c r="D698" s="63" t="s">
        <v>98</v>
      </c>
      <c r="E698" s="69">
        <v>43.560974268735649</v>
      </c>
      <c r="F698" s="64">
        <v>17634.629466432172</v>
      </c>
      <c r="G698" s="63" t="s">
        <v>127</v>
      </c>
      <c r="H698" s="63" t="s">
        <v>133</v>
      </c>
    </row>
    <row r="699" spans="1:8" ht="14.4" x14ac:dyDescent="0.3">
      <c r="A699" s="63">
        <v>3</v>
      </c>
      <c r="B699" s="63" t="s">
        <v>122</v>
      </c>
      <c r="C699" s="63" t="s">
        <v>120</v>
      </c>
      <c r="D699" s="63" t="s">
        <v>97</v>
      </c>
      <c r="E699" s="69">
        <v>95.97859121371458</v>
      </c>
      <c r="F699" s="64">
        <v>38854.661108412918</v>
      </c>
      <c r="G699" s="63" t="s">
        <v>129</v>
      </c>
      <c r="H699" s="63" t="s">
        <v>133</v>
      </c>
    </row>
    <row r="700" spans="1:8" ht="14.4" x14ac:dyDescent="0.3">
      <c r="A700" s="63">
        <v>3</v>
      </c>
      <c r="B700" s="63" t="s">
        <v>124</v>
      </c>
      <c r="C700" s="63" t="s">
        <v>121</v>
      </c>
      <c r="D700" s="63" t="s">
        <v>99</v>
      </c>
      <c r="E700" s="69">
        <v>39.17442246080239</v>
      </c>
      <c r="F700" s="64">
        <v>15858.837784386846</v>
      </c>
      <c r="G700" s="63" t="s">
        <v>127</v>
      </c>
      <c r="H700" s="63" t="s">
        <v>133</v>
      </c>
    </row>
    <row r="701" spans="1:8" ht="14.4" x14ac:dyDescent="0.3">
      <c r="A701" s="63">
        <v>3</v>
      </c>
      <c r="B701" s="63" t="s">
        <v>124</v>
      </c>
      <c r="C701" s="63" t="s">
        <v>121</v>
      </c>
      <c r="D701" s="63" t="s">
        <v>99</v>
      </c>
      <c r="E701" s="69">
        <v>94.274555001411414</v>
      </c>
      <c r="F701" s="64">
        <v>38164.822377626857</v>
      </c>
      <c r="G701" s="63" t="s">
        <v>127</v>
      </c>
      <c r="H701" s="63" t="s">
        <v>133</v>
      </c>
    </row>
    <row r="702" spans="1:8" ht="14.4" x14ac:dyDescent="0.3">
      <c r="A702" s="63">
        <v>3</v>
      </c>
      <c r="B702" s="63" t="s">
        <v>124</v>
      </c>
      <c r="C702" s="63" t="s">
        <v>121</v>
      </c>
      <c r="D702" s="63" t="s">
        <v>99</v>
      </c>
      <c r="E702" s="69">
        <v>13.288677271194528</v>
      </c>
      <c r="F702" s="64">
        <v>5379.6064874679441</v>
      </c>
      <c r="G702" s="63" t="s">
        <v>127</v>
      </c>
      <c r="H702" s="63" t="s">
        <v>133</v>
      </c>
    </row>
    <row r="703" spans="1:8" ht="14.4" x14ac:dyDescent="0.3">
      <c r="A703" s="63">
        <v>3</v>
      </c>
      <c r="B703" s="63" t="s">
        <v>123</v>
      </c>
      <c r="C703" s="63" t="s">
        <v>120</v>
      </c>
      <c r="D703" s="63" t="s">
        <v>98</v>
      </c>
      <c r="E703" s="69">
        <v>30.321561032277742</v>
      </c>
      <c r="F703" s="64">
        <v>12274.966357485613</v>
      </c>
      <c r="G703" s="63" t="s">
        <v>127</v>
      </c>
      <c r="H703" s="63" t="s">
        <v>133</v>
      </c>
    </row>
    <row r="704" spans="1:8" ht="14.4" x14ac:dyDescent="0.3">
      <c r="A704" s="63">
        <v>3</v>
      </c>
      <c r="B704" s="63" t="s">
        <v>122</v>
      </c>
      <c r="C704" s="63" t="s">
        <v>120</v>
      </c>
      <c r="D704" s="63" t="s">
        <v>97</v>
      </c>
      <c r="E704" s="69">
        <v>20.821536779367417</v>
      </c>
      <c r="F704" s="64">
        <v>8429.1063776634674</v>
      </c>
      <c r="G704" s="63" t="s">
        <v>129</v>
      </c>
      <c r="H704" s="63" t="s">
        <v>133</v>
      </c>
    </row>
    <row r="705" spans="1:8" ht="14.4" x14ac:dyDescent="0.3">
      <c r="A705" s="63">
        <v>3</v>
      </c>
      <c r="B705" s="63" t="s">
        <v>123</v>
      </c>
      <c r="C705" s="63" t="s">
        <v>120</v>
      </c>
      <c r="D705" s="63" t="s">
        <v>98</v>
      </c>
      <c r="E705" s="69">
        <v>16.47306150965295</v>
      </c>
      <c r="F705" s="64">
        <v>6668.7290809509977</v>
      </c>
      <c r="G705" s="63" t="s">
        <v>127</v>
      </c>
      <c r="H705" s="63" t="s">
        <v>133</v>
      </c>
    </row>
    <row r="706" spans="1:8" ht="14.4" x14ac:dyDescent="0.3">
      <c r="A706" s="63">
        <v>3</v>
      </c>
      <c r="B706" s="63" t="s">
        <v>123</v>
      </c>
      <c r="C706" s="63" t="s">
        <v>120</v>
      </c>
      <c r="D706" s="63" t="s">
        <v>98</v>
      </c>
      <c r="E706" s="69">
        <v>99.844292952478241</v>
      </c>
      <c r="F706" s="64">
        <v>40419.598967017395</v>
      </c>
      <c r="G706" s="63" t="s">
        <v>127</v>
      </c>
      <c r="H706" s="63" t="s">
        <v>133</v>
      </c>
    </row>
    <row r="707" spans="1:8" ht="14.4" x14ac:dyDescent="0.3">
      <c r="A707" s="63">
        <v>3</v>
      </c>
      <c r="B707" s="63" t="s">
        <v>123</v>
      </c>
      <c r="C707" s="63" t="s">
        <v>120</v>
      </c>
      <c r="D707" s="63" t="s">
        <v>98</v>
      </c>
      <c r="E707" s="69">
        <v>61.76497060205763</v>
      </c>
      <c r="F707" s="64">
        <v>25004.086544365899</v>
      </c>
      <c r="G707" s="63" t="s">
        <v>127</v>
      </c>
      <c r="H707" s="63" t="s">
        <v>133</v>
      </c>
    </row>
    <row r="708" spans="1:8" ht="14.4" x14ac:dyDescent="0.3">
      <c r="A708" s="63">
        <v>3</v>
      </c>
      <c r="B708" s="63" t="s">
        <v>122</v>
      </c>
      <c r="C708" s="63" t="s">
        <v>120</v>
      </c>
      <c r="D708" s="63" t="s">
        <v>97</v>
      </c>
      <c r="E708" s="69">
        <v>49.507462600498265</v>
      </c>
      <c r="F708" s="64">
        <v>20041.924530821001</v>
      </c>
      <c r="G708" s="63" t="s">
        <v>129</v>
      </c>
      <c r="H708" s="63" t="s">
        <v>133</v>
      </c>
    </row>
    <row r="709" spans="1:8" ht="14.4" x14ac:dyDescent="0.3">
      <c r="A709" s="63">
        <v>3</v>
      </c>
      <c r="B709" s="63" t="s">
        <v>122</v>
      </c>
      <c r="C709" s="63" t="s">
        <v>120</v>
      </c>
      <c r="D709" s="63" t="s">
        <v>97</v>
      </c>
      <c r="E709" s="69">
        <v>37.249897792604983</v>
      </c>
      <c r="F709" s="64">
        <v>15079.73952057626</v>
      </c>
      <c r="G709" s="63" t="s">
        <v>129</v>
      </c>
      <c r="H709" s="63" t="s">
        <v>133</v>
      </c>
    </row>
    <row r="710" spans="1:8" ht="14.4" x14ac:dyDescent="0.3">
      <c r="A710" s="63">
        <v>3</v>
      </c>
      <c r="B710" s="63" t="s">
        <v>122</v>
      </c>
      <c r="C710" s="63" t="s">
        <v>120</v>
      </c>
      <c r="D710" s="63" t="s">
        <v>97</v>
      </c>
      <c r="E710" s="69">
        <v>65.701765079404993</v>
      </c>
      <c r="F710" s="64">
        <v>26597.804615619963</v>
      </c>
      <c r="G710" s="63" t="s">
        <v>129</v>
      </c>
      <c r="H710" s="63" t="s">
        <v>133</v>
      </c>
    </row>
    <row r="711" spans="1:8" ht="14.4" x14ac:dyDescent="0.3">
      <c r="A711" s="63">
        <v>3</v>
      </c>
      <c r="B711" s="63" t="s">
        <v>122</v>
      </c>
      <c r="C711" s="63" t="s">
        <v>120</v>
      </c>
      <c r="D711" s="63" t="s">
        <v>97</v>
      </c>
      <c r="E711" s="69">
        <v>35.434756080350674</v>
      </c>
      <c r="F711" s="64">
        <v>14344.922357691003</v>
      </c>
      <c r="G711" s="63" t="s">
        <v>129</v>
      </c>
      <c r="H711" s="63" t="s">
        <v>133</v>
      </c>
    </row>
    <row r="712" spans="1:8" ht="14.4" x14ac:dyDescent="0.3">
      <c r="A712" s="63">
        <v>3</v>
      </c>
      <c r="B712" s="63" t="s">
        <v>122</v>
      </c>
      <c r="C712" s="63" t="s">
        <v>120</v>
      </c>
      <c r="D712" s="63" t="s">
        <v>97</v>
      </c>
      <c r="E712" s="69">
        <v>24.542617567006971</v>
      </c>
      <c r="F712" s="64">
        <v>9935.4978669782377</v>
      </c>
      <c r="G712" s="63" t="s">
        <v>129</v>
      </c>
      <c r="H712" s="63" t="s">
        <v>133</v>
      </c>
    </row>
    <row r="713" spans="1:8" ht="14.4" x14ac:dyDescent="0.3">
      <c r="A713" s="63">
        <v>3</v>
      </c>
      <c r="B713" s="63" t="s">
        <v>122</v>
      </c>
      <c r="C713" s="63" t="s">
        <v>120</v>
      </c>
      <c r="D713" s="63" t="s">
        <v>97</v>
      </c>
      <c r="E713" s="69">
        <v>78.451834878592692</v>
      </c>
      <c r="F713" s="64">
        <v>31759.368615376399</v>
      </c>
      <c r="G713" s="63" t="s">
        <v>129</v>
      </c>
      <c r="H713" s="63" t="s">
        <v>133</v>
      </c>
    </row>
    <row r="714" spans="1:8" ht="14.4" x14ac:dyDescent="0.3">
      <c r="A714" s="63">
        <v>3</v>
      </c>
      <c r="B714" s="63" t="s">
        <v>122</v>
      </c>
      <c r="C714" s="63" t="s">
        <v>120</v>
      </c>
      <c r="D714" s="63" t="s">
        <v>97</v>
      </c>
      <c r="E714" s="69">
        <v>15.625405129743067</v>
      </c>
      <c r="F714" s="64">
        <v>6325.5754571970738</v>
      </c>
      <c r="G714" s="63" t="s">
        <v>129</v>
      </c>
      <c r="H714" s="63" t="s">
        <v>133</v>
      </c>
    </row>
    <row r="715" spans="1:8" ht="14.4" x14ac:dyDescent="0.3">
      <c r="A715" s="63">
        <v>3</v>
      </c>
      <c r="B715" s="63" t="s">
        <v>123</v>
      </c>
      <c r="C715" s="63" t="s">
        <v>120</v>
      </c>
      <c r="D715" s="63" t="s">
        <v>98</v>
      </c>
      <c r="E715" s="69">
        <v>9.6101102943585399</v>
      </c>
      <c r="F715" s="64">
        <v>3890.4257082741578</v>
      </c>
      <c r="G715" s="63" t="s">
        <v>127</v>
      </c>
      <c r="H715" s="63" t="s">
        <v>133</v>
      </c>
    </row>
    <row r="716" spans="1:8" ht="14.4" x14ac:dyDescent="0.3">
      <c r="A716" s="63">
        <v>3</v>
      </c>
      <c r="B716" s="63" t="s">
        <v>123</v>
      </c>
      <c r="C716" s="63" t="s">
        <v>120</v>
      </c>
      <c r="D716" s="63" t="s">
        <v>98</v>
      </c>
      <c r="E716" s="69">
        <v>94.963732111435888</v>
      </c>
      <c r="F716" s="64">
        <v>38443.819419728163</v>
      </c>
      <c r="G716" s="63" t="s">
        <v>127</v>
      </c>
      <c r="H716" s="63" t="s">
        <v>133</v>
      </c>
    </row>
    <row r="717" spans="1:8" ht="14.4" x14ac:dyDescent="0.3">
      <c r="A717" s="63">
        <v>3</v>
      </c>
      <c r="B717" s="63" t="s">
        <v>122</v>
      </c>
      <c r="C717" s="63" t="s">
        <v>120</v>
      </c>
      <c r="D717" s="63" t="s">
        <v>97</v>
      </c>
      <c r="E717" s="69">
        <v>23.320467119323485</v>
      </c>
      <c r="F717" s="64">
        <v>9440.7391831119603</v>
      </c>
      <c r="G717" s="63" t="s">
        <v>129</v>
      </c>
      <c r="H717" s="63" t="s">
        <v>133</v>
      </c>
    </row>
    <row r="718" spans="1:8" ht="14.4" x14ac:dyDescent="0.3">
      <c r="A718" s="63">
        <v>3</v>
      </c>
      <c r="B718" s="63" t="s">
        <v>124</v>
      </c>
      <c r="C718" s="63" t="s">
        <v>121</v>
      </c>
      <c r="D718" s="63" t="s">
        <v>99</v>
      </c>
      <c r="E718" s="69">
        <v>14.273630538893704</v>
      </c>
      <c r="F718" s="64">
        <v>5778.3415068105378</v>
      </c>
      <c r="G718" s="63" t="s">
        <v>130</v>
      </c>
      <c r="H718" s="63" t="s">
        <v>133</v>
      </c>
    </row>
    <row r="719" spans="1:8" ht="14.4" x14ac:dyDescent="0.3">
      <c r="A719" s="63">
        <v>3</v>
      </c>
      <c r="B719" s="63" t="s">
        <v>124</v>
      </c>
      <c r="C719" s="63" t="s">
        <v>121</v>
      </c>
      <c r="D719" s="63" t="s">
        <v>99</v>
      </c>
      <c r="E719" s="69">
        <v>3.0775775976556821</v>
      </c>
      <c r="F719" s="64">
        <v>1245.8844527681326</v>
      </c>
      <c r="G719" s="63" t="s">
        <v>127</v>
      </c>
      <c r="H719" s="63" t="s">
        <v>133</v>
      </c>
    </row>
    <row r="720" spans="1:8" ht="14.4" x14ac:dyDescent="0.3">
      <c r="A720" s="63">
        <v>3</v>
      </c>
      <c r="B720" s="63" t="s">
        <v>122</v>
      </c>
      <c r="C720" s="63" t="s">
        <v>120</v>
      </c>
      <c r="D720" s="63" t="s">
        <v>97</v>
      </c>
      <c r="E720" s="69">
        <v>101.82242907048403</v>
      </c>
      <c r="F720" s="64">
        <v>41220.400557450033</v>
      </c>
      <c r="G720" s="63" t="s">
        <v>128</v>
      </c>
      <c r="H720" s="63" t="s">
        <v>133</v>
      </c>
    </row>
    <row r="721" spans="1:8" ht="14.4" x14ac:dyDescent="0.3">
      <c r="A721" s="63">
        <v>3</v>
      </c>
      <c r="B721" s="63" t="s">
        <v>122</v>
      </c>
      <c r="C721" s="63" t="s">
        <v>120</v>
      </c>
      <c r="D721" s="63" t="s">
        <v>97</v>
      </c>
      <c r="E721" s="69">
        <v>19.183120462383734</v>
      </c>
      <c r="F721" s="64">
        <v>7765.832308458349</v>
      </c>
      <c r="G721" s="63" t="s">
        <v>128</v>
      </c>
      <c r="H721" s="63" t="s">
        <v>133</v>
      </c>
    </row>
    <row r="722" spans="1:8" ht="14.4" x14ac:dyDescent="0.3">
      <c r="A722" s="63">
        <v>3</v>
      </c>
      <c r="B722" s="63" t="s">
        <v>125</v>
      </c>
      <c r="C722" s="63" t="s">
        <v>121</v>
      </c>
      <c r="D722" s="63" t="s">
        <v>99</v>
      </c>
      <c r="E722" s="69">
        <v>34.89720876734993</v>
      </c>
      <c r="F722" s="64">
        <v>14127.309050262113</v>
      </c>
      <c r="G722" s="63" t="s">
        <v>129</v>
      </c>
      <c r="H722" s="63" t="s">
        <v>133</v>
      </c>
    </row>
    <row r="723" spans="1:8" ht="14.4" x14ac:dyDescent="0.3">
      <c r="A723" s="63">
        <v>3</v>
      </c>
      <c r="B723" s="63" t="s">
        <v>124</v>
      </c>
      <c r="C723" s="63" t="s">
        <v>121</v>
      </c>
      <c r="D723" s="63" t="s">
        <v>99</v>
      </c>
      <c r="E723" s="69">
        <v>44.474286132171031</v>
      </c>
      <c r="F723" s="64">
        <v>18004.36215880997</v>
      </c>
      <c r="G723" s="63" t="s">
        <v>127</v>
      </c>
      <c r="H723" s="63" t="s">
        <v>133</v>
      </c>
    </row>
    <row r="724" spans="1:8" ht="14.4" x14ac:dyDescent="0.3">
      <c r="A724" s="63">
        <v>3</v>
      </c>
      <c r="B724" s="63" t="s">
        <v>124</v>
      </c>
      <c r="C724" s="63" t="s">
        <v>121</v>
      </c>
      <c r="D724" s="63" t="s">
        <v>99</v>
      </c>
      <c r="E724" s="69">
        <v>30.340056898241464</v>
      </c>
      <c r="F724" s="64">
        <v>12282.453971075678</v>
      </c>
      <c r="G724" s="63" t="s">
        <v>127</v>
      </c>
      <c r="H724" s="63" t="s">
        <v>133</v>
      </c>
    </row>
    <row r="725" spans="1:8" ht="14.4" x14ac:dyDescent="0.3">
      <c r="A725" s="63">
        <v>3</v>
      </c>
      <c r="B725" s="63" t="s">
        <v>124</v>
      </c>
      <c r="C725" s="63" t="s">
        <v>121</v>
      </c>
      <c r="D725" s="63" t="s">
        <v>99</v>
      </c>
      <c r="E725" s="69">
        <v>79.287726527520533</v>
      </c>
      <c r="F725" s="64">
        <v>32097.759566230474</v>
      </c>
      <c r="G725" s="63" t="s">
        <v>127</v>
      </c>
      <c r="H725" s="63" t="s">
        <v>133</v>
      </c>
    </row>
    <row r="726" spans="1:8" ht="14.4" x14ac:dyDescent="0.3">
      <c r="A726" s="63">
        <v>3</v>
      </c>
      <c r="B726" s="63" t="s">
        <v>124</v>
      </c>
      <c r="C726" s="63" t="s">
        <v>121</v>
      </c>
      <c r="D726" s="63" t="s">
        <v>99</v>
      </c>
      <c r="E726" s="69">
        <v>24.062407290964689</v>
      </c>
      <c r="F726" s="64">
        <v>9741.0961019548922</v>
      </c>
      <c r="G726" s="63" t="s">
        <v>127</v>
      </c>
      <c r="H726" s="63" t="s">
        <v>133</v>
      </c>
    </row>
    <row r="727" spans="1:8" ht="14.4" x14ac:dyDescent="0.3">
      <c r="A727" s="63">
        <v>3</v>
      </c>
      <c r="B727" s="63" t="s">
        <v>124</v>
      </c>
      <c r="C727" s="63" t="s">
        <v>121</v>
      </c>
      <c r="D727" s="63" t="s">
        <v>99</v>
      </c>
      <c r="E727" s="69">
        <v>79.050444960111633</v>
      </c>
      <c r="F727" s="64">
        <v>32001.701739455159</v>
      </c>
      <c r="G727" s="63" t="s">
        <v>127</v>
      </c>
      <c r="H727" s="63" t="s">
        <v>133</v>
      </c>
    </row>
    <row r="728" spans="1:8" ht="14.4" x14ac:dyDescent="0.3">
      <c r="A728" s="63">
        <v>3</v>
      </c>
      <c r="B728" s="63" t="s">
        <v>124</v>
      </c>
      <c r="C728" s="63" t="s">
        <v>121</v>
      </c>
      <c r="D728" s="63" t="s">
        <v>99</v>
      </c>
      <c r="E728" s="69">
        <v>18.510844505322822</v>
      </c>
      <c r="F728" s="64">
        <v>7493.6772981313879</v>
      </c>
      <c r="G728" s="63" t="s">
        <v>127</v>
      </c>
      <c r="H728" s="63" t="s">
        <v>133</v>
      </c>
    </row>
    <row r="729" spans="1:8" ht="14.4" x14ac:dyDescent="0.3">
      <c r="A729" s="63">
        <v>3</v>
      </c>
      <c r="B729" s="63" t="s">
        <v>124</v>
      </c>
      <c r="C729" s="63" t="s">
        <v>121</v>
      </c>
      <c r="D729" s="63" t="s">
        <v>99</v>
      </c>
      <c r="E729" s="69">
        <v>32.502305749427833</v>
      </c>
      <c r="F729" s="64">
        <v>13157.789244103697</v>
      </c>
      <c r="G729" s="63" t="s">
        <v>127</v>
      </c>
      <c r="H729" s="63" t="s">
        <v>133</v>
      </c>
    </row>
    <row r="730" spans="1:8" ht="14.4" x14ac:dyDescent="0.3">
      <c r="A730" s="63">
        <v>3</v>
      </c>
      <c r="B730" s="63" t="s">
        <v>124</v>
      </c>
      <c r="C730" s="63" t="s">
        <v>121</v>
      </c>
      <c r="D730" s="63" t="s">
        <v>99</v>
      </c>
      <c r="E730" s="69">
        <v>83.51053108146742</v>
      </c>
      <c r="F730" s="64">
        <v>33807.262047938333</v>
      </c>
      <c r="G730" s="63" t="s">
        <v>127</v>
      </c>
      <c r="H730" s="63" t="s">
        <v>133</v>
      </c>
    </row>
    <row r="731" spans="1:8" ht="14.4" x14ac:dyDescent="0.3">
      <c r="A731" s="63">
        <v>3</v>
      </c>
      <c r="B731" s="63" t="s">
        <v>124</v>
      </c>
      <c r="C731" s="63" t="s">
        <v>121</v>
      </c>
      <c r="D731" s="63" t="s">
        <v>99</v>
      </c>
      <c r="E731" s="69">
        <v>68.839259893571352</v>
      </c>
      <c r="F731" s="64">
        <v>27867.94513541973</v>
      </c>
      <c r="G731" s="63" t="s">
        <v>127</v>
      </c>
      <c r="H731" s="63" t="s">
        <v>133</v>
      </c>
    </row>
    <row r="732" spans="1:8" ht="14.4" x14ac:dyDescent="0.3">
      <c r="A732" s="63">
        <v>3</v>
      </c>
      <c r="B732" s="63" t="s">
        <v>122</v>
      </c>
      <c r="C732" s="63" t="s">
        <v>120</v>
      </c>
      <c r="D732" s="63" t="s">
        <v>97</v>
      </c>
      <c r="E732" s="69">
        <v>61.766700685136904</v>
      </c>
      <c r="F732" s="64">
        <v>25004.786927554323</v>
      </c>
      <c r="G732" s="63" t="s">
        <v>129</v>
      </c>
      <c r="H732" s="63" t="s">
        <v>133</v>
      </c>
    </row>
    <row r="733" spans="1:8" ht="14.4" x14ac:dyDescent="0.3">
      <c r="A733" s="63">
        <v>3</v>
      </c>
      <c r="B733" s="63" t="s">
        <v>122</v>
      </c>
      <c r="C733" s="63" t="s">
        <v>120</v>
      </c>
      <c r="D733" s="63" t="s">
        <v>97</v>
      </c>
      <c r="E733" s="69">
        <v>29.789849597733323</v>
      </c>
      <c r="F733" s="64">
        <v>12059.715567330866</v>
      </c>
      <c r="G733" s="63" t="s">
        <v>129</v>
      </c>
      <c r="H733" s="63" t="s">
        <v>133</v>
      </c>
    </row>
    <row r="734" spans="1:8" ht="14.4" x14ac:dyDescent="0.3">
      <c r="A734" s="63">
        <v>3</v>
      </c>
      <c r="B734" s="63" t="s">
        <v>123</v>
      </c>
      <c r="C734" s="63" t="s">
        <v>120</v>
      </c>
      <c r="D734" s="63" t="s">
        <v>98</v>
      </c>
      <c r="E734" s="69">
        <v>96.163201111175141</v>
      </c>
      <c r="F734" s="64">
        <v>38929.396056200567</v>
      </c>
      <c r="G734" s="63" t="s">
        <v>127</v>
      </c>
      <c r="H734" s="63" t="s">
        <v>133</v>
      </c>
    </row>
    <row r="735" spans="1:8" ht="14.4" x14ac:dyDescent="0.3">
      <c r="A735" s="63">
        <v>3</v>
      </c>
      <c r="B735" s="63" t="s">
        <v>124</v>
      </c>
      <c r="C735" s="63" t="s">
        <v>121</v>
      </c>
      <c r="D735" s="63" t="s">
        <v>99</v>
      </c>
      <c r="E735" s="69">
        <v>12.484467989794121</v>
      </c>
      <c r="F735" s="64">
        <v>5054.0413932744368</v>
      </c>
      <c r="G735" s="63" t="s">
        <v>127</v>
      </c>
      <c r="H735" s="63" t="s">
        <v>133</v>
      </c>
    </row>
    <row r="736" spans="1:8" ht="14.4" x14ac:dyDescent="0.3">
      <c r="A736" s="63">
        <v>3</v>
      </c>
      <c r="B736" s="63" t="s">
        <v>124</v>
      </c>
      <c r="C736" s="63" t="s">
        <v>121</v>
      </c>
      <c r="D736" s="63" t="s">
        <v>99</v>
      </c>
      <c r="E736" s="69">
        <v>4.9068163161950613</v>
      </c>
      <c r="F736" s="64">
        <v>1986.4084550112404</v>
      </c>
      <c r="G736" s="63" t="s">
        <v>127</v>
      </c>
      <c r="H736" s="63" t="s">
        <v>133</v>
      </c>
    </row>
    <row r="737" spans="1:8" ht="14.4" x14ac:dyDescent="0.3">
      <c r="A737" s="63">
        <v>3</v>
      </c>
      <c r="B737" s="63" t="s">
        <v>124</v>
      </c>
      <c r="C737" s="63" t="s">
        <v>121</v>
      </c>
      <c r="D737" s="63" t="s">
        <v>99</v>
      </c>
      <c r="E737" s="69">
        <v>20.024584489094043</v>
      </c>
      <c r="F737" s="64">
        <v>8106.4791045750826</v>
      </c>
      <c r="G737" s="63" t="s">
        <v>127</v>
      </c>
      <c r="H737" s="63" t="s">
        <v>133</v>
      </c>
    </row>
    <row r="738" spans="1:8" ht="14.4" x14ac:dyDescent="0.3">
      <c r="A738" s="63">
        <v>3</v>
      </c>
      <c r="B738" s="63" t="s">
        <v>124</v>
      </c>
      <c r="C738" s="63" t="s">
        <v>121</v>
      </c>
      <c r="D738" s="63" t="s">
        <v>99</v>
      </c>
      <c r="E738" s="69">
        <v>3.031726397792708</v>
      </c>
      <c r="F738" s="64">
        <v>1227.3226796730989</v>
      </c>
      <c r="G738" s="63" t="s">
        <v>127</v>
      </c>
      <c r="H738" s="63" t="s">
        <v>133</v>
      </c>
    </row>
    <row r="739" spans="1:8" ht="14.4" x14ac:dyDescent="0.3">
      <c r="A739" s="63">
        <v>3</v>
      </c>
      <c r="B739" s="63" t="s">
        <v>124</v>
      </c>
      <c r="C739" s="63" t="s">
        <v>121</v>
      </c>
      <c r="D739" s="63" t="s">
        <v>99</v>
      </c>
      <c r="E739" s="69">
        <v>58.235896023978235</v>
      </c>
      <c r="F739" s="64">
        <v>23575.424224742306</v>
      </c>
      <c r="G739" s="63" t="s">
        <v>127</v>
      </c>
      <c r="H739" s="63" t="s">
        <v>133</v>
      </c>
    </row>
    <row r="740" spans="1:8" ht="14.4" x14ac:dyDescent="0.3">
      <c r="A740" s="63">
        <v>3</v>
      </c>
      <c r="B740" s="63" t="s">
        <v>125</v>
      </c>
      <c r="C740" s="63" t="s">
        <v>121</v>
      </c>
      <c r="D740" s="63" t="s">
        <v>99</v>
      </c>
      <c r="E740" s="69">
        <v>57.36888513958862</v>
      </c>
      <c r="F740" s="64">
        <v>23224.435387916681</v>
      </c>
      <c r="G740" s="63" t="s">
        <v>129</v>
      </c>
      <c r="H740" s="63" t="s">
        <v>133</v>
      </c>
    </row>
    <row r="741" spans="1:8" ht="14.4" x14ac:dyDescent="0.3">
      <c r="A741" s="63">
        <v>3</v>
      </c>
      <c r="B741" s="63" t="s">
        <v>123</v>
      </c>
      <c r="C741" s="63" t="s">
        <v>120</v>
      </c>
      <c r="D741" s="63" t="s">
        <v>98</v>
      </c>
      <c r="E741" s="69">
        <v>16.782348060622905</v>
      </c>
      <c r="F741" s="64">
        <v>6793.9364211646998</v>
      </c>
      <c r="G741" s="63" t="s">
        <v>127</v>
      </c>
      <c r="H741" s="63" t="s">
        <v>133</v>
      </c>
    </row>
    <row r="742" spans="1:8" ht="14.4" x14ac:dyDescent="0.3">
      <c r="A742" s="63">
        <v>3</v>
      </c>
      <c r="B742" s="63" t="s">
        <v>123</v>
      </c>
      <c r="C742" s="63" t="s">
        <v>120</v>
      </c>
      <c r="D742" s="63" t="s">
        <v>98</v>
      </c>
      <c r="E742" s="69">
        <v>95.177162832723852</v>
      </c>
      <c r="F742" s="64">
        <v>38530.221795934143</v>
      </c>
      <c r="G742" s="63" t="s">
        <v>127</v>
      </c>
      <c r="H742" s="63" t="s">
        <v>133</v>
      </c>
    </row>
    <row r="743" spans="1:8" ht="14.4" x14ac:dyDescent="0.3">
      <c r="A743" s="63">
        <v>3</v>
      </c>
      <c r="B743" s="63" t="s">
        <v>122</v>
      </c>
      <c r="C743" s="63" t="s">
        <v>120</v>
      </c>
      <c r="D743" s="63" t="s">
        <v>97</v>
      </c>
      <c r="E743" s="69">
        <v>70.560974718634327</v>
      </c>
      <c r="F743" s="64">
        <v>28564.940634178347</v>
      </c>
      <c r="G743" s="63" t="s">
        <v>129</v>
      </c>
      <c r="H743" s="63" t="s">
        <v>133</v>
      </c>
    </row>
    <row r="744" spans="1:8" ht="14.4" x14ac:dyDescent="0.3">
      <c r="A744" s="63">
        <v>3</v>
      </c>
      <c r="B744" s="63" t="s">
        <v>123</v>
      </c>
      <c r="C744" s="63" t="s">
        <v>120</v>
      </c>
      <c r="D744" s="63" t="s">
        <v>98</v>
      </c>
      <c r="E744" s="69">
        <v>73.202541534806116</v>
      </c>
      <c r="F744" s="64">
        <v>29634.316441216844</v>
      </c>
      <c r="G744" s="63" t="s">
        <v>127</v>
      </c>
      <c r="H744" s="63" t="s">
        <v>133</v>
      </c>
    </row>
    <row r="745" spans="1:8" ht="14.4" x14ac:dyDescent="0.3">
      <c r="A745" s="63">
        <v>3</v>
      </c>
      <c r="B745" s="63" t="s">
        <v>123</v>
      </c>
      <c r="C745" s="63" t="s">
        <v>120</v>
      </c>
      <c r="D745" s="63" t="s">
        <v>98</v>
      </c>
      <c r="E745" s="69">
        <v>99.963345718738935</v>
      </c>
      <c r="F745" s="64">
        <v>40467.794661792475</v>
      </c>
      <c r="G745" s="63" t="s">
        <v>127</v>
      </c>
      <c r="H745" s="63" t="s">
        <v>133</v>
      </c>
    </row>
    <row r="746" spans="1:8" ht="14.4" x14ac:dyDescent="0.3">
      <c r="A746" s="63">
        <v>3</v>
      </c>
      <c r="B746" s="63" t="s">
        <v>125</v>
      </c>
      <c r="C746" s="63" t="s">
        <v>121</v>
      </c>
      <c r="D746" s="63" t="s">
        <v>99</v>
      </c>
      <c r="E746" s="69">
        <v>29.665057514404484</v>
      </c>
      <c r="F746" s="64">
        <v>12009.19644587431</v>
      </c>
      <c r="G746" s="63" t="s">
        <v>129</v>
      </c>
      <c r="H746" s="63" t="s">
        <v>133</v>
      </c>
    </row>
    <row r="747" spans="1:8" ht="14.4" x14ac:dyDescent="0.3">
      <c r="A747" s="63">
        <v>3</v>
      </c>
      <c r="B747" s="63" t="s">
        <v>123</v>
      </c>
      <c r="C747" s="63" t="s">
        <v>120</v>
      </c>
      <c r="D747" s="63" t="s">
        <v>98</v>
      </c>
      <c r="E747" s="69">
        <v>41.704711419997018</v>
      </c>
      <c r="F747" s="64">
        <v>16883.165384663374</v>
      </c>
      <c r="G747" s="63" t="s">
        <v>127</v>
      </c>
      <c r="H747" s="63" t="s">
        <v>133</v>
      </c>
    </row>
    <row r="748" spans="1:8" ht="14.4" x14ac:dyDescent="0.3">
      <c r="A748" s="63">
        <v>3</v>
      </c>
      <c r="B748" s="63" t="s">
        <v>123</v>
      </c>
      <c r="C748" s="63" t="s">
        <v>120</v>
      </c>
      <c r="D748" s="63" t="s">
        <v>98</v>
      </c>
      <c r="E748" s="69">
        <v>5.284016277087777</v>
      </c>
      <c r="F748" s="64">
        <v>2139.1089319119565</v>
      </c>
      <c r="G748" s="63" t="s">
        <v>127</v>
      </c>
      <c r="H748" s="63" t="s">
        <v>133</v>
      </c>
    </row>
    <row r="749" spans="1:8" ht="14.4" x14ac:dyDescent="0.3">
      <c r="A749" s="63">
        <v>3</v>
      </c>
      <c r="B749" s="63" t="s">
        <v>124</v>
      </c>
      <c r="C749" s="63" t="s">
        <v>121</v>
      </c>
      <c r="D749" s="63" t="s">
        <v>99</v>
      </c>
      <c r="E749" s="69">
        <v>41.03405382137889</v>
      </c>
      <c r="F749" s="64">
        <v>16611.665528449961</v>
      </c>
      <c r="G749" s="63" t="s">
        <v>127</v>
      </c>
      <c r="H749" s="63" t="s">
        <v>133</v>
      </c>
    </row>
    <row r="750" spans="1:8" ht="14.4" x14ac:dyDescent="0.3">
      <c r="A750" s="63">
        <v>3</v>
      </c>
      <c r="B750" s="63" t="s">
        <v>124</v>
      </c>
      <c r="C750" s="63" t="s">
        <v>121</v>
      </c>
      <c r="D750" s="63" t="s">
        <v>99</v>
      </c>
      <c r="E750" s="69">
        <v>98.159617264730258</v>
      </c>
      <c r="F750" s="64">
        <v>39737.597886388103</v>
      </c>
      <c r="G750" s="63" t="s">
        <v>127</v>
      </c>
      <c r="H750" s="63" t="s">
        <v>133</v>
      </c>
    </row>
    <row r="751" spans="1:8" ht="14.4" x14ac:dyDescent="0.3">
      <c r="A751" s="63">
        <v>3</v>
      </c>
      <c r="B751" s="63" t="s">
        <v>124</v>
      </c>
      <c r="C751" s="63" t="s">
        <v>121</v>
      </c>
      <c r="D751" s="63" t="s">
        <v>99</v>
      </c>
      <c r="E751" s="69">
        <v>92.953518912703814</v>
      </c>
      <c r="F751" s="64">
        <v>37630.032182338153</v>
      </c>
      <c r="G751" s="63" t="s">
        <v>127</v>
      </c>
      <c r="H751" s="63" t="s">
        <v>133</v>
      </c>
    </row>
    <row r="752" spans="1:8" ht="14.4" x14ac:dyDescent="0.3">
      <c r="A752" s="63">
        <v>3</v>
      </c>
      <c r="B752" s="63" t="s">
        <v>124</v>
      </c>
      <c r="C752" s="63" t="s">
        <v>121</v>
      </c>
      <c r="D752" s="63" t="s">
        <v>99</v>
      </c>
      <c r="E752" s="69">
        <v>76.791070441588104</v>
      </c>
      <c r="F752" s="64">
        <v>31087.047438698231</v>
      </c>
      <c r="G752" s="63" t="s">
        <v>127</v>
      </c>
      <c r="H752" s="63" t="s">
        <v>133</v>
      </c>
    </row>
    <row r="753" spans="1:8" ht="14.4" x14ac:dyDescent="0.3">
      <c r="A753" s="63">
        <v>3</v>
      </c>
      <c r="B753" s="63" t="s">
        <v>124</v>
      </c>
      <c r="C753" s="63" t="s">
        <v>121</v>
      </c>
      <c r="D753" s="63" t="s">
        <v>99</v>
      </c>
      <c r="E753" s="69">
        <v>91.696288429299742</v>
      </c>
      <c r="F753" s="64">
        <v>37121.072176256595</v>
      </c>
      <c r="G753" s="63" t="s">
        <v>127</v>
      </c>
      <c r="H753" s="63" t="s">
        <v>133</v>
      </c>
    </row>
    <row r="754" spans="1:8" ht="14.4" x14ac:dyDescent="0.3">
      <c r="A754" s="63">
        <v>3</v>
      </c>
      <c r="B754" s="63" t="s">
        <v>124</v>
      </c>
      <c r="C754" s="63" t="s">
        <v>121</v>
      </c>
      <c r="D754" s="63" t="s">
        <v>99</v>
      </c>
      <c r="E754" s="69">
        <v>2.6706587389332612</v>
      </c>
      <c r="F754" s="64">
        <v>1081.1529834441426</v>
      </c>
      <c r="G754" s="63" t="s">
        <v>127</v>
      </c>
      <c r="H754" s="63" t="s">
        <v>133</v>
      </c>
    </row>
    <row r="755" spans="1:8" ht="14.4" x14ac:dyDescent="0.3">
      <c r="A755" s="63">
        <v>3</v>
      </c>
      <c r="B755" s="63" t="s">
        <v>124</v>
      </c>
      <c r="C755" s="63" t="s">
        <v>121</v>
      </c>
      <c r="D755" s="63" t="s">
        <v>99</v>
      </c>
      <c r="E755" s="69">
        <v>73.333317639770343</v>
      </c>
      <c r="F755" s="64">
        <v>29687.258052207457</v>
      </c>
      <c r="G755" s="63" t="s">
        <v>127</v>
      </c>
      <c r="H755" s="63" t="s">
        <v>133</v>
      </c>
    </row>
    <row r="756" spans="1:8" ht="14.4" x14ac:dyDescent="0.3">
      <c r="A756" s="63">
        <v>3</v>
      </c>
      <c r="B756" s="63" t="s">
        <v>124</v>
      </c>
      <c r="C756" s="63" t="s">
        <v>121</v>
      </c>
      <c r="D756" s="63" t="s">
        <v>99</v>
      </c>
      <c r="E756" s="69">
        <v>62.680128612522779</v>
      </c>
      <c r="F756" s="64">
        <v>25374.566605675569</v>
      </c>
      <c r="G756" s="63" t="s">
        <v>127</v>
      </c>
      <c r="H756" s="63" t="s">
        <v>133</v>
      </c>
    </row>
    <row r="757" spans="1:8" ht="14.4" x14ac:dyDescent="0.3">
      <c r="A757" s="63">
        <v>3</v>
      </c>
      <c r="B757" s="63" t="s">
        <v>124</v>
      </c>
      <c r="C757" s="63" t="s">
        <v>121</v>
      </c>
      <c r="D757" s="63" t="s">
        <v>99</v>
      </c>
      <c r="E757" s="69">
        <v>34.231002251477094</v>
      </c>
      <c r="F757" s="64">
        <v>13857.611109553469</v>
      </c>
      <c r="G757" s="63" t="s">
        <v>127</v>
      </c>
      <c r="H757" s="63" t="s">
        <v>133</v>
      </c>
    </row>
    <row r="758" spans="1:8" ht="14.4" x14ac:dyDescent="0.3">
      <c r="A758" s="63">
        <v>3</v>
      </c>
      <c r="B758" s="63" t="s">
        <v>123</v>
      </c>
      <c r="C758" s="63" t="s">
        <v>120</v>
      </c>
      <c r="D758" s="63" t="s">
        <v>98</v>
      </c>
      <c r="E758" s="69">
        <v>72.506721459862703</v>
      </c>
      <c r="F758" s="64">
        <v>29352.630151988487</v>
      </c>
      <c r="G758" s="63" t="s">
        <v>127</v>
      </c>
      <c r="H758" s="63" t="s">
        <v>133</v>
      </c>
    </row>
    <row r="759" spans="1:8" ht="14.4" x14ac:dyDescent="0.3">
      <c r="A759" s="63">
        <v>3</v>
      </c>
      <c r="B759" s="63" t="s">
        <v>123</v>
      </c>
      <c r="C759" s="63" t="s">
        <v>120</v>
      </c>
      <c r="D759" s="63" t="s">
        <v>98</v>
      </c>
      <c r="E759" s="69">
        <v>24.30248379255627</v>
      </c>
      <c r="F759" s="64">
        <v>9838.2853916858021</v>
      </c>
      <c r="G759" s="63" t="s">
        <v>127</v>
      </c>
      <c r="H759" s="63" t="s">
        <v>133</v>
      </c>
    </row>
    <row r="760" spans="1:8" ht="14.4" x14ac:dyDescent="0.3">
      <c r="A760" s="63">
        <v>3</v>
      </c>
      <c r="B760" s="63" t="s">
        <v>123</v>
      </c>
      <c r="C760" s="63" t="s">
        <v>120</v>
      </c>
      <c r="D760" s="63" t="s">
        <v>98</v>
      </c>
      <c r="E760" s="69">
        <v>26.656049711911976</v>
      </c>
      <c r="F760" s="64">
        <v>10791.070851822971</v>
      </c>
      <c r="G760" s="63" t="s">
        <v>127</v>
      </c>
      <c r="H760" s="63" t="s">
        <v>133</v>
      </c>
    </row>
    <row r="761" spans="1:8" ht="14.4" x14ac:dyDescent="0.3">
      <c r="A761" s="63">
        <v>3</v>
      </c>
      <c r="B761" s="63" t="s">
        <v>124</v>
      </c>
      <c r="C761" s="63" t="s">
        <v>121</v>
      </c>
      <c r="D761" s="63" t="s">
        <v>99</v>
      </c>
      <c r="E761" s="69">
        <v>22.489931865637011</v>
      </c>
      <c r="F761" s="64">
        <v>9104.5166421004742</v>
      </c>
      <c r="G761" s="63" t="s">
        <v>127</v>
      </c>
      <c r="H761" s="63" t="s">
        <v>133</v>
      </c>
    </row>
    <row r="762" spans="1:8" ht="14.4" x14ac:dyDescent="0.3">
      <c r="A762" s="63">
        <v>3</v>
      </c>
      <c r="B762" s="63" t="s">
        <v>124</v>
      </c>
      <c r="C762" s="63" t="s">
        <v>121</v>
      </c>
      <c r="D762" s="63" t="s">
        <v>99</v>
      </c>
      <c r="E762" s="69">
        <v>61.027580152025216</v>
      </c>
      <c r="F762" s="64">
        <v>24705.571472637119</v>
      </c>
      <c r="G762" s="63" t="s">
        <v>127</v>
      </c>
      <c r="H762" s="63" t="s">
        <v>133</v>
      </c>
    </row>
    <row r="763" spans="1:8" ht="14.4" x14ac:dyDescent="0.3">
      <c r="A763" s="63">
        <v>3</v>
      </c>
      <c r="B763" s="63" t="s">
        <v>124</v>
      </c>
      <c r="C763" s="63" t="s">
        <v>121</v>
      </c>
      <c r="D763" s="63" t="s">
        <v>99</v>
      </c>
      <c r="E763" s="69">
        <v>45.699322529850306</v>
      </c>
      <c r="F763" s="64">
        <v>18500.289151229688</v>
      </c>
      <c r="G763" s="63" t="s">
        <v>127</v>
      </c>
      <c r="H763" s="63" t="s">
        <v>133</v>
      </c>
    </row>
    <row r="764" spans="1:8" ht="14.4" x14ac:dyDescent="0.3">
      <c r="A764" s="63">
        <v>3</v>
      </c>
      <c r="B764" s="63" t="s">
        <v>122</v>
      </c>
      <c r="C764" s="63" t="s">
        <v>120</v>
      </c>
      <c r="D764" s="63" t="s">
        <v>97</v>
      </c>
      <c r="E764" s="69">
        <v>89.152693236149261</v>
      </c>
      <c r="F764" s="64">
        <v>36091.357862084333</v>
      </c>
      <c r="G764" s="63" t="s">
        <v>129</v>
      </c>
      <c r="H764" s="63" t="s">
        <v>133</v>
      </c>
    </row>
    <row r="765" spans="1:8" ht="14.4" x14ac:dyDescent="0.3">
      <c r="A765" s="63">
        <v>3</v>
      </c>
      <c r="B765" s="63" t="s">
        <v>124</v>
      </c>
      <c r="C765" s="63" t="s">
        <v>121</v>
      </c>
      <c r="D765" s="63" t="s">
        <v>99</v>
      </c>
      <c r="E765" s="69">
        <v>14.730515159414882</v>
      </c>
      <c r="F765" s="64">
        <v>5963.3004322491051</v>
      </c>
      <c r="G765" s="63" t="s">
        <v>127</v>
      </c>
      <c r="H765" s="63" t="s">
        <v>133</v>
      </c>
    </row>
    <row r="766" spans="1:8" ht="14.4" x14ac:dyDescent="0.3">
      <c r="A766" s="63">
        <v>3</v>
      </c>
      <c r="B766" s="63" t="s">
        <v>122</v>
      </c>
      <c r="C766" s="63" t="s">
        <v>120</v>
      </c>
      <c r="D766" s="63" t="s">
        <v>97</v>
      </c>
      <c r="E766" s="69">
        <v>66.914218257852411</v>
      </c>
      <c r="F766" s="64">
        <v>27088.637589543225</v>
      </c>
      <c r="G766" s="63" t="s">
        <v>129</v>
      </c>
      <c r="H766" s="63" t="s">
        <v>133</v>
      </c>
    </row>
    <row r="767" spans="1:8" ht="14.4" x14ac:dyDescent="0.3">
      <c r="A767" s="63">
        <v>3</v>
      </c>
      <c r="B767" s="63" t="s">
        <v>124</v>
      </c>
      <c r="C767" s="63" t="s">
        <v>121</v>
      </c>
      <c r="D767" s="63" t="s">
        <v>99</v>
      </c>
      <c r="E767" s="69">
        <v>22.819434218148118</v>
      </c>
      <c r="F767" s="64">
        <v>9237.9078711167058</v>
      </c>
      <c r="G767" s="63" t="s">
        <v>127</v>
      </c>
      <c r="H767" s="63" t="s">
        <v>133</v>
      </c>
    </row>
    <row r="768" spans="1:8" ht="14.4" x14ac:dyDescent="0.3">
      <c r="A768" s="63">
        <v>3</v>
      </c>
      <c r="B768" s="63" t="s">
        <v>124</v>
      </c>
      <c r="C768" s="63" t="s">
        <v>121</v>
      </c>
      <c r="D768" s="63" t="s">
        <v>99</v>
      </c>
      <c r="E768" s="69">
        <v>81.986446703250579</v>
      </c>
      <c r="F768" s="64">
        <v>33190.272558226177</v>
      </c>
      <c r="G768" s="63" t="s">
        <v>127</v>
      </c>
      <c r="H768" s="63" t="s">
        <v>133</v>
      </c>
    </row>
    <row r="769" spans="1:8" ht="14.4" x14ac:dyDescent="0.3">
      <c r="A769" s="63">
        <v>3</v>
      </c>
      <c r="B769" s="63" t="s">
        <v>123</v>
      </c>
      <c r="C769" s="63" t="s">
        <v>120</v>
      </c>
      <c r="D769" s="63" t="s">
        <v>98</v>
      </c>
      <c r="E769" s="69">
        <v>65.105790178409592</v>
      </c>
      <c r="F769" s="64">
        <v>26356.538282008813</v>
      </c>
      <c r="G769" s="63" t="s">
        <v>127</v>
      </c>
      <c r="H769" s="63" t="s">
        <v>133</v>
      </c>
    </row>
    <row r="770" spans="1:8" ht="14.4" x14ac:dyDescent="0.3">
      <c r="A770" s="63">
        <v>3</v>
      </c>
      <c r="B770" s="63" t="s">
        <v>123</v>
      </c>
      <c r="C770" s="63" t="s">
        <v>120</v>
      </c>
      <c r="D770" s="63" t="s">
        <v>98</v>
      </c>
      <c r="E770" s="69">
        <v>61.431527837488836</v>
      </c>
      <c r="F770" s="64">
        <v>24869.100132786632</v>
      </c>
      <c r="G770" s="63" t="s">
        <v>127</v>
      </c>
      <c r="H770" s="63" t="s">
        <v>133</v>
      </c>
    </row>
    <row r="771" spans="1:8" ht="14.4" x14ac:dyDescent="0.3">
      <c r="A771" s="63">
        <v>3</v>
      </c>
      <c r="B771" s="63" t="s">
        <v>124</v>
      </c>
      <c r="C771" s="63" t="s">
        <v>121</v>
      </c>
      <c r="D771" s="63" t="s">
        <v>99</v>
      </c>
      <c r="E771" s="69">
        <v>68.837306405242771</v>
      </c>
      <c r="F771" s="64">
        <v>27867.154311903501</v>
      </c>
      <c r="G771" s="63" t="s">
        <v>130</v>
      </c>
      <c r="H771" s="63" t="s">
        <v>133</v>
      </c>
    </row>
    <row r="772" spans="1:8" ht="14.4" x14ac:dyDescent="0.3">
      <c r="A772" s="63">
        <v>3</v>
      </c>
      <c r="B772" s="63" t="s">
        <v>123</v>
      </c>
      <c r="C772" s="63" t="s">
        <v>120</v>
      </c>
      <c r="D772" s="63" t="s">
        <v>98</v>
      </c>
      <c r="E772" s="69">
        <v>2.4217562266027293</v>
      </c>
      <c r="F772" s="64">
        <v>980.39069215252505</v>
      </c>
      <c r="G772" s="63" t="s">
        <v>127</v>
      </c>
      <c r="H772" s="63" t="s">
        <v>133</v>
      </c>
    </row>
    <row r="773" spans="1:8" ht="14.4" x14ac:dyDescent="0.3">
      <c r="A773" s="63">
        <v>3</v>
      </c>
      <c r="B773" s="63" t="s">
        <v>124</v>
      </c>
      <c r="C773" s="63" t="s">
        <v>121</v>
      </c>
      <c r="D773" s="63" t="s">
        <v>99</v>
      </c>
      <c r="E773" s="69">
        <v>57.639955864131956</v>
      </c>
      <c r="F773" s="64">
        <v>23334.171955263151</v>
      </c>
      <c r="G773" s="63" t="s">
        <v>127</v>
      </c>
      <c r="H773" s="63" t="s">
        <v>133</v>
      </c>
    </row>
    <row r="774" spans="1:8" ht="14.4" x14ac:dyDescent="0.3">
      <c r="A774" s="63">
        <v>3</v>
      </c>
      <c r="B774" s="63" t="s">
        <v>122</v>
      </c>
      <c r="C774" s="63" t="s">
        <v>120</v>
      </c>
      <c r="D774" s="63" t="s">
        <v>97</v>
      </c>
      <c r="E774" s="69">
        <v>60.622448928686133</v>
      </c>
      <c r="F774" s="64">
        <v>24541.563685189747</v>
      </c>
      <c r="G774" s="63" t="s">
        <v>129</v>
      </c>
      <c r="H774" s="63" t="s">
        <v>133</v>
      </c>
    </row>
    <row r="775" spans="1:8" ht="14.4" x14ac:dyDescent="0.3">
      <c r="A775" s="63">
        <v>3</v>
      </c>
      <c r="B775" s="63" t="s">
        <v>124</v>
      </c>
      <c r="C775" s="63" t="s">
        <v>121</v>
      </c>
      <c r="D775" s="63" t="s">
        <v>99</v>
      </c>
      <c r="E775" s="69">
        <v>18.39546046838586</v>
      </c>
      <c r="F775" s="64">
        <v>7446.9668015944726</v>
      </c>
      <c r="G775" s="63" t="s">
        <v>130</v>
      </c>
      <c r="H775" s="63" t="s">
        <v>133</v>
      </c>
    </row>
    <row r="776" spans="1:8" ht="14.4" x14ac:dyDescent="0.3">
      <c r="A776" s="63">
        <v>3</v>
      </c>
      <c r="B776" s="63" t="s">
        <v>124</v>
      </c>
      <c r="C776" s="63" t="s">
        <v>121</v>
      </c>
      <c r="D776" s="63" t="s">
        <v>99</v>
      </c>
      <c r="E776" s="69">
        <v>38.936768212126708</v>
      </c>
      <c r="F776" s="64">
        <v>15762.629086420995</v>
      </c>
      <c r="G776" s="63" t="s">
        <v>130</v>
      </c>
      <c r="H776" s="63" t="s">
        <v>133</v>
      </c>
    </row>
    <row r="777" spans="1:8" ht="14.4" x14ac:dyDescent="0.3">
      <c r="A777" s="63">
        <v>3</v>
      </c>
      <c r="B777" s="63" t="s">
        <v>124</v>
      </c>
      <c r="C777" s="63" t="s">
        <v>121</v>
      </c>
      <c r="D777" s="63" t="s">
        <v>99</v>
      </c>
      <c r="E777" s="69">
        <v>86.756129882014335</v>
      </c>
      <c r="F777" s="64">
        <v>35121.165908105664</v>
      </c>
      <c r="G777" s="63" t="s">
        <v>127</v>
      </c>
      <c r="H777" s="63" t="s">
        <v>133</v>
      </c>
    </row>
    <row r="778" spans="1:8" ht="14.4" x14ac:dyDescent="0.3">
      <c r="A778" s="63">
        <v>3</v>
      </c>
      <c r="B778" s="63" t="s">
        <v>124</v>
      </c>
      <c r="C778" s="63" t="s">
        <v>121</v>
      </c>
      <c r="D778" s="63" t="s">
        <v>99</v>
      </c>
      <c r="E778" s="69">
        <v>74.687329570486909</v>
      </c>
      <c r="F778" s="64">
        <v>30235.397736687661</v>
      </c>
      <c r="G778" s="63" t="s">
        <v>130</v>
      </c>
      <c r="H778" s="63" t="s">
        <v>133</v>
      </c>
    </row>
    <row r="779" spans="1:8" ht="14.4" x14ac:dyDescent="0.3">
      <c r="A779" s="63">
        <v>3</v>
      </c>
      <c r="B779" s="63" t="s">
        <v>123</v>
      </c>
      <c r="C779" s="63" t="s">
        <v>120</v>
      </c>
      <c r="D779" s="63" t="s">
        <v>98</v>
      </c>
      <c r="E779" s="69">
        <v>38.855303019051199</v>
      </c>
      <c r="F779" s="64">
        <v>15729.649831057348</v>
      </c>
      <c r="G779" s="63" t="s">
        <v>127</v>
      </c>
      <c r="H779" s="63" t="s">
        <v>133</v>
      </c>
    </row>
    <row r="780" spans="1:8" ht="14.4" x14ac:dyDescent="0.3">
      <c r="A780" s="63">
        <v>3</v>
      </c>
      <c r="B780" s="63" t="s">
        <v>123</v>
      </c>
      <c r="C780" s="63" t="s">
        <v>120</v>
      </c>
      <c r="D780" s="63" t="s">
        <v>98</v>
      </c>
      <c r="E780" s="69">
        <v>65.421984118756569</v>
      </c>
      <c r="F780" s="64">
        <v>26484.54191533324</v>
      </c>
      <c r="G780" s="63" t="s">
        <v>127</v>
      </c>
      <c r="H780" s="63" t="s">
        <v>133</v>
      </c>
    </row>
    <row r="781" spans="1:8" ht="14.4" x14ac:dyDescent="0.3">
      <c r="A781" s="63">
        <v>3</v>
      </c>
      <c r="B781" s="63" t="s">
        <v>123</v>
      </c>
      <c r="C781" s="63" t="s">
        <v>120</v>
      </c>
      <c r="D781" s="63" t="s">
        <v>98</v>
      </c>
      <c r="E781" s="69">
        <v>99.490306352104255</v>
      </c>
      <c r="F781" s="64">
        <v>40276.295869727452</v>
      </c>
      <c r="G781" s="63" t="s">
        <v>127</v>
      </c>
      <c r="H781" s="63" t="s">
        <v>133</v>
      </c>
    </row>
    <row r="782" spans="1:8" ht="14.4" x14ac:dyDescent="0.3">
      <c r="A782" s="63">
        <v>3</v>
      </c>
      <c r="B782" s="63" t="s">
        <v>122</v>
      </c>
      <c r="C782" s="63" t="s">
        <v>120</v>
      </c>
      <c r="D782" s="63" t="s">
        <v>97</v>
      </c>
      <c r="E782" s="69">
        <v>67.595391809301844</v>
      </c>
      <c r="F782" s="64">
        <v>27364.394580377237</v>
      </c>
      <c r="G782" s="63" t="s">
        <v>128</v>
      </c>
      <c r="H782" s="63" t="s">
        <v>133</v>
      </c>
    </row>
    <row r="783" spans="1:8" ht="14.4" x14ac:dyDescent="0.3">
      <c r="A783" s="63">
        <v>3</v>
      </c>
      <c r="B783" s="63" t="s">
        <v>123</v>
      </c>
      <c r="C783" s="63" t="s">
        <v>120</v>
      </c>
      <c r="D783" s="63" t="s">
        <v>98</v>
      </c>
      <c r="E783" s="69">
        <v>32.846760610354607</v>
      </c>
      <c r="F783" s="64">
        <v>13297.233642268013</v>
      </c>
      <c r="G783" s="63" t="s">
        <v>127</v>
      </c>
      <c r="H783" s="63" t="s">
        <v>133</v>
      </c>
    </row>
    <row r="784" spans="1:8" ht="14.4" x14ac:dyDescent="0.3">
      <c r="A784" s="63">
        <v>3</v>
      </c>
      <c r="B784" s="63" t="s">
        <v>123</v>
      </c>
      <c r="C784" s="63" t="s">
        <v>120</v>
      </c>
      <c r="D784" s="63" t="s">
        <v>98</v>
      </c>
      <c r="E784" s="69">
        <v>60.290663293387631</v>
      </c>
      <c r="F784" s="64">
        <v>24407.248123175948</v>
      </c>
      <c r="G784" s="63" t="s">
        <v>127</v>
      </c>
      <c r="H784" s="63" t="s">
        <v>133</v>
      </c>
    </row>
    <row r="785" spans="1:8" ht="14.4" x14ac:dyDescent="0.3">
      <c r="A785" s="63">
        <v>3</v>
      </c>
      <c r="B785" s="63" t="s">
        <v>124</v>
      </c>
      <c r="C785" s="63" t="s">
        <v>121</v>
      </c>
      <c r="D785" s="63" t="s">
        <v>99</v>
      </c>
      <c r="E785" s="69">
        <v>94.390485662593065</v>
      </c>
      <c r="F785" s="64">
        <v>38211.754162052173</v>
      </c>
      <c r="G785" s="63" t="s">
        <v>127</v>
      </c>
      <c r="H785" s="63" t="s">
        <v>133</v>
      </c>
    </row>
    <row r="786" spans="1:8" ht="14.4" x14ac:dyDescent="0.3">
      <c r="A786" s="63">
        <v>3</v>
      </c>
      <c r="B786" s="63" t="s">
        <v>124</v>
      </c>
      <c r="C786" s="63" t="s">
        <v>121</v>
      </c>
      <c r="D786" s="63" t="s">
        <v>99</v>
      </c>
      <c r="E786" s="69">
        <v>69.139279680873017</v>
      </c>
      <c r="F786" s="64">
        <v>27989.401045680672</v>
      </c>
      <c r="G786" s="63" t="s">
        <v>127</v>
      </c>
      <c r="H786" s="63" t="s">
        <v>133</v>
      </c>
    </row>
    <row r="787" spans="1:8" ht="14.4" x14ac:dyDescent="0.3">
      <c r="A787" s="63">
        <v>3</v>
      </c>
      <c r="B787" s="63" t="s">
        <v>124</v>
      </c>
      <c r="C787" s="63" t="s">
        <v>121</v>
      </c>
      <c r="D787" s="63" t="s">
        <v>99</v>
      </c>
      <c r="E787" s="69">
        <v>65.943106227435365</v>
      </c>
      <c r="F787" s="64">
        <v>26695.505867530977</v>
      </c>
      <c r="G787" s="63" t="s">
        <v>127</v>
      </c>
      <c r="H787" s="63" t="s">
        <v>133</v>
      </c>
    </row>
    <row r="788" spans="1:8" ht="14.4" x14ac:dyDescent="0.3">
      <c r="A788" s="63">
        <v>3</v>
      </c>
      <c r="B788" s="63" t="s">
        <v>124</v>
      </c>
      <c r="C788" s="63" t="s">
        <v>121</v>
      </c>
      <c r="D788" s="63" t="s">
        <v>99</v>
      </c>
      <c r="E788" s="69">
        <v>93.613133705645438</v>
      </c>
      <c r="F788" s="64">
        <v>37897.061620025721</v>
      </c>
      <c r="G788" s="63" t="s">
        <v>127</v>
      </c>
      <c r="H788" s="63" t="s">
        <v>133</v>
      </c>
    </row>
    <row r="789" spans="1:8" ht="14.4" x14ac:dyDescent="0.3">
      <c r="A789" s="63">
        <v>3</v>
      </c>
      <c r="B789" s="63" t="s">
        <v>124</v>
      </c>
      <c r="C789" s="63" t="s">
        <v>121</v>
      </c>
      <c r="D789" s="63" t="s">
        <v>99</v>
      </c>
      <c r="E789" s="69">
        <v>75.495298651052536</v>
      </c>
      <c r="F789" s="64">
        <v>30562.484896589289</v>
      </c>
      <c r="G789" s="63" t="s">
        <v>127</v>
      </c>
      <c r="H789" s="63" t="s">
        <v>133</v>
      </c>
    </row>
    <row r="790" spans="1:8" ht="14.4" x14ac:dyDescent="0.3">
      <c r="A790" s="63">
        <v>3</v>
      </c>
      <c r="B790" s="63" t="s">
        <v>124</v>
      </c>
      <c r="C790" s="63" t="s">
        <v>121</v>
      </c>
      <c r="D790" s="63" t="s">
        <v>99</v>
      </c>
      <c r="E790" s="69">
        <v>9.4782994766661783</v>
      </c>
      <c r="F790" s="64">
        <v>3837.0652183243146</v>
      </c>
      <c r="G790" s="63" t="s">
        <v>127</v>
      </c>
      <c r="H790" s="63" t="s">
        <v>133</v>
      </c>
    </row>
    <row r="791" spans="1:8" ht="14.4" x14ac:dyDescent="0.3">
      <c r="A791" s="63">
        <v>3</v>
      </c>
      <c r="B791" s="63" t="s">
        <v>124</v>
      </c>
      <c r="C791" s="63" t="s">
        <v>121</v>
      </c>
      <c r="D791" s="63" t="s">
        <v>99</v>
      </c>
      <c r="E791" s="69">
        <v>15.543111015032185</v>
      </c>
      <c r="F791" s="64">
        <v>6292.2606325275983</v>
      </c>
      <c r="G791" s="63" t="s">
        <v>127</v>
      </c>
      <c r="H791" s="63" t="s">
        <v>133</v>
      </c>
    </row>
    <row r="792" spans="1:8" ht="14.4" x14ac:dyDescent="0.3">
      <c r="A792" s="63">
        <v>3</v>
      </c>
      <c r="B792" s="63" t="s">
        <v>122</v>
      </c>
      <c r="C792" s="63" t="s">
        <v>120</v>
      </c>
      <c r="D792" s="63" t="s">
        <v>97</v>
      </c>
      <c r="E792" s="69">
        <v>101.91885679009691</v>
      </c>
      <c r="F792" s="64">
        <v>41259.437037561234</v>
      </c>
      <c r="G792" s="63" t="s">
        <v>129</v>
      </c>
      <c r="H792" s="63" t="s">
        <v>133</v>
      </c>
    </row>
    <row r="793" spans="1:8" ht="14.4" x14ac:dyDescent="0.3">
      <c r="A793" s="63">
        <v>3</v>
      </c>
      <c r="B793" s="63" t="s">
        <v>122</v>
      </c>
      <c r="C793" s="63" t="s">
        <v>120</v>
      </c>
      <c r="D793" s="63" t="s">
        <v>97</v>
      </c>
      <c r="E793" s="69">
        <v>3.4943252659086763</v>
      </c>
      <c r="F793" s="64">
        <v>1414.5948830101802</v>
      </c>
      <c r="G793" s="63" t="s">
        <v>129</v>
      </c>
      <c r="H793" s="63" t="s">
        <v>133</v>
      </c>
    </row>
    <row r="794" spans="1:8" ht="14.4" x14ac:dyDescent="0.3">
      <c r="A794" s="63">
        <v>3</v>
      </c>
      <c r="B794" s="63" t="s">
        <v>122</v>
      </c>
      <c r="C794" s="63" t="s">
        <v>120</v>
      </c>
      <c r="D794" s="63" t="s">
        <v>97</v>
      </c>
      <c r="E794" s="69">
        <v>65.07557762783577</v>
      </c>
      <c r="F794" s="64">
        <v>26344.307445955463</v>
      </c>
      <c r="G794" s="63" t="s">
        <v>129</v>
      </c>
      <c r="H794" s="63" t="s">
        <v>133</v>
      </c>
    </row>
    <row r="795" spans="1:8" ht="14.4" x14ac:dyDescent="0.3">
      <c r="A795" s="63">
        <v>3</v>
      </c>
      <c r="B795" s="63" t="s">
        <v>124</v>
      </c>
      <c r="C795" s="63" t="s">
        <v>121</v>
      </c>
      <c r="D795" s="63" t="s">
        <v>99</v>
      </c>
      <c r="E795" s="69">
        <v>84.439722360275965</v>
      </c>
      <c r="F795" s="64">
        <v>34183.423145808665</v>
      </c>
      <c r="G795" s="63" t="s">
        <v>127</v>
      </c>
      <c r="H795" s="63" t="s">
        <v>133</v>
      </c>
    </row>
    <row r="796" spans="1:8" ht="14.4" x14ac:dyDescent="0.3">
      <c r="A796" s="63">
        <v>3</v>
      </c>
      <c r="B796" s="63" t="s">
        <v>122</v>
      </c>
      <c r="C796" s="63" t="s">
        <v>120</v>
      </c>
      <c r="D796" s="63" t="s">
        <v>97</v>
      </c>
      <c r="E796" s="69">
        <v>48.563195318722713</v>
      </c>
      <c r="F796" s="64">
        <v>19659.660269956243</v>
      </c>
      <c r="G796" s="63" t="s">
        <v>129</v>
      </c>
      <c r="H796" s="63" t="s">
        <v>133</v>
      </c>
    </row>
    <row r="797" spans="1:8" ht="14.4" x14ac:dyDescent="0.3">
      <c r="A797" s="63">
        <v>3</v>
      </c>
      <c r="B797" s="63" t="s">
        <v>122</v>
      </c>
      <c r="C797" s="63" t="s">
        <v>120</v>
      </c>
      <c r="D797" s="63" t="s">
        <v>97</v>
      </c>
      <c r="E797" s="69">
        <v>54.695718398750017</v>
      </c>
      <c r="F797" s="64">
        <v>22142.267099258541</v>
      </c>
      <c r="G797" s="63" t="s">
        <v>128</v>
      </c>
      <c r="H797" s="63" t="s">
        <v>133</v>
      </c>
    </row>
    <row r="798" spans="1:8" ht="14.4" x14ac:dyDescent="0.3">
      <c r="A798" s="63">
        <v>3</v>
      </c>
      <c r="B798" s="63" t="s">
        <v>122</v>
      </c>
      <c r="C798" s="63" t="s">
        <v>120</v>
      </c>
      <c r="D798" s="63" t="s">
        <v>97</v>
      </c>
      <c r="E798" s="69">
        <v>69.182640482544301</v>
      </c>
      <c r="F798" s="64">
        <v>28006.954640008549</v>
      </c>
      <c r="G798" s="63" t="s">
        <v>128</v>
      </c>
      <c r="H798" s="63" t="s">
        <v>133</v>
      </c>
    </row>
    <row r="799" spans="1:8" ht="14.4" x14ac:dyDescent="0.3">
      <c r="A799" s="63">
        <v>3</v>
      </c>
      <c r="B799" s="63" t="s">
        <v>122</v>
      </c>
      <c r="C799" s="63" t="s">
        <v>120</v>
      </c>
      <c r="D799" s="63" t="s">
        <v>97</v>
      </c>
      <c r="E799" s="69">
        <v>44.771278545974631</v>
      </c>
      <c r="F799" s="64">
        <v>18124.592508559672</v>
      </c>
      <c r="G799" s="63" t="s">
        <v>129</v>
      </c>
      <c r="H799" s="63" t="s">
        <v>133</v>
      </c>
    </row>
    <row r="800" spans="1:8" ht="14.4" x14ac:dyDescent="0.3">
      <c r="A800" s="63">
        <v>3</v>
      </c>
      <c r="B800" s="63" t="s">
        <v>122</v>
      </c>
      <c r="C800" s="63" t="s">
        <v>120</v>
      </c>
      <c r="D800" s="63" t="s">
        <v>97</v>
      </c>
      <c r="E800" s="69">
        <v>24.443687936159275</v>
      </c>
      <c r="F800" s="64">
        <v>9895.4485473168515</v>
      </c>
      <c r="G800" s="63" t="s">
        <v>129</v>
      </c>
      <c r="H800" s="63" t="s">
        <v>133</v>
      </c>
    </row>
    <row r="801" spans="1:8" ht="14.4" x14ac:dyDescent="0.3">
      <c r="A801" s="63">
        <v>3</v>
      </c>
      <c r="B801" s="63" t="s">
        <v>124</v>
      </c>
      <c r="C801" s="63" t="s">
        <v>121</v>
      </c>
      <c r="D801" s="63" t="s">
        <v>99</v>
      </c>
      <c r="E801" s="69">
        <v>8.1287034369375011</v>
      </c>
      <c r="F801" s="64">
        <v>3290.7132027987841</v>
      </c>
      <c r="G801" s="63" t="s">
        <v>127</v>
      </c>
      <c r="H801" s="63" t="s">
        <v>133</v>
      </c>
    </row>
    <row r="802" spans="1:8" ht="14.4" x14ac:dyDescent="0.3">
      <c r="A802" s="63">
        <v>3</v>
      </c>
      <c r="B802" s="63" t="s">
        <v>124</v>
      </c>
      <c r="C802" s="63" t="s">
        <v>121</v>
      </c>
      <c r="D802" s="63" t="s">
        <v>99</v>
      </c>
      <c r="E802" s="69">
        <v>39.177022497220179</v>
      </c>
      <c r="F802" s="64">
        <v>15859.890347595008</v>
      </c>
      <c r="G802" s="63" t="s">
        <v>127</v>
      </c>
      <c r="H802" s="63" t="s">
        <v>133</v>
      </c>
    </row>
    <row r="803" spans="1:8" ht="14.4" x14ac:dyDescent="0.3">
      <c r="A803" s="63">
        <v>3</v>
      </c>
      <c r="B803" s="63" t="s">
        <v>122</v>
      </c>
      <c r="C803" s="63" t="s">
        <v>120</v>
      </c>
      <c r="D803" s="63" t="s">
        <v>97</v>
      </c>
      <c r="E803" s="69">
        <v>82.48359135628138</v>
      </c>
      <c r="F803" s="64">
        <v>33391.529804984042</v>
      </c>
      <c r="G803" s="63" t="s">
        <v>128</v>
      </c>
      <c r="H803" s="63" t="s">
        <v>133</v>
      </c>
    </row>
    <row r="804" spans="1:8" ht="14.4" x14ac:dyDescent="0.3">
      <c r="A804" s="63">
        <v>3</v>
      </c>
      <c r="B804" s="63" t="s">
        <v>122</v>
      </c>
      <c r="C804" s="63" t="s">
        <v>120</v>
      </c>
      <c r="D804" s="63" t="s">
        <v>97</v>
      </c>
      <c r="E804" s="69">
        <v>8.6076625714068165</v>
      </c>
      <c r="F804" s="64">
        <v>3484.6084727673315</v>
      </c>
      <c r="G804" s="63" t="s">
        <v>129</v>
      </c>
      <c r="H804" s="63" t="s">
        <v>133</v>
      </c>
    </row>
    <row r="805" spans="1:8" ht="14.4" x14ac:dyDescent="0.3">
      <c r="A805" s="63">
        <v>3</v>
      </c>
      <c r="B805" s="63" t="s">
        <v>124</v>
      </c>
      <c r="C805" s="63" t="s">
        <v>121</v>
      </c>
      <c r="D805" s="63" t="s">
        <v>99</v>
      </c>
      <c r="E805" s="69">
        <v>40.099763626920577</v>
      </c>
      <c r="F805" s="64">
        <v>16233.440255255873</v>
      </c>
      <c r="G805" s="63" t="s">
        <v>127</v>
      </c>
      <c r="H805" s="63" t="s">
        <v>133</v>
      </c>
    </row>
    <row r="806" spans="1:8" ht="14.4" x14ac:dyDescent="0.3">
      <c r="A806" s="63">
        <v>3</v>
      </c>
      <c r="B806" s="63" t="s">
        <v>123</v>
      </c>
      <c r="C806" s="63" t="s">
        <v>120</v>
      </c>
      <c r="D806" s="63" t="s">
        <v>98</v>
      </c>
      <c r="E806" s="69">
        <v>85.414650887297952</v>
      </c>
      <c r="F806" s="64">
        <v>34578.099886145639</v>
      </c>
      <c r="G806" s="63" t="s">
        <v>127</v>
      </c>
      <c r="H806" s="63" t="s">
        <v>133</v>
      </c>
    </row>
    <row r="807" spans="1:8" ht="14.4" x14ac:dyDescent="0.3">
      <c r="A807" s="63">
        <v>3</v>
      </c>
      <c r="B807" s="63" t="s">
        <v>123</v>
      </c>
      <c r="C807" s="63" t="s">
        <v>120</v>
      </c>
      <c r="D807" s="63" t="s">
        <v>98</v>
      </c>
      <c r="E807" s="69">
        <v>21.787937444606989</v>
      </c>
      <c r="F807" s="64">
        <v>8820.3308149884324</v>
      </c>
      <c r="G807" s="63" t="s">
        <v>127</v>
      </c>
      <c r="H807" s="63" t="s">
        <v>133</v>
      </c>
    </row>
    <row r="808" spans="1:8" ht="14.4" x14ac:dyDescent="0.3">
      <c r="A808" s="63">
        <v>3</v>
      </c>
      <c r="B808" s="63" t="s">
        <v>124</v>
      </c>
      <c r="C808" s="63" t="s">
        <v>121</v>
      </c>
      <c r="D808" s="63" t="s">
        <v>99</v>
      </c>
      <c r="E808" s="69">
        <v>59.641899373505751</v>
      </c>
      <c r="F808" s="64">
        <v>24144.611404636846</v>
      </c>
      <c r="G808" s="63" t="s">
        <v>130</v>
      </c>
      <c r="H808" s="63" t="s">
        <v>133</v>
      </c>
    </row>
    <row r="809" spans="1:8" ht="14.4" x14ac:dyDescent="0.3">
      <c r="A809" s="63">
        <v>3</v>
      </c>
      <c r="B809" s="63" t="s">
        <v>122</v>
      </c>
      <c r="C809" s="63" t="s">
        <v>120</v>
      </c>
      <c r="D809" s="63" t="s">
        <v>97</v>
      </c>
      <c r="E809" s="69">
        <v>26.295571114880691</v>
      </c>
      <c r="F809" s="64">
        <v>10645.139623333702</v>
      </c>
      <c r="G809" s="63" t="s">
        <v>129</v>
      </c>
      <c r="H809" s="63" t="s">
        <v>133</v>
      </c>
    </row>
    <row r="810" spans="1:8" ht="14.4" x14ac:dyDescent="0.3">
      <c r="A810" s="63">
        <v>3</v>
      </c>
      <c r="B810" s="63" t="s">
        <v>122</v>
      </c>
      <c r="C810" s="63" t="s">
        <v>120</v>
      </c>
      <c r="D810" s="63" t="s">
        <v>97</v>
      </c>
      <c r="E810" s="69">
        <v>86.994712419725474</v>
      </c>
      <c r="F810" s="64">
        <v>35217.750401917518</v>
      </c>
      <c r="G810" s="63" t="s">
        <v>128</v>
      </c>
      <c r="H810" s="63" t="s">
        <v>133</v>
      </c>
    </row>
    <row r="811" spans="1:8" ht="14.4" x14ac:dyDescent="0.3">
      <c r="A811" s="63">
        <v>3</v>
      </c>
      <c r="B811" s="63" t="s">
        <v>122</v>
      </c>
      <c r="C811" s="63" t="s">
        <v>120</v>
      </c>
      <c r="D811" s="63" t="s">
        <v>97</v>
      </c>
      <c r="E811" s="69">
        <v>36.714379172901253</v>
      </c>
      <c r="F811" s="64">
        <v>14862.947481615176</v>
      </c>
      <c r="G811" s="63" t="s">
        <v>128</v>
      </c>
      <c r="H811" s="63" t="s">
        <v>133</v>
      </c>
    </row>
    <row r="812" spans="1:8" ht="14.4" x14ac:dyDescent="0.3">
      <c r="A812" s="63">
        <v>3</v>
      </c>
      <c r="B812" s="63" t="s">
        <v>124</v>
      </c>
      <c r="C812" s="63" t="s">
        <v>121</v>
      </c>
      <c r="D812" s="63" t="s">
        <v>99</v>
      </c>
      <c r="E812" s="69">
        <v>29.50660553486988</v>
      </c>
      <c r="F812" s="64">
        <v>11945.050912074325</v>
      </c>
      <c r="G812" s="63" t="s">
        <v>127</v>
      </c>
      <c r="H812" s="63" t="s">
        <v>133</v>
      </c>
    </row>
    <row r="813" spans="1:8" ht="14.4" x14ac:dyDescent="0.3">
      <c r="A813" s="63">
        <v>3</v>
      </c>
      <c r="B813" s="63" t="s">
        <v>124</v>
      </c>
      <c r="C813" s="63" t="s">
        <v>121</v>
      </c>
      <c r="D813" s="63" t="s">
        <v>99</v>
      </c>
      <c r="E813" s="69">
        <v>68.330504576052064</v>
      </c>
      <c r="F813" s="64">
        <v>27661.987585935607</v>
      </c>
      <c r="G813" s="63" t="s">
        <v>127</v>
      </c>
      <c r="H813" s="63" t="s">
        <v>133</v>
      </c>
    </row>
    <row r="814" spans="1:8" ht="14.4" x14ac:dyDescent="0.3">
      <c r="A814" s="63">
        <v>3</v>
      </c>
      <c r="B814" s="63" t="s">
        <v>124</v>
      </c>
      <c r="C814" s="63" t="s">
        <v>121</v>
      </c>
      <c r="D814" s="63" t="s">
        <v>99</v>
      </c>
      <c r="E814" s="69">
        <v>64.441365374621512</v>
      </c>
      <c r="F814" s="64">
        <v>26087.561625269547</v>
      </c>
      <c r="G814" s="63" t="s">
        <v>127</v>
      </c>
      <c r="H814" s="63" t="s">
        <v>133</v>
      </c>
    </row>
    <row r="815" spans="1:8" ht="14.4" x14ac:dyDescent="0.3">
      <c r="A815" s="63">
        <v>3</v>
      </c>
      <c r="B815" s="63" t="s">
        <v>125</v>
      </c>
      <c r="C815" s="63" t="s">
        <v>121</v>
      </c>
      <c r="D815" s="63" t="s">
        <v>99</v>
      </c>
      <c r="E815" s="69">
        <v>46.540746341520368</v>
      </c>
      <c r="F815" s="64">
        <v>18840.919667239155</v>
      </c>
      <c r="G815" s="63" t="s">
        <v>129</v>
      </c>
      <c r="H815" s="63" t="s">
        <v>133</v>
      </c>
    </row>
    <row r="816" spans="1:8" ht="14.4" x14ac:dyDescent="0.3">
      <c r="A816" s="63">
        <v>3</v>
      </c>
      <c r="B816" s="63" t="s">
        <v>122</v>
      </c>
      <c r="C816" s="63" t="s">
        <v>120</v>
      </c>
      <c r="D816" s="63" t="s">
        <v>97</v>
      </c>
      <c r="E816" s="69">
        <v>49.675737774493776</v>
      </c>
      <c r="F816" s="64">
        <v>20110.046752410981</v>
      </c>
      <c r="G816" s="63" t="s">
        <v>129</v>
      </c>
      <c r="H816" s="63" t="s">
        <v>133</v>
      </c>
    </row>
    <row r="817" spans="1:8" ht="14.4" x14ac:dyDescent="0.3">
      <c r="A817" s="63">
        <v>3</v>
      </c>
      <c r="B817" s="63" t="s">
        <v>122</v>
      </c>
      <c r="C817" s="63" t="s">
        <v>120</v>
      </c>
      <c r="D817" s="63" t="s">
        <v>97</v>
      </c>
      <c r="E817" s="69">
        <v>19.905871461225455</v>
      </c>
      <c r="F817" s="64">
        <v>8058.4209448473912</v>
      </c>
      <c r="G817" s="63" t="s">
        <v>129</v>
      </c>
      <c r="H817" s="63" t="s">
        <v>133</v>
      </c>
    </row>
    <row r="818" spans="1:8" ht="14.4" x14ac:dyDescent="0.3">
      <c r="A818" s="63">
        <v>3</v>
      </c>
      <c r="B818" s="63" t="s">
        <v>123</v>
      </c>
      <c r="C818" s="63" t="s">
        <v>120</v>
      </c>
      <c r="D818" s="63" t="s">
        <v>98</v>
      </c>
      <c r="E818" s="69">
        <v>32.736030491045319</v>
      </c>
      <c r="F818" s="64">
        <v>13252.407174137465</v>
      </c>
      <c r="G818" s="63" t="s">
        <v>127</v>
      </c>
      <c r="H818" s="63" t="s">
        <v>133</v>
      </c>
    </row>
    <row r="819" spans="1:8" ht="14.4" x14ac:dyDescent="0.3">
      <c r="A819" s="63">
        <v>3</v>
      </c>
      <c r="B819" s="63" t="s">
        <v>122</v>
      </c>
      <c r="C819" s="63" t="s">
        <v>120</v>
      </c>
      <c r="D819" s="63" t="s">
        <v>97</v>
      </c>
      <c r="E819" s="69">
        <v>3.4987096687157888</v>
      </c>
      <c r="F819" s="64">
        <v>1416.369804720104</v>
      </c>
      <c r="G819" s="63" t="s">
        <v>129</v>
      </c>
      <c r="H819" s="63" t="s">
        <v>133</v>
      </c>
    </row>
    <row r="820" spans="1:8" ht="14.4" x14ac:dyDescent="0.3">
      <c r="A820" s="63">
        <v>3</v>
      </c>
      <c r="B820" s="63" t="s">
        <v>123</v>
      </c>
      <c r="C820" s="63" t="s">
        <v>120</v>
      </c>
      <c r="D820" s="63" t="s">
        <v>98</v>
      </c>
      <c r="E820" s="69">
        <v>71.232849728586885</v>
      </c>
      <c r="F820" s="64">
        <v>28836.933330557786</v>
      </c>
      <c r="G820" s="63" t="s">
        <v>127</v>
      </c>
      <c r="H820" s="63" t="s">
        <v>133</v>
      </c>
    </row>
    <row r="821" spans="1:8" ht="14.4" x14ac:dyDescent="0.3">
      <c r="A821" s="63">
        <v>3</v>
      </c>
      <c r="B821" s="63" t="s">
        <v>124</v>
      </c>
      <c r="C821" s="63" t="s">
        <v>121</v>
      </c>
      <c r="D821" s="63" t="s">
        <v>99</v>
      </c>
      <c r="E821" s="69">
        <v>11.365443894112081</v>
      </c>
      <c r="F821" s="64">
        <v>4601.0309723040045</v>
      </c>
      <c r="G821" s="63" t="s">
        <v>127</v>
      </c>
      <c r="H821" s="63" t="s">
        <v>133</v>
      </c>
    </row>
    <row r="822" spans="1:8" ht="14.4" x14ac:dyDescent="0.3">
      <c r="A822" s="63">
        <v>3</v>
      </c>
      <c r="B822" s="63" t="s">
        <v>124</v>
      </c>
      <c r="C822" s="63" t="s">
        <v>121</v>
      </c>
      <c r="D822" s="63" t="s">
        <v>99</v>
      </c>
      <c r="E822" s="69">
        <v>26.46852341400426</v>
      </c>
      <c r="F822" s="64">
        <v>10715.155268337323</v>
      </c>
      <c r="G822" s="63" t="s">
        <v>127</v>
      </c>
      <c r="H822" s="63" t="s">
        <v>133</v>
      </c>
    </row>
    <row r="823" spans="1:8" ht="14.4" x14ac:dyDescent="0.3">
      <c r="A823" s="63">
        <v>3</v>
      </c>
      <c r="B823" s="63" t="s">
        <v>124</v>
      </c>
      <c r="C823" s="63" t="s">
        <v>121</v>
      </c>
      <c r="D823" s="63" t="s">
        <v>99</v>
      </c>
      <c r="E823" s="69">
        <v>95.277676959159237</v>
      </c>
      <c r="F823" s="64">
        <v>38570.912561133635</v>
      </c>
      <c r="G823" s="63" t="s">
        <v>127</v>
      </c>
      <c r="H823" s="63" t="s">
        <v>133</v>
      </c>
    </row>
    <row r="824" spans="1:8" ht="14.4" x14ac:dyDescent="0.3">
      <c r="A824" s="63">
        <v>3</v>
      </c>
      <c r="B824" s="63" t="s">
        <v>122</v>
      </c>
      <c r="C824" s="63" t="s">
        <v>120</v>
      </c>
      <c r="D824" s="63" t="s">
        <v>97</v>
      </c>
      <c r="E824" s="69">
        <v>75.801405430219944</v>
      </c>
      <c r="F824" s="64">
        <v>30686.404981445026</v>
      </c>
      <c r="G824" s="63" t="s">
        <v>128</v>
      </c>
      <c r="H824" s="63" t="s">
        <v>133</v>
      </c>
    </row>
    <row r="825" spans="1:8" ht="14.4" x14ac:dyDescent="0.3">
      <c r="A825" s="63">
        <v>3</v>
      </c>
      <c r="B825" s="63" t="s">
        <v>123</v>
      </c>
      <c r="C825" s="63" t="s">
        <v>120</v>
      </c>
      <c r="D825" s="63" t="s">
        <v>98</v>
      </c>
      <c r="E825" s="69">
        <v>57.07165245323467</v>
      </c>
      <c r="F825" s="64">
        <v>23104.107769511549</v>
      </c>
      <c r="G825" s="63" t="s">
        <v>127</v>
      </c>
      <c r="H825" s="63" t="s">
        <v>133</v>
      </c>
    </row>
    <row r="826" spans="1:8" ht="14.4" x14ac:dyDescent="0.3">
      <c r="A826" s="63">
        <v>3</v>
      </c>
      <c r="B826" s="63" t="s">
        <v>123</v>
      </c>
      <c r="C826" s="63" t="s">
        <v>120</v>
      </c>
      <c r="D826" s="63" t="s">
        <v>98</v>
      </c>
      <c r="E826" s="69">
        <v>38.155250300243772</v>
      </c>
      <c r="F826" s="64">
        <v>15446.250056135468</v>
      </c>
      <c r="G826" s="63" t="s">
        <v>127</v>
      </c>
      <c r="H826" s="63" t="s">
        <v>133</v>
      </c>
    </row>
    <row r="827" spans="1:8" ht="14.4" x14ac:dyDescent="0.3">
      <c r="A827" s="63">
        <v>3</v>
      </c>
      <c r="B827" s="63" t="s">
        <v>122</v>
      </c>
      <c r="C827" s="63" t="s">
        <v>120</v>
      </c>
      <c r="D827" s="63" t="s">
        <v>97</v>
      </c>
      <c r="E827" s="69">
        <v>85.342871288495459</v>
      </c>
      <c r="F827" s="64">
        <v>34549.041614392532</v>
      </c>
      <c r="G827" s="63" t="s">
        <v>129</v>
      </c>
      <c r="H827" s="63" t="s">
        <v>133</v>
      </c>
    </row>
    <row r="828" spans="1:8" ht="14.4" x14ac:dyDescent="0.3">
      <c r="A828" s="63">
        <v>3</v>
      </c>
      <c r="B828" s="63" t="s">
        <v>122</v>
      </c>
      <c r="C828" s="63" t="s">
        <v>120</v>
      </c>
      <c r="D828" s="63" t="s">
        <v>97</v>
      </c>
      <c r="E828" s="69">
        <v>23.255578289353522</v>
      </c>
      <c r="F828" s="64">
        <v>9414.4704760354998</v>
      </c>
      <c r="G828" s="63" t="s">
        <v>129</v>
      </c>
      <c r="H828" s="63" t="s">
        <v>133</v>
      </c>
    </row>
    <row r="829" spans="1:8" ht="14.4" x14ac:dyDescent="0.3">
      <c r="A829" s="63">
        <v>3</v>
      </c>
      <c r="B829" s="63" t="s">
        <v>122</v>
      </c>
      <c r="C829" s="63" t="s">
        <v>120</v>
      </c>
      <c r="D829" s="63" t="s">
        <v>97</v>
      </c>
      <c r="E829" s="69">
        <v>46.586953974406939</v>
      </c>
      <c r="F829" s="64">
        <v>18859.625733808021</v>
      </c>
      <c r="G829" s="63" t="s">
        <v>129</v>
      </c>
      <c r="H829" s="63" t="s">
        <v>133</v>
      </c>
    </row>
    <row r="830" spans="1:8" ht="14.4" x14ac:dyDescent="0.3">
      <c r="A830" s="63">
        <v>3</v>
      </c>
      <c r="B830" s="63" t="s">
        <v>122</v>
      </c>
      <c r="C830" s="63" t="s">
        <v>120</v>
      </c>
      <c r="D830" s="63" t="s">
        <v>97</v>
      </c>
      <c r="E830" s="69">
        <v>63.815223973596908</v>
      </c>
      <c r="F830" s="64">
        <v>25834.083098078147</v>
      </c>
      <c r="G830" s="63" t="s">
        <v>129</v>
      </c>
      <c r="H830" s="63" t="s">
        <v>133</v>
      </c>
    </row>
    <row r="831" spans="1:8" ht="14.4" x14ac:dyDescent="0.3">
      <c r="A831" s="63">
        <v>3</v>
      </c>
      <c r="B831" s="63" t="s">
        <v>122</v>
      </c>
      <c r="C831" s="63" t="s">
        <v>120</v>
      </c>
      <c r="D831" s="63" t="s">
        <v>97</v>
      </c>
      <c r="E831" s="69">
        <v>4.4656033797791679</v>
      </c>
      <c r="F831" s="64">
        <v>1807.7938399778241</v>
      </c>
      <c r="G831" s="63" t="s">
        <v>128</v>
      </c>
      <c r="H831" s="63" t="s">
        <v>133</v>
      </c>
    </row>
    <row r="832" spans="1:8" ht="14.4" x14ac:dyDescent="0.3">
      <c r="A832" s="63">
        <v>3</v>
      </c>
      <c r="B832" s="63" t="s">
        <v>122</v>
      </c>
      <c r="C832" s="63" t="s">
        <v>120</v>
      </c>
      <c r="D832" s="63" t="s">
        <v>97</v>
      </c>
      <c r="E832" s="69">
        <v>89.016421992831482</v>
      </c>
      <c r="F832" s="64">
        <v>36036.191674385824</v>
      </c>
      <c r="G832" s="63" t="s">
        <v>128</v>
      </c>
      <c r="H832" s="63" t="s">
        <v>133</v>
      </c>
    </row>
    <row r="833" spans="1:8" ht="14.4" x14ac:dyDescent="0.3">
      <c r="A833" s="63">
        <v>3</v>
      </c>
      <c r="B833" s="63" t="s">
        <v>122</v>
      </c>
      <c r="C833" s="63" t="s">
        <v>120</v>
      </c>
      <c r="D833" s="63" t="s">
        <v>97</v>
      </c>
      <c r="E833" s="69">
        <v>7.6773765955701698</v>
      </c>
      <c r="F833" s="64">
        <v>3108.0042127135839</v>
      </c>
      <c r="G833" s="63" t="s">
        <v>128</v>
      </c>
      <c r="H833" s="63" t="s">
        <v>133</v>
      </c>
    </row>
    <row r="834" spans="1:8" ht="14.4" x14ac:dyDescent="0.3">
      <c r="A834" s="63">
        <v>3</v>
      </c>
      <c r="B834" s="63" t="s">
        <v>123</v>
      </c>
      <c r="C834" s="63" t="s">
        <v>120</v>
      </c>
      <c r="D834" s="63" t="s">
        <v>98</v>
      </c>
      <c r="E834" s="69">
        <v>48.514754309421548</v>
      </c>
      <c r="F834" s="64">
        <v>19640.050073803694</v>
      </c>
      <c r="G834" s="63" t="s">
        <v>127</v>
      </c>
      <c r="H834" s="63" t="s">
        <v>133</v>
      </c>
    </row>
    <row r="835" spans="1:8" ht="14.4" x14ac:dyDescent="0.3">
      <c r="A835" s="63">
        <v>3</v>
      </c>
      <c r="B835" s="63" t="s">
        <v>123</v>
      </c>
      <c r="C835" s="63" t="s">
        <v>120</v>
      </c>
      <c r="D835" s="63" t="s">
        <v>98</v>
      </c>
      <c r="E835" s="69">
        <v>20.859143670863954</v>
      </c>
      <c r="F835" s="64">
        <v>8444.3306376360397</v>
      </c>
      <c r="G835" s="63" t="s">
        <v>127</v>
      </c>
      <c r="H835" s="63" t="s">
        <v>133</v>
      </c>
    </row>
    <row r="836" spans="1:8" ht="14.4" x14ac:dyDescent="0.3">
      <c r="A836" s="63">
        <v>3</v>
      </c>
      <c r="B836" s="63" t="s">
        <v>123</v>
      </c>
      <c r="C836" s="63" t="s">
        <v>120</v>
      </c>
      <c r="D836" s="63" t="s">
        <v>98</v>
      </c>
      <c r="E836" s="69">
        <v>43.765072517862613</v>
      </c>
      <c r="F836" s="64">
        <v>17717.253812157258</v>
      </c>
      <c r="G836" s="63" t="s">
        <v>127</v>
      </c>
      <c r="H836" s="63" t="s">
        <v>133</v>
      </c>
    </row>
    <row r="837" spans="1:8" ht="14.4" x14ac:dyDescent="0.3">
      <c r="A837" s="63">
        <v>3</v>
      </c>
      <c r="B837" s="63" t="s">
        <v>124</v>
      </c>
      <c r="C837" s="63" t="s">
        <v>121</v>
      </c>
      <c r="D837" s="63" t="s">
        <v>99</v>
      </c>
      <c r="E837" s="69">
        <v>16.574541593608878</v>
      </c>
      <c r="F837" s="64">
        <v>6709.8108911911695</v>
      </c>
      <c r="G837" s="63" t="s">
        <v>127</v>
      </c>
      <c r="H837" s="63" t="s">
        <v>133</v>
      </c>
    </row>
    <row r="838" spans="1:8" ht="14.4" x14ac:dyDescent="0.3">
      <c r="A838" s="63">
        <v>3</v>
      </c>
      <c r="B838" s="63" t="s">
        <v>123</v>
      </c>
      <c r="C838" s="63" t="s">
        <v>120</v>
      </c>
      <c r="D838" s="63" t="s">
        <v>98</v>
      </c>
      <c r="E838" s="69">
        <v>81.178385589537484</v>
      </c>
      <c r="F838" s="64">
        <v>32863.148140882957</v>
      </c>
      <c r="G838" s="63" t="s">
        <v>127</v>
      </c>
      <c r="H838" s="63" t="s">
        <v>133</v>
      </c>
    </row>
    <row r="839" spans="1:8" ht="14.4" x14ac:dyDescent="0.3">
      <c r="A839" s="63">
        <v>3</v>
      </c>
      <c r="B839" s="63" t="s">
        <v>122</v>
      </c>
      <c r="C839" s="63" t="s">
        <v>120</v>
      </c>
      <c r="D839" s="63" t="s">
        <v>97</v>
      </c>
      <c r="E839" s="69">
        <v>75.186521991652896</v>
      </c>
      <c r="F839" s="64">
        <v>30437.483973910123</v>
      </c>
      <c r="G839" s="63" t="s">
        <v>129</v>
      </c>
      <c r="H839" s="63" t="s">
        <v>133</v>
      </c>
    </row>
    <row r="840" spans="1:8" ht="14.4" x14ac:dyDescent="0.3">
      <c r="A840" s="63">
        <v>3</v>
      </c>
      <c r="B840" s="63" t="s">
        <v>122</v>
      </c>
      <c r="C840" s="63" t="s">
        <v>120</v>
      </c>
      <c r="D840" s="63" t="s">
        <v>97</v>
      </c>
      <c r="E840" s="69">
        <v>100.22875915755915</v>
      </c>
      <c r="F840" s="64">
        <v>40575.241010906051</v>
      </c>
      <c r="G840" s="63" t="s">
        <v>129</v>
      </c>
      <c r="H840" s="63" t="s">
        <v>133</v>
      </c>
    </row>
    <row r="841" spans="1:8" ht="14.4" x14ac:dyDescent="0.3">
      <c r="A841" s="63">
        <v>3</v>
      </c>
      <c r="B841" s="63" t="s">
        <v>122</v>
      </c>
      <c r="C841" s="63" t="s">
        <v>120</v>
      </c>
      <c r="D841" s="63" t="s">
        <v>97</v>
      </c>
      <c r="E841" s="69">
        <v>67.81141056047754</v>
      </c>
      <c r="F841" s="64">
        <v>27451.844659231854</v>
      </c>
      <c r="G841" s="63" t="s">
        <v>129</v>
      </c>
      <c r="H841" s="63" t="s">
        <v>133</v>
      </c>
    </row>
    <row r="842" spans="1:8" ht="14.4" x14ac:dyDescent="0.3">
      <c r="A842" s="63">
        <v>3</v>
      </c>
      <c r="B842" s="63" t="s">
        <v>122</v>
      </c>
      <c r="C842" s="63" t="s">
        <v>120</v>
      </c>
      <c r="D842" s="63" t="s">
        <v>97</v>
      </c>
      <c r="E842" s="69">
        <v>29.499080184085404</v>
      </c>
      <c r="F842" s="64">
        <v>11942.004451913208</v>
      </c>
      <c r="G842" s="63" t="s">
        <v>129</v>
      </c>
      <c r="H842" s="63" t="s">
        <v>133</v>
      </c>
    </row>
    <row r="843" spans="1:8" ht="14.4" x14ac:dyDescent="0.3">
      <c r="A843" s="63">
        <v>3</v>
      </c>
      <c r="B843" s="63" t="s">
        <v>123</v>
      </c>
      <c r="C843" s="63" t="s">
        <v>120</v>
      </c>
      <c r="D843" s="63" t="s">
        <v>98</v>
      </c>
      <c r="E843" s="69">
        <v>1.7006696686255731</v>
      </c>
      <c r="F843" s="64">
        <v>688.47586525484849</v>
      </c>
      <c r="G843" s="63" t="s">
        <v>127</v>
      </c>
      <c r="H843" s="63" t="s">
        <v>133</v>
      </c>
    </row>
    <row r="844" spans="1:8" ht="14.4" x14ac:dyDescent="0.3">
      <c r="A844" s="63">
        <v>3</v>
      </c>
      <c r="B844" s="63" t="s">
        <v>122</v>
      </c>
      <c r="C844" s="63" t="s">
        <v>120</v>
      </c>
      <c r="D844" s="63" t="s">
        <v>97</v>
      </c>
      <c r="E844" s="69">
        <v>26.248367278022247</v>
      </c>
      <c r="F844" s="64">
        <v>10626.030267164182</v>
      </c>
      <c r="G844" s="63" t="s">
        <v>128</v>
      </c>
      <c r="H844" s="63" t="s">
        <v>133</v>
      </c>
    </row>
    <row r="845" spans="1:8" ht="14.4" x14ac:dyDescent="0.3">
      <c r="A845" s="63">
        <v>3</v>
      </c>
      <c r="B845" s="63" t="s">
        <v>123</v>
      </c>
      <c r="C845" s="63" t="s">
        <v>120</v>
      </c>
      <c r="D845" s="63" t="s">
        <v>98</v>
      </c>
      <c r="E845" s="69">
        <v>4.8116116222141558</v>
      </c>
      <c r="F845" s="64">
        <v>1947.8670878815501</v>
      </c>
      <c r="G845" s="63" t="s">
        <v>127</v>
      </c>
      <c r="H845" s="63" t="s">
        <v>133</v>
      </c>
    </row>
    <row r="846" spans="1:8" ht="14.4" x14ac:dyDescent="0.3">
      <c r="A846" s="63">
        <v>3</v>
      </c>
      <c r="B846" s="63" t="s">
        <v>122</v>
      </c>
      <c r="C846" s="63" t="s">
        <v>120</v>
      </c>
      <c r="D846" s="63" t="s">
        <v>97</v>
      </c>
      <c r="E846" s="69">
        <v>19.360422452985603</v>
      </c>
      <c r="F846" s="64">
        <v>7837.6088231119447</v>
      </c>
      <c r="G846" s="63" t="s">
        <v>129</v>
      </c>
      <c r="H846" s="63" t="s">
        <v>133</v>
      </c>
    </row>
    <row r="847" spans="1:8" ht="14.4" x14ac:dyDescent="0.3">
      <c r="A847" s="63">
        <v>3</v>
      </c>
      <c r="B847" s="63" t="s">
        <v>124</v>
      </c>
      <c r="C847" s="63" t="s">
        <v>121</v>
      </c>
      <c r="D847" s="63" t="s">
        <v>99</v>
      </c>
      <c r="E847" s="69">
        <v>23.68618567139406</v>
      </c>
      <c r="F847" s="64">
        <v>9588.7916833838244</v>
      </c>
      <c r="G847" s="63" t="s">
        <v>127</v>
      </c>
      <c r="H847" s="63" t="s">
        <v>133</v>
      </c>
    </row>
    <row r="848" spans="1:8" ht="14.4" x14ac:dyDescent="0.3">
      <c r="A848" s="63">
        <v>3</v>
      </c>
      <c r="B848" s="63" t="s">
        <v>122</v>
      </c>
      <c r="C848" s="63" t="s">
        <v>120</v>
      </c>
      <c r="D848" s="63" t="s">
        <v>97</v>
      </c>
      <c r="E848" s="69">
        <v>60.615500194709561</v>
      </c>
      <c r="F848" s="64">
        <v>24538.750654696407</v>
      </c>
      <c r="G848" s="63" t="s">
        <v>129</v>
      </c>
      <c r="H848" s="63" t="s">
        <v>133</v>
      </c>
    </row>
    <row r="849" spans="1:8" ht="14.4" x14ac:dyDescent="0.3">
      <c r="A849" s="63">
        <v>3</v>
      </c>
      <c r="B849" s="63" t="s">
        <v>122</v>
      </c>
      <c r="C849" s="63" t="s">
        <v>120</v>
      </c>
      <c r="D849" s="63" t="s">
        <v>97</v>
      </c>
      <c r="E849" s="69">
        <v>19.584399246529106</v>
      </c>
      <c r="F849" s="64">
        <v>7928.2805270745912</v>
      </c>
      <c r="G849" s="63" t="s">
        <v>129</v>
      </c>
      <c r="H849" s="63" t="s">
        <v>133</v>
      </c>
    </row>
    <row r="850" spans="1:8" ht="14.4" x14ac:dyDescent="0.3">
      <c r="A850" s="63">
        <v>3</v>
      </c>
      <c r="B850" s="63" t="s">
        <v>124</v>
      </c>
      <c r="C850" s="63" t="s">
        <v>121</v>
      </c>
      <c r="D850" s="63" t="s">
        <v>99</v>
      </c>
      <c r="E850" s="69">
        <v>98.596996839426382</v>
      </c>
      <c r="F850" s="64">
        <v>39914.660655654203</v>
      </c>
      <c r="G850" s="63" t="s">
        <v>127</v>
      </c>
      <c r="H850" s="63" t="s">
        <v>133</v>
      </c>
    </row>
    <row r="851" spans="1:8" ht="14.4" x14ac:dyDescent="0.3">
      <c r="A851" s="63">
        <v>3</v>
      </c>
      <c r="B851" s="63" t="s">
        <v>122</v>
      </c>
      <c r="C851" s="63" t="s">
        <v>120</v>
      </c>
      <c r="D851" s="63" t="s">
        <v>97</v>
      </c>
      <c r="E851" s="69">
        <v>50.754303881208116</v>
      </c>
      <c r="F851" s="64">
        <v>20546.678714075133</v>
      </c>
      <c r="G851" s="63" t="s">
        <v>129</v>
      </c>
      <c r="H851" s="63" t="s">
        <v>133</v>
      </c>
    </row>
    <row r="852" spans="1:8" ht="14.4" x14ac:dyDescent="0.3">
      <c r="A852" s="63">
        <v>3</v>
      </c>
      <c r="B852" s="63" t="s">
        <v>122</v>
      </c>
      <c r="C852" s="63" t="s">
        <v>120</v>
      </c>
      <c r="D852" s="63" t="s">
        <v>97</v>
      </c>
      <c r="E852" s="69">
        <v>31.460627588906622</v>
      </c>
      <c r="F852" s="64">
        <v>12736.090494421453</v>
      </c>
      <c r="G852" s="63" t="s">
        <v>129</v>
      </c>
      <c r="H852" s="63" t="s">
        <v>133</v>
      </c>
    </row>
    <row r="853" spans="1:8" ht="14.4" x14ac:dyDescent="0.3">
      <c r="A853" s="63">
        <v>3</v>
      </c>
      <c r="B853" s="63" t="s">
        <v>124</v>
      </c>
      <c r="C853" s="63" t="s">
        <v>121</v>
      </c>
      <c r="D853" s="63" t="s">
        <v>99</v>
      </c>
      <c r="E853" s="69">
        <v>89.968324243553042</v>
      </c>
      <c r="F853" s="64">
        <v>36421.546771730042</v>
      </c>
      <c r="G853" s="63" t="s">
        <v>127</v>
      </c>
      <c r="H853" s="63" t="s">
        <v>133</v>
      </c>
    </row>
    <row r="854" spans="1:8" ht="14.4" x14ac:dyDescent="0.3">
      <c r="A854" s="63">
        <v>3</v>
      </c>
      <c r="B854" s="63" t="s">
        <v>124</v>
      </c>
      <c r="C854" s="63" t="s">
        <v>121</v>
      </c>
      <c r="D854" s="63" t="s">
        <v>99</v>
      </c>
      <c r="E854" s="69">
        <v>12.552658447288447</v>
      </c>
      <c r="F854" s="64">
        <v>5081.6466861138579</v>
      </c>
      <c r="G854" s="63" t="s">
        <v>127</v>
      </c>
      <c r="H854" s="63" t="s">
        <v>133</v>
      </c>
    </row>
    <row r="855" spans="1:8" ht="14.4" x14ac:dyDescent="0.3">
      <c r="A855" s="63">
        <v>3</v>
      </c>
      <c r="B855" s="63" t="s">
        <v>123</v>
      </c>
      <c r="C855" s="63" t="s">
        <v>120</v>
      </c>
      <c r="D855" s="63" t="s">
        <v>98</v>
      </c>
      <c r="E855" s="69">
        <v>51.271403728201868</v>
      </c>
      <c r="F855" s="64">
        <v>20756.014348825349</v>
      </c>
      <c r="G855" s="63" t="s">
        <v>127</v>
      </c>
      <c r="H855" s="63" t="s">
        <v>133</v>
      </c>
    </row>
    <row r="856" spans="1:8" ht="14.4" x14ac:dyDescent="0.3">
      <c r="A856" s="63">
        <v>3</v>
      </c>
      <c r="B856" s="63" t="s">
        <v>123</v>
      </c>
      <c r="C856" s="63" t="s">
        <v>120</v>
      </c>
      <c r="D856" s="63" t="s">
        <v>98</v>
      </c>
      <c r="E856" s="69">
        <v>86.941512231579978</v>
      </c>
      <c r="F856" s="64">
        <v>35196.213564846279</v>
      </c>
      <c r="G856" s="63" t="s">
        <v>127</v>
      </c>
      <c r="H856" s="63" t="s">
        <v>133</v>
      </c>
    </row>
    <row r="857" spans="1:8" ht="14.4" x14ac:dyDescent="0.3">
      <c r="A857" s="63">
        <v>3</v>
      </c>
      <c r="B857" s="63" t="s">
        <v>122</v>
      </c>
      <c r="C857" s="63" t="s">
        <v>120</v>
      </c>
      <c r="D857" s="63" t="s">
        <v>97</v>
      </c>
      <c r="E857" s="69">
        <v>100.75771086641559</v>
      </c>
      <c r="F857" s="64">
        <v>40789.374591430998</v>
      </c>
      <c r="G857" s="63" t="s">
        <v>129</v>
      </c>
      <c r="H857" s="63" t="s">
        <v>133</v>
      </c>
    </row>
    <row r="858" spans="1:8" ht="14.4" x14ac:dyDescent="0.3">
      <c r="A858" s="63">
        <v>3</v>
      </c>
      <c r="B858" s="63" t="s">
        <v>124</v>
      </c>
      <c r="C858" s="63" t="s">
        <v>121</v>
      </c>
      <c r="D858" s="63" t="s">
        <v>99</v>
      </c>
      <c r="E858" s="69">
        <v>75.709184967683072</v>
      </c>
      <c r="F858" s="64">
        <v>30649.071709787051</v>
      </c>
      <c r="G858" s="63" t="s">
        <v>127</v>
      </c>
      <c r="H858" s="63" t="s">
        <v>133</v>
      </c>
    </row>
    <row r="859" spans="1:8" ht="14.4" x14ac:dyDescent="0.3">
      <c r="A859" s="63">
        <v>3</v>
      </c>
      <c r="B859" s="63" t="s">
        <v>122</v>
      </c>
      <c r="C859" s="63" t="s">
        <v>120</v>
      </c>
      <c r="D859" s="63" t="s">
        <v>97</v>
      </c>
      <c r="E859" s="69">
        <v>59.976501432560774</v>
      </c>
      <c r="F859" s="64">
        <v>24280.067129151608</v>
      </c>
      <c r="G859" s="63" t="s">
        <v>129</v>
      </c>
      <c r="H859" s="63" t="s">
        <v>133</v>
      </c>
    </row>
    <row r="860" spans="1:8" ht="14.4" x14ac:dyDescent="0.3">
      <c r="A860" s="63">
        <v>3</v>
      </c>
      <c r="B860" s="63" t="s">
        <v>124</v>
      </c>
      <c r="C860" s="63" t="s">
        <v>121</v>
      </c>
      <c r="D860" s="63" t="s">
        <v>99</v>
      </c>
      <c r="E860" s="69">
        <v>5.9159604793195717</v>
      </c>
      <c r="F860" s="64">
        <v>2394.9365858360347</v>
      </c>
      <c r="G860" s="63" t="s">
        <v>127</v>
      </c>
      <c r="H860" s="63" t="s">
        <v>133</v>
      </c>
    </row>
    <row r="861" spans="1:8" ht="14.4" x14ac:dyDescent="0.3">
      <c r="A861" s="63">
        <v>3</v>
      </c>
      <c r="B861" s="63" t="s">
        <v>124</v>
      </c>
      <c r="C861" s="63" t="s">
        <v>121</v>
      </c>
      <c r="D861" s="63" t="s">
        <v>99</v>
      </c>
      <c r="E861" s="69">
        <v>1.7742319049699882</v>
      </c>
      <c r="F861" s="64">
        <v>718.25579562676671</v>
      </c>
      <c r="G861" s="63" t="s">
        <v>127</v>
      </c>
      <c r="H861" s="63" t="s">
        <v>133</v>
      </c>
    </row>
    <row r="862" spans="1:8" ht="14.4" x14ac:dyDescent="0.3">
      <c r="A862" s="63">
        <v>3</v>
      </c>
      <c r="B862" s="63" t="s">
        <v>124</v>
      </c>
      <c r="C862" s="63" t="s">
        <v>121</v>
      </c>
      <c r="D862" s="63" t="s">
        <v>99</v>
      </c>
      <c r="E862" s="69">
        <v>64.651854149723349</v>
      </c>
      <c r="F862" s="64">
        <v>26172.773024189708</v>
      </c>
      <c r="G862" s="63" t="s">
        <v>127</v>
      </c>
      <c r="H862" s="63" t="s">
        <v>133</v>
      </c>
    </row>
    <row r="863" spans="1:8" ht="14.4" x14ac:dyDescent="0.3">
      <c r="A863" s="63">
        <v>3</v>
      </c>
      <c r="B863" s="63" t="s">
        <v>124</v>
      </c>
      <c r="C863" s="63" t="s">
        <v>121</v>
      </c>
      <c r="D863" s="63" t="s">
        <v>99</v>
      </c>
      <c r="E863" s="69">
        <v>71.29172747023523</v>
      </c>
      <c r="F863" s="64">
        <v>28860.768590792864</v>
      </c>
      <c r="G863" s="63" t="s">
        <v>127</v>
      </c>
      <c r="H863" s="63" t="s">
        <v>133</v>
      </c>
    </row>
    <row r="864" spans="1:8" ht="14.4" x14ac:dyDescent="0.3">
      <c r="A864" s="63">
        <v>3</v>
      </c>
      <c r="B864" s="63" t="s">
        <v>124</v>
      </c>
      <c r="C864" s="63" t="s">
        <v>121</v>
      </c>
      <c r="D864" s="63" t="s">
        <v>99</v>
      </c>
      <c r="E864" s="69">
        <v>28.736644340014237</v>
      </c>
      <c r="F864" s="64">
        <v>11633.350345162171</v>
      </c>
      <c r="G864" s="63" t="s">
        <v>127</v>
      </c>
      <c r="H864" s="63" t="s">
        <v>133</v>
      </c>
    </row>
    <row r="865" spans="1:8" ht="14.4" x14ac:dyDescent="0.3">
      <c r="A865" s="63">
        <v>3</v>
      </c>
      <c r="B865" s="63" t="s">
        <v>124</v>
      </c>
      <c r="C865" s="63" t="s">
        <v>121</v>
      </c>
      <c r="D865" s="63" t="s">
        <v>99</v>
      </c>
      <c r="E865" s="69">
        <v>46.109387585751918</v>
      </c>
      <c r="F865" s="64">
        <v>18666.294284019998</v>
      </c>
      <c r="G865" s="63" t="s">
        <v>127</v>
      </c>
      <c r="H865" s="63" t="s">
        <v>133</v>
      </c>
    </row>
    <row r="866" spans="1:8" ht="14.4" x14ac:dyDescent="0.3">
      <c r="A866" s="63">
        <v>3</v>
      </c>
      <c r="B866" s="63" t="s">
        <v>122</v>
      </c>
      <c r="C866" s="63" t="s">
        <v>120</v>
      </c>
      <c r="D866" s="63" t="s">
        <v>97</v>
      </c>
      <c r="E866" s="69">
        <v>88.476819549390541</v>
      </c>
      <c r="F866" s="64">
        <v>35817.746396037401</v>
      </c>
      <c r="G866" s="63" t="s">
        <v>129</v>
      </c>
      <c r="H866" s="63" t="s">
        <v>133</v>
      </c>
    </row>
    <row r="867" spans="1:8" ht="14.4" x14ac:dyDescent="0.3">
      <c r="A867" s="63">
        <v>3</v>
      </c>
      <c r="B867" s="63" t="s">
        <v>122</v>
      </c>
      <c r="C867" s="63" t="s">
        <v>120</v>
      </c>
      <c r="D867" s="63" t="s">
        <v>97</v>
      </c>
      <c r="E867" s="69">
        <v>86.107990582264947</v>
      </c>
      <c r="F867" s="64">
        <v>34858.782052244191</v>
      </c>
      <c r="G867" s="63" t="s">
        <v>129</v>
      </c>
      <c r="H867" s="63" t="s">
        <v>133</v>
      </c>
    </row>
    <row r="868" spans="1:8" ht="14.4" x14ac:dyDescent="0.3">
      <c r="A868" s="63">
        <v>3</v>
      </c>
      <c r="B868" s="63" t="s">
        <v>122</v>
      </c>
      <c r="C868" s="63" t="s">
        <v>120</v>
      </c>
      <c r="D868" s="63" t="s">
        <v>97</v>
      </c>
      <c r="E868" s="69">
        <v>1.8788997435378074</v>
      </c>
      <c r="F868" s="64">
        <v>760.62809287633888</v>
      </c>
      <c r="G868" s="63" t="s">
        <v>129</v>
      </c>
      <c r="H868" s="63" t="s">
        <v>133</v>
      </c>
    </row>
    <row r="869" spans="1:8" ht="14.4" x14ac:dyDescent="0.3">
      <c r="A869" s="63">
        <v>3</v>
      </c>
      <c r="B869" s="63" t="s">
        <v>122</v>
      </c>
      <c r="C869" s="63" t="s">
        <v>120</v>
      </c>
      <c r="D869" s="63" t="s">
        <v>97</v>
      </c>
      <c r="E869" s="69">
        <v>34.140713608384573</v>
      </c>
      <c r="F869" s="64">
        <v>13821.059889276785</v>
      </c>
      <c r="G869" s="63" t="s">
        <v>128</v>
      </c>
      <c r="H869" s="63" t="s">
        <v>133</v>
      </c>
    </row>
    <row r="870" spans="1:8" ht="14.4" x14ac:dyDescent="0.3">
      <c r="A870" s="63">
        <v>3</v>
      </c>
      <c r="B870" s="63" t="s">
        <v>123</v>
      </c>
      <c r="C870" s="63" t="s">
        <v>120</v>
      </c>
      <c r="D870" s="63" t="s">
        <v>98</v>
      </c>
      <c r="E870" s="69">
        <v>9.8458319885522254</v>
      </c>
      <c r="F870" s="64">
        <v>3985.8520572961243</v>
      </c>
      <c r="G870" s="63" t="s">
        <v>127</v>
      </c>
      <c r="H870" s="63" t="s">
        <v>133</v>
      </c>
    </row>
    <row r="871" spans="1:8" ht="14.4" x14ac:dyDescent="0.3">
      <c r="A871" s="63">
        <v>3</v>
      </c>
      <c r="B871" s="63" t="s">
        <v>123</v>
      </c>
      <c r="C871" s="63" t="s">
        <v>120</v>
      </c>
      <c r="D871" s="63" t="s">
        <v>98</v>
      </c>
      <c r="E871" s="69">
        <v>15.746056183439872</v>
      </c>
      <c r="F871" s="64">
        <v>6374.4181808136764</v>
      </c>
      <c r="G871" s="63" t="s">
        <v>127</v>
      </c>
      <c r="H871" s="63" t="s">
        <v>133</v>
      </c>
    </row>
    <row r="872" spans="1:8" ht="14.4" x14ac:dyDescent="0.3">
      <c r="A872" s="63">
        <v>3</v>
      </c>
      <c r="B872" s="63" t="s">
        <v>123</v>
      </c>
      <c r="C872" s="63" t="s">
        <v>120</v>
      </c>
      <c r="D872" s="63" t="s">
        <v>98</v>
      </c>
      <c r="E872" s="69">
        <v>99.772937949973866</v>
      </c>
      <c r="F872" s="64">
        <v>40390.712583026572</v>
      </c>
      <c r="G872" s="63" t="s">
        <v>127</v>
      </c>
      <c r="H872" s="63" t="s">
        <v>133</v>
      </c>
    </row>
    <row r="873" spans="1:8" ht="14.4" x14ac:dyDescent="0.3">
      <c r="A873" s="63">
        <v>3</v>
      </c>
      <c r="B873" s="63" t="s">
        <v>125</v>
      </c>
      <c r="C873" s="63" t="s">
        <v>121</v>
      </c>
      <c r="D873" s="63" t="s">
        <v>99</v>
      </c>
      <c r="E873" s="69">
        <v>87.627675954649845</v>
      </c>
      <c r="F873" s="64">
        <v>35473.990708557438</v>
      </c>
      <c r="G873" s="63" t="s">
        <v>129</v>
      </c>
      <c r="H873" s="63" t="s">
        <v>133</v>
      </c>
    </row>
    <row r="874" spans="1:8" ht="14.4" x14ac:dyDescent="0.3">
      <c r="A874" s="63">
        <v>3</v>
      </c>
      <c r="B874" s="63" t="s">
        <v>122</v>
      </c>
      <c r="C874" s="63" t="s">
        <v>120</v>
      </c>
      <c r="D874" s="63" t="s">
        <v>97</v>
      </c>
      <c r="E874" s="69">
        <v>21.824017760768108</v>
      </c>
      <c r="F874" s="64">
        <v>8834.9370770662226</v>
      </c>
      <c r="G874" s="63" t="s">
        <v>129</v>
      </c>
      <c r="H874" s="63" t="s">
        <v>133</v>
      </c>
    </row>
    <row r="875" spans="1:8" ht="14.4" x14ac:dyDescent="0.3">
      <c r="A875" s="63">
        <v>3</v>
      </c>
      <c r="B875" s="63" t="s">
        <v>124</v>
      </c>
      <c r="C875" s="63" t="s">
        <v>121</v>
      </c>
      <c r="D875" s="63" t="s">
        <v>99</v>
      </c>
      <c r="E875" s="69">
        <v>97.543354711117644</v>
      </c>
      <c r="F875" s="64">
        <v>39488.118576766792</v>
      </c>
      <c r="G875" s="63" t="s">
        <v>127</v>
      </c>
      <c r="H875" s="63" t="s">
        <v>133</v>
      </c>
    </row>
    <row r="876" spans="1:8" ht="14.4" x14ac:dyDescent="0.3">
      <c r="A876" s="63">
        <v>3</v>
      </c>
      <c r="B876" s="63" t="s">
        <v>124</v>
      </c>
      <c r="C876" s="63" t="s">
        <v>121</v>
      </c>
      <c r="D876" s="63" t="s">
        <v>99</v>
      </c>
      <c r="E876" s="69">
        <v>31.25589280275242</v>
      </c>
      <c r="F876" s="64">
        <v>12653.208461745939</v>
      </c>
      <c r="G876" s="63" t="s">
        <v>127</v>
      </c>
      <c r="H876" s="63" t="s">
        <v>133</v>
      </c>
    </row>
    <row r="877" spans="1:8" ht="14.4" x14ac:dyDescent="0.3">
      <c r="A877" s="63">
        <v>3</v>
      </c>
      <c r="B877" s="63" t="s">
        <v>122</v>
      </c>
      <c r="C877" s="63" t="s">
        <v>120</v>
      </c>
      <c r="D877" s="63" t="s">
        <v>97</v>
      </c>
      <c r="E877" s="69">
        <v>90.615306946149275</v>
      </c>
      <c r="F877" s="64">
        <v>36683.462406607476</v>
      </c>
      <c r="G877" s="63" t="s">
        <v>129</v>
      </c>
      <c r="H877" s="63" t="s">
        <v>133</v>
      </c>
    </row>
    <row r="878" spans="1:8" ht="14.4" x14ac:dyDescent="0.3">
      <c r="A878" s="63">
        <v>3</v>
      </c>
      <c r="B878" s="63" t="s">
        <v>122</v>
      </c>
      <c r="C878" s="63" t="s">
        <v>120</v>
      </c>
      <c r="D878" s="63" t="s">
        <v>97</v>
      </c>
      <c r="E878" s="69">
        <v>102.08719167977695</v>
      </c>
      <c r="F878" s="64">
        <v>41327.58343363279</v>
      </c>
      <c r="G878" s="63" t="s">
        <v>129</v>
      </c>
      <c r="H878" s="63" t="s">
        <v>133</v>
      </c>
    </row>
    <row r="879" spans="1:8" ht="14.4" x14ac:dyDescent="0.3">
      <c r="A879" s="63">
        <v>3</v>
      </c>
      <c r="B879" s="63" t="s">
        <v>122</v>
      </c>
      <c r="C879" s="63" t="s">
        <v>120</v>
      </c>
      <c r="D879" s="63" t="s">
        <v>97</v>
      </c>
      <c r="E879" s="69">
        <v>53.465109043765914</v>
      </c>
      <c r="F879" s="64">
        <v>21644.084026970253</v>
      </c>
      <c r="G879" s="63" t="s">
        <v>128</v>
      </c>
      <c r="H879" s="63" t="s">
        <v>133</v>
      </c>
    </row>
    <row r="880" spans="1:8" ht="14.4" x14ac:dyDescent="0.3">
      <c r="A880" s="63">
        <v>3</v>
      </c>
      <c r="B880" s="63" t="s">
        <v>124</v>
      </c>
      <c r="C880" s="63" t="s">
        <v>121</v>
      </c>
      <c r="D880" s="63" t="s">
        <v>99</v>
      </c>
      <c r="E880" s="69">
        <v>30.801193623781845</v>
      </c>
      <c r="F880" s="64">
        <v>12469.134260595853</v>
      </c>
      <c r="G880" s="63" t="s">
        <v>127</v>
      </c>
      <c r="H880" s="63" t="s">
        <v>133</v>
      </c>
    </row>
    <row r="881" spans="1:8" ht="14.4" x14ac:dyDescent="0.3">
      <c r="A881" s="63">
        <v>3</v>
      </c>
      <c r="B881" s="63" t="s">
        <v>124</v>
      </c>
      <c r="C881" s="63" t="s">
        <v>121</v>
      </c>
      <c r="D881" s="63" t="s">
        <v>99</v>
      </c>
      <c r="E881" s="69">
        <v>27.544239544894427</v>
      </c>
      <c r="F881" s="64">
        <v>11150.633484740005</v>
      </c>
      <c r="G881" s="63" t="s">
        <v>127</v>
      </c>
      <c r="H881" s="63" t="s">
        <v>133</v>
      </c>
    </row>
    <row r="882" spans="1:8" ht="14.4" x14ac:dyDescent="0.3">
      <c r="A882" s="63">
        <v>3</v>
      </c>
      <c r="B882" s="63" t="s">
        <v>124</v>
      </c>
      <c r="C882" s="63" t="s">
        <v>121</v>
      </c>
      <c r="D882" s="63" t="s">
        <v>99</v>
      </c>
      <c r="E882" s="69">
        <v>2.5134515785036209</v>
      </c>
      <c r="F882" s="64">
        <v>1017.5113851974206</v>
      </c>
      <c r="G882" s="63" t="s">
        <v>127</v>
      </c>
      <c r="H882" s="63" t="s">
        <v>133</v>
      </c>
    </row>
    <row r="883" spans="1:8" ht="14.4" x14ac:dyDescent="0.3">
      <c r="A883" s="63">
        <v>3</v>
      </c>
      <c r="B883" s="63" t="s">
        <v>125</v>
      </c>
      <c r="C883" s="63" t="s">
        <v>121</v>
      </c>
      <c r="D883" s="63" t="s">
        <v>99</v>
      </c>
      <c r="E883" s="69">
        <v>35.085070149856918</v>
      </c>
      <c r="F883" s="64">
        <v>14203.360284817261</v>
      </c>
      <c r="G883" s="63" t="s">
        <v>129</v>
      </c>
      <c r="H883" s="63" t="s">
        <v>133</v>
      </c>
    </row>
    <row r="884" spans="1:8" ht="14.4" x14ac:dyDescent="0.3">
      <c r="A884" s="63">
        <v>3</v>
      </c>
      <c r="B884" s="63" t="s">
        <v>124</v>
      </c>
      <c r="C884" s="63" t="s">
        <v>121</v>
      </c>
      <c r="D884" s="63" t="s">
        <v>99</v>
      </c>
      <c r="E884" s="69">
        <v>5.4583741118284426</v>
      </c>
      <c r="F884" s="64">
        <v>2209.6935747450675</v>
      </c>
      <c r="G884" s="63" t="s">
        <v>127</v>
      </c>
      <c r="H884" s="63" t="s">
        <v>133</v>
      </c>
    </row>
    <row r="885" spans="1:8" ht="14.4" x14ac:dyDescent="0.3">
      <c r="A885" s="63">
        <v>3</v>
      </c>
      <c r="B885" s="63" t="s">
        <v>123</v>
      </c>
      <c r="C885" s="63" t="s">
        <v>120</v>
      </c>
      <c r="D885" s="63" t="s">
        <v>98</v>
      </c>
      <c r="E885" s="69">
        <v>72.382646684467744</v>
      </c>
      <c r="F885" s="64">
        <v>29302.401415672291</v>
      </c>
      <c r="G885" s="63" t="s">
        <v>127</v>
      </c>
      <c r="H885" s="63" t="s">
        <v>133</v>
      </c>
    </row>
    <row r="886" spans="1:8" ht="14.4" x14ac:dyDescent="0.3">
      <c r="A886" s="63">
        <v>3</v>
      </c>
      <c r="B886" s="63" t="s">
        <v>123</v>
      </c>
      <c r="C886" s="63" t="s">
        <v>120</v>
      </c>
      <c r="D886" s="63" t="s">
        <v>98</v>
      </c>
      <c r="E886" s="69">
        <v>27.515279918565668</v>
      </c>
      <c r="F886" s="64">
        <v>11138.90986541406</v>
      </c>
      <c r="G886" s="63" t="s">
        <v>127</v>
      </c>
      <c r="H886" s="63" t="s">
        <v>133</v>
      </c>
    </row>
    <row r="887" spans="1:8" ht="14.4" x14ac:dyDescent="0.3">
      <c r="A887" s="63">
        <v>3</v>
      </c>
      <c r="B887" s="63" t="s">
        <v>123</v>
      </c>
      <c r="C887" s="63" t="s">
        <v>120</v>
      </c>
      <c r="D887" s="63" t="s">
        <v>98</v>
      </c>
      <c r="E887" s="69">
        <v>13.454532188615671</v>
      </c>
      <c r="F887" s="64">
        <v>5446.7489254644861</v>
      </c>
      <c r="G887" s="63" t="s">
        <v>127</v>
      </c>
      <c r="H887" s="63" t="s">
        <v>133</v>
      </c>
    </row>
    <row r="888" spans="1:8" ht="14.4" x14ac:dyDescent="0.3">
      <c r="A888" s="63">
        <v>3</v>
      </c>
      <c r="B888" s="63" t="s">
        <v>123</v>
      </c>
      <c r="C888" s="63" t="s">
        <v>120</v>
      </c>
      <c r="D888" s="63" t="s">
        <v>98</v>
      </c>
      <c r="E888" s="69">
        <v>44.707760008640236</v>
      </c>
      <c r="F888" s="64">
        <v>18098.87853202573</v>
      </c>
      <c r="G888" s="63" t="s">
        <v>127</v>
      </c>
      <c r="H888" s="63" t="s">
        <v>133</v>
      </c>
    </row>
    <row r="889" spans="1:8" ht="14.4" x14ac:dyDescent="0.3">
      <c r="A889" s="63">
        <v>3</v>
      </c>
      <c r="B889" s="63" t="s">
        <v>124</v>
      </c>
      <c r="C889" s="63" t="s">
        <v>121</v>
      </c>
      <c r="D889" s="63" t="s">
        <v>99</v>
      </c>
      <c r="E889" s="69">
        <v>17.267848703676741</v>
      </c>
      <c r="F889" s="64">
        <v>6990.4798660645019</v>
      </c>
      <c r="G889" s="63" t="s">
        <v>130</v>
      </c>
      <c r="H889" s="63" t="s">
        <v>133</v>
      </c>
    </row>
    <row r="890" spans="1:8" ht="14.4" x14ac:dyDescent="0.3">
      <c r="A890" s="63">
        <v>3</v>
      </c>
      <c r="B890" s="63" t="s">
        <v>124</v>
      </c>
      <c r="C890" s="63" t="s">
        <v>121</v>
      </c>
      <c r="D890" s="63" t="s">
        <v>99</v>
      </c>
      <c r="E890" s="69">
        <v>34.652057190955993</v>
      </c>
      <c r="F890" s="64">
        <v>14028.065236610277</v>
      </c>
      <c r="G890" s="63" t="s">
        <v>127</v>
      </c>
      <c r="H890" s="63" t="s">
        <v>133</v>
      </c>
    </row>
    <row r="891" spans="1:8" ht="14.4" x14ac:dyDescent="0.3">
      <c r="A891" s="63">
        <v>3</v>
      </c>
      <c r="B891" s="63" t="s">
        <v>122</v>
      </c>
      <c r="C891" s="63" t="s">
        <v>120</v>
      </c>
      <c r="D891" s="63" t="s">
        <v>97</v>
      </c>
      <c r="E891" s="69">
        <v>24.647131361040689</v>
      </c>
      <c r="F891" s="64">
        <v>9977.8078029439821</v>
      </c>
      <c r="G891" s="63" t="s">
        <v>129</v>
      </c>
      <c r="H891" s="63" t="s">
        <v>133</v>
      </c>
    </row>
    <row r="892" spans="1:8" ht="14.4" x14ac:dyDescent="0.3">
      <c r="A892" s="63">
        <v>3</v>
      </c>
      <c r="B892" s="63" t="s">
        <v>122</v>
      </c>
      <c r="C892" s="63" t="s">
        <v>120</v>
      </c>
      <c r="D892" s="63" t="s">
        <v>97</v>
      </c>
      <c r="E892" s="69">
        <v>90.139116579429199</v>
      </c>
      <c r="F892" s="64">
        <v>36490.688006733231</v>
      </c>
      <c r="G892" s="63" t="s">
        <v>129</v>
      </c>
      <c r="H892" s="63" t="s">
        <v>133</v>
      </c>
    </row>
    <row r="893" spans="1:8" ht="14.4" x14ac:dyDescent="0.3">
      <c r="A893" s="63">
        <v>3</v>
      </c>
      <c r="B893" s="63" t="s">
        <v>124</v>
      </c>
      <c r="C893" s="63" t="s">
        <v>121</v>
      </c>
      <c r="D893" s="63" t="s">
        <v>99</v>
      </c>
      <c r="E893" s="69">
        <v>0.83721394712102237</v>
      </c>
      <c r="F893" s="64">
        <v>338.92625198249237</v>
      </c>
      <c r="G893" s="63" t="s">
        <v>127</v>
      </c>
      <c r="H893" s="63" t="s">
        <v>133</v>
      </c>
    </row>
    <row r="894" spans="1:8" ht="14.4" x14ac:dyDescent="0.3">
      <c r="A894" s="63">
        <v>3</v>
      </c>
      <c r="B894" s="63" t="s">
        <v>123</v>
      </c>
      <c r="C894" s="63" t="s">
        <v>120</v>
      </c>
      <c r="D894" s="63" t="s">
        <v>98</v>
      </c>
      <c r="E894" s="69">
        <v>86.392981592053204</v>
      </c>
      <c r="F894" s="64">
        <v>34974.153917617899</v>
      </c>
      <c r="G894" s="63" t="s">
        <v>127</v>
      </c>
      <c r="H894" s="63" t="s">
        <v>133</v>
      </c>
    </row>
    <row r="895" spans="1:8" ht="14.4" x14ac:dyDescent="0.3">
      <c r="A895" s="63">
        <v>3</v>
      </c>
      <c r="B895" s="63" t="s">
        <v>122</v>
      </c>
      <c r="C895" s="63" t="s">
        <v>120</v>
      </c>
      <c r="D895" s="63" t="s">
        <v>97</v>
      </c>
      <c r="E895" s="69">
        <v>8.7991445727538817</v>
      </c>
      <c r="F895" s="64">
        <v>3562.1254291699775</v>
      </c>
      <c r="G895" s="63" t="s">
        <v>128</v>
      </c>
      <c r="H895" s="63" t="s">
        <v>133</v>
      </c>
    </row>
    <row r="896" spans="1:8" ht="14.4" x14ac:dyDescent="0.3">
      <c r="A896" s="63">
        <v>3</v>
      </c>
      <c r="B896" s="63" t="s">
        <v>122</v>
      </c>
      <c r="C896" s="63" t="s">
        <v>120</v>
      </c>
      <c r="D896" s="63" t="s">
        <v>97</v>
      </c>
      <c r="E896" s="69">
        <v>61.177874602062893</v>
      </c>
      <c r="F896" s="64">
        <v>24766.414623686149</v>
      </c>
      <c r="G896" s="63" t="s">
        <v>128</v>
      </c>
      <c r="H896" s="63" t="s">
        <v>133</v>
      </c>
    </row>
    <row r="897" spans="1:8" ht="14.4" x14ac:dyDescent="0.3">
      <c r="A897" s="63">
        <v>3</v>
      </c>
      <c r="B897" s="63" t="s">
        <v>122</v>
      </c>
      <c r="C897" s="63" t="s">
        <v>120</v>
      </c>
      <c r="D897" s="63" t="s">
        <v>97</v>
      </c>
      <c r="E897" s="69">
        <v>11.716921718133712</v>
      </c>
      <c r="F897" s="64">
        <v>4743.3184508634049</v>
      </c>
      <c r="G897" s="63" t="s">
        <v>129</v>
      </c>
      <c r="H897" s="63" t="s">
        <v>133</v>
      </c>
    </row>
    <row r="898" spans="1:8" ht="14.4" x14ac:dyDescent="0.3">
      <c r="A898" s="63">
        <v>3</v>
      </c>
      <c r="B898" s="63" t="s">
        <v>122</v>
      </c>
      <c r="C898" s="63" t="s">
        <v>120</v>
      </c>
      <c r="D898" s="63" t="s">
        <v>97</v>
      </c>
      <c r="E898" s="69">
        <v>25.18964216789184</v>
      </c>
      <c r="F898" s="64">
        <v>10197.43046338621</v>
      </c>
      <c r="G898" s="63" t="s">
        <v>129</v>
      </c>
      <c r="H898" s="63" t="s">
        <v>133</v>
      </c>
    </row>
    <row r="899" spans="1:8" ht="14.4" x14ac:dyDescent="0.3">
      <c r="A899" s="63">
        <v>3</v>
      </c>
      <c r="B899" s="63" t="s">
        <v>122</v>
      </c>
      <c r="C899" s="63" t="s">
        <v>120</v>
      </c>
      <c r="D899" s="63" t="s">
        <v>97</v>
      </c>
      <c r="E899" s="69">
        <v>18.074226120712478</v>
      </c>
      <c r="F899" s="64">
        <v>7316.922678656274</v>
      </c>
      <c r="G899" s="63" t="s">
        <v>129</v>
      </c>
      <c r="H899" s="63" t="s">
        <v>133</v>
      </c>
    </row>
    <row r="900" spans="1:8" ht="14.4" x14ac:dyDescent="0.3">
      <c r="A900" s="63">
        <v>3</v>
      </c>
      <c r="B900" s="63" t="s">
        <v>122</v>
      </c>
      <c r="C900" s="63" t="s">
        <v>120</v>
      </c>
      <c r="D900" s="63" t="s">
        <v>97</v>
      </c>
      <c r="E900" s="69">
        <v>72.767410034207387</v>
      </c>
      <c r="F900" s="64">
        <v>29458.163751543452</v>
      </c>
      <c r="G900" s="63" t="s">
        <v>129</v>
      </c>
      <c r="H900" s="63" t="s">
        <v>133</v>
      </c>
    </row>
    <row r="901" spans="1:8" ht="14.4" x14ac:dyDescent="0.3">
      <c r="A901" s="63">
        <v>3</v>
      </c>
      <c r="B901" s="63" t="s">
        <v>124</v>
      </c>
      <c r="C901" s="63" t="s">
        <v>121</v>
      </c>
      <c r="D901" s="63" t="s">
        <v>99</v>
      </c>
      <c r="E901" s="69">
        <v>74.381443158948088</v>
      </c>
      <c r="F901" s="64">
        <v>30111.566862450873</v>
      </c>
      <c r="G901" s="63" t="s">
        <v>127</v>
      </c>
      <c r="H901" s="63" t="s">
        <v>133</v>
      </c>
    </row>
    <row r="902" spans="1:8" ht="14.4" x14ac:dyDescent="0.3">
      <c r="A902" s="63">
        <v>3</v>
      </c>
      <c r="B902" s="63" t="s">
        <v>124</v>
      </c>
      <c r="C902" s="63" t="s">
        <v>121</v>
      </c>
      <c r="D902" s="63" t="s">
        <v>99</v>
      </c>
      <c r="E902" s="69">
        <v>61.453322963609644</v>
      </c>
      <c r="F902" s="64">
        <v>24877.923373767044</v>
      </c>
      <c r="G902" s="63" t="s">
        <v>127</v>
      </c>
      <c r="H902" s="63" t="s">
        <v>133</v>
      </c>
    </row>
    <row r="903" spans="1:8" ht="14.4" x14ac:dyDescent="0.3">
      <c r="A903" s="63">
        <v>3</v>
      </c>
      <c r="B903" s="63" t="s">
        <v>123</v>
      </c>
      <c r="C903" s="63" t="s">
        <v>120</v>
      </c>
      <c r="D903" s="63" t="s">
        <v>98</v>
      </c>
      <c r="E903" s="69">
        <v>79.637533508063314</v>
      </c>
      <c r="F903" s="64">
        <v>32239.370643351649</v>
      </c>
      <c r="G903" s="63" t="s">
        <v>127</v>
      </c>
      <c r="H903" s="63" t="s">
        <v>133</v>
      </c>
    </row>
    <row r="904" spans="1:8" ht="14.4" x14ac:dyDescent="0.3">
      <c r="A904" s="63">
        <v>3</v>
      </c>
      <c r="B904" s="63" t="s">
        <v>123</v>
      </c>
      <c r="C904" s="63" t="s">
        <v>120</v>
      </c>
      <c r="D904" s="63" t="s">
        <v>98</v>
      </c>
      <c r="E904" s="69">
        <v>4.255179129008317</v>
      </c>
      <c r="F904" s="64">
        <v>1722.6085622059534</v>
      </c>
      <c r="G904" s="63" t="s">
        <v>127</v>
      </c>
      <c r="H904" s="63" t="s">
        <v>133</v>
      </c>
    </row>
    <row r="905" spans="1:8" ht="14.4" x14ac:dyDescent="0.3">
      <c r="A905" s="63">
        <v>3</v>
      </c>
      <c r="B905" s="63" t="s">
        <v>124</v>
      </c>
      <c r="C905" s="63" t="s">
        <v>121</v>
      </c>
      <c r="D905" s="63" t="s">
        <v>99</v>
      </c>
      <c r="E905" s="69">
        <v>61.162605327778394</v>
      </c>
      <c r="F905" s="64">
        <v>24760.233219373029</v>
      </c>
      <c r="G905" s="63" t="s">
        <v>127</v>
      </c>
      <c r="H905" s="63" t="s">
        <v>133</v>
      </c>
    </row>
    <row r="906" spans="1:8" ht="14.4" x14ac:dyDescent="0.3">
      <c r="A906" s="63">
        <v>3</v>
      </c>
      <c r="B906" s="63" t="s">
        <v>122</v>
      </c>
      <c r="C906" s="63" t="s">
        <v>120</v>
      </c>
      <c r="D906" s="63" t="s">
        <v>97</v>
      </c>
      <c r="E906" s="69">
        <v>44.530802272912993</v>
      </c>
      <c r="F906" s="64">
        <v>18027.241380810578</v>
      </c>
      <c r="G906" s="63" t="s">
        <v>128</v>
      </c>
      <c r="H906" s="63" t="s">
        <v>133</v>
      </c>
    </row>
    <row r="907" spans="1:8" ht="14.4" x14ac:dyDescent="0.3">
      <c r="A907" s="63">
        <v>3</v>
      </c>
      <c r="B907" s="63" t="s">
        <v>122</v>
      </c>
      <c r="C907" s="63" t="s">
        <v>120</v>
      </c>
      <c r="D907" s="63" t="s">
        <v>97</v>
      </c>
      <c r="E907" s="69">
        <v>44.408027740675706</v>
      </c>
      <c r="F907" s="64">
        <v>17977.539017163654</v>
      </c>
      <c r="G907" s="63" t="s">
        <v>128</v>
      </c>
      <c r="H907" s="63" t="s">
        <v>133</v>
      </c>
    </row>
    <row r="908" spans="1:8" ht="14.4" x14ac:dyDescent="0.3">
      <c r="A908" s="63">
        <v>3</v>
      </c>
      <c r="B908" s="63" t="s">
        <v>122</v>
      </c>
      <c r="C908" s="63" t="s">
        <v>120</v>
      </c>
      <c r="D908" s="63" t="s">
        <v>97</v>
      </c>
      <c r="E908" s="69">
        <v>56.885697905713002</v>
      </c>
      <c r="F908" s="64">
        <v>23028.828471970763</v>
      </c>
      <c r="G908" s="63" t="s">
        <v>128</v>
      </c>
      <c r="H908" s="63" t="s">
        <v>133</v>
      </c>
    </row>
    <row r="909" spans="1:8" ht="14.4" x14ac:dyDescent="0.3">
      <c r="A909" s="63">
        <v>3</v>
      </c>
      <c r="B909" s="63" t="s">
        <v>122</v>
      </c>
      <c r="C909" s="63" t="s">
        <v>120</v>
      </c>
      <c r="D909" s="63" t="s">
        <v>97</v>
      </c>
      <c r="E909" s="69">
        <v>94.707785430304426</v>
      </c>
      <c r="F909" s="64">
        <v>38340.205463413236</v>
      </c>
      <c r="G909" s="63" t="s">
        <v>128</v>
      </c>
      <c r="H909" s="63" t="s">
        <v>133</v>
      </c>
    </row>
    <row r="910" spans="1:8" ht="14.4" x14ac:dyDescent="0.3">
      <c r="A910" s="63">
        <v>3</v>
      </c>
      <c r="B910" s="63" t="s">
        <v>124</v>
      </c>
      <c r="C910" s="63" t="s">
        <v>121</v>
      </c>
      <c r="D910" s="63" t="s">
        <v>99</v>
      </c>
      <c r="E910" s="69">
        <v>100.14711330088704</v>
      </c>
      <c r="F910" s="64">
        <v>40542.188618161119</v>
      </c>
      <c r="G910" s="63" t="s">
        <v>127</v>
      </c>
      <c r="H910" s="63" t="s">
        <v>133</v>
      </c>
    </row>
    <row r="911" spans="1:8" ht="14.4" x14ac:dyDescent="0.3">
      <c r="A911" s="63">
        <v>3</v>
      </c>
      <c r="B911" s="63" t="s">
        <v>124</v>
      </c>
      <c r="C911" s="63" t="s">
        <v>121</v>
      </c>
      <c r="D911" s="63" t="s">
        <v>99</v>
      </c>
      <c r="E911" s="69">
        <v>79.981043413831472</v>
      </c>
      <c r="F911" s="64">
        <v>32378.432498784441</v>
      </c>
      <c r="G911" s="63" t="s">
        <v>127</v>
      </c>
      <c r="H911" s="63" t="s">
        <v>133</v>
      </c>
    </row>
    <row r="912" spans="1:8" ht="14.4" x14ac:dyDescent="0.3">
      <c r="A912" s="63">
        <v>3</v>
      </c>
      <c r="B912" s="63" t="s">
        <v>124</v>
      </c>
      <c r="C912" s="63" t="s">
        <v>121</v>
      </c>
      <c r="D912" s="63" t="s">
        <v>99</v>
      </c>
      <c r="E912" s="69">
        <v>20.147538778714775</v>
      </c>
      <c r="F912" s="64">
        <v>8156.2542387443436</v>
      </c>
      <c r="G912" s="63" t="s">
        <v>127</v>
      </c>
      <c r="H912" s="63" t="s">
        <v>133</v>
      </c>
    </row>
    <row r="913" spans="1:8" ht="14.4" x14ac:dyDescent="0.3">
      <c r="A913" s="63">
        <v>3</v>
      </c>
      <c r="B913" s="63" t="s">
        <v>124</v>
      </c>
      <c r="C913" s="63" t="s">
        <v>121</v>
      </c>
      <c r="D913" s="63" t="s">
        <v>99</v>
      </c>
      <c r="E913" s="69">
        <v>58.74338174702244</v>
      </c>
      <c r="F913" s="64">
        <v>23780.867808950938</v>
      </c>
      <c r="G913" s="63" t="s">
        <v>127</v>
      </c>
      <c r="H913" s="63" t="s">
        <v>133</v>
      </c>
    </row>
    <row r="914" spans="1:8" ht="14.4" x14ac:dyDescent="0.3">
      <c r="A914" s="63">
        <v>3</v>
      </c>
      <c r="B914" s="63" t="s">
        <v>124</v>
      </c>
      <c r="C914" s="63" t="s">
        <v>121</v>
      </c>
      <c r="D914" s="63" t="s">
        <v>99</v>
      </c>
      <c r="E914" s="69">
        <v>68.797324520783349</v>
      </c>
      <c r="F914" s="64">
        <v>27850.96859223934</v>
      </c>
      <c r="G914" s="63" t="s">
        <v>127</v>
      </c>
      <c r="H914" s="63" t="s">
        <v>133</v>
      </c>
    </row>
    <row r="915" spans="1:8" ht="14.4" x14ac:dyDescent="0.3">
      <c r="A915" s="63">
        <v>3</v>
      </c>
      <c r="B915" s="63" t="s">
        <v>124</v>
      </c>
      <c r="C915" s="63" t="s">
        <v>121</v>
      </c>
      <c r="D915" s="63" t="s">
        <v>99</v>
      </c>
      <c r="E915" s="69">
        <v>90.409748650325724</v>
      </c>
      <c r="F915" s="64">
        <v>36600.246995532492</v>
      </c>
      <c r="G915" s="63" t="s">
        <v>127</v>
      </c>
      <c r="H915" s="63" t="s">
        <v>133</v>
      </c>
    </row>
    <row r="916" spans="1:8" ht="14.4" x14ac:dyDescent="0.3">
      <c r="A916" s="63">
        <v>3</v>
      </c>
      <c r="B916" s="63" t="s">
        <v>122</v>
      </c>
      <c r="C916" s="63" t="s">
        <v>120</v>
      </c>
      <c r="D916" s="63" t="s">
        <v>97</v>
      </c>
      <c r="E916" s="69">
        <v>71.927575076457273</v>
      </c>
      <c r="F916" s="64">
        <v>29118.176445439756</v>
      </c>
      <c r="G916" s="63" t="s">
        <v>129</v>
      </c>
      <c r="H916" s="63" t="s">
        <v>133</v>
      </c>
    </row>
    <row r="917" spans="1:8" ht="14.4" x14ac:dyDescent="0.3">
      <c r="A917" s="63">
        <v>3</v>
      </c>
      <c r="B917" s="63" t="s">
        <v>122</v>
      </c>
      <c r="C917" s="63" t="s">
        <v>120</v>
      </c>
      <c r="D917" s="63" t="s">
        <v>97</v>
      </c>
      <c r="E917" s="69">
        <v>54.063727681861742</v>
      </c>
      <c r="F917" s="64">
        <v>21886.420614976658</v>
      </c>
      <c r="G917" s="63" t="s">
        <v>129</v>
      </c>
      <c r="H917" s="63" t="s">
        <v>133</v>
      </c>
    </row>
    <row r="918" spans="1:8" ht="14.4" x14ac:dyDescent="0.3">
      <c r="A918" s="63">
        <v>3</v>
      </c>
      <c r="B918" s="63" t="s">
        <v>122</v>
      </c>
      <c r="C918" s="63" t="s">
        <v>120</v>
      </c>
      <c r="D918" s="63" t="s">
        <v>97</v>
      </c>
      <c r="E918" s="69">
        <v>31.407804246959348</v>
      </c>
      <c r="F918" s="64">
        <v>12714.706214614667</v>
      </c>
      <c r="G918" s="63" t="s">
        <v>129</v>
      </c>
      <c r="H918" s="63" t="s">
        <v>133</v>
      </c>
    </row>
    <row r="919" spans="1:8" ht="14.4" x14ac:dyDescent="0.3">
      <c r="A919" s="63">
        <v>3</v>
      </c>
      <c r="B919" s="63" t="s">
        <v>122</v>
      </c>
      <c r="C919" s="63" t="s">
        <v>120</v>
      </c>
      <c r="D919" s="63" t="s">
        <v>97</v>
      </c>
      <c r="E919" s="69">
        <v>84.101992217273789</v>
      </c>
      <c r="F919" s="64">
        <v>34046.701090540882</v>
      </c>
      <c r="G919" s="63" t="s">
        <v>129</v>
      </c>
      <c r="H919" s="63" t="s">
        <v>133</v>
      </c>
    </row>
    <row r="920" spans="1:8" ht="14.4" x14ac:dyDescent="0.3">
      <c r="A920" s="63">
        <v>3</v>
      </c>
      <c r="B920" s="63" t="s">
        <v>122</v>
      </c>
      <c r="C920" s="63" t="s">
        <v>120</v>
      </c>
      <c r="D920" s="63" t="s">
        <v>97</v>
      </c>
      <c r="E920" s="69">
        <v>56.800780282725725</v>
      </c>
      <c r="F920" s="64">
        <v>22994.451582066682</v>
      </c>
      <c r="G920" s="63" t="s">
        <v>129</v>
      </c>
      <c r="H920" s="63" t="s">
        <v>133</v>
      </c>
    </row>
    <row r="921" spans="1:8" ht="14.4" x14ac:dyDescent="0.3">
      <c r="A921" s="63">
        <v>3</v>
      </c>
      <c r="B921" s="63" t="s">
        <v>122</v>
      </c>
      <c r="C921" s="63" t="s">
        <v>120</v>
      </c>
      <c r="D921" s="63" t="s">
        <v>97</v>
      </c>
      <c r="E921" s="69">
        <v>88.199968422595788</v>
      </c>
      <c r="F921" s="64">
        <v>35705.669769645378</v>
      </c>
      <c r="G921" s="63" t="s">
        <v>129</v>
      </c>
      <c r="H921" s="63" t="s">
        <v>133</v>
      </c>
    </row>
    <row r="922" spans="1:8" ht="14.4" x14ac:dyDescent="0.3">
      <c r="A922" s="63">
        <v>3</v>
      </c>
      <c r="B922" s="63" t="s">
        <v>123</v>
      </c>
      <c r="C922" s="63" t="s">
        <v>120</v>
      </c>
      <c r="D922" s="63" t="s">
        <v>98</v>
      </c>
      <c r="E922" s="69">
        <v>3.8378199634002064</v>
      </c>
      <c r="F922" s="64">
        <v>1553.6505817321167</v>
      </c>
      <c r="G922" s="63" t="s">
        <v>127</v>
      </c>
      <c r="H922" s="63" t="s">
        <v>133</v>
      </c>
    </row>
    <row r="923" spans="1:8" ht="14.4" x14ac:dyDescent="0.3">
      <c r="A923" s="63">
        <v>3</v>
      </c>
      <c r="B923" s="63" t="s">
        <v>123</v>
      </c>
      <c r="C923" s="63" t="s">
        <v>120</v>
      </c>
      <c r="D923" s="63" t="s">
        <v>98</v>
      </c>
      <c r="E923" s="69">
        <v>83.978620196132795</v>
      </c>
      <c r="F923" s="64">
        <v>33996.756847652185</v>
      </c>
      <c r="G923" s="63" t="s">
        <v>127</v>
      </c>
      <c r="H923" s="63" t="s">
        <v>133</v>
      </c>
    </row>
    <row r="924" spans="1:8" ht="14.4" x14ac:dyDescent="0.3">
      <c r="A924" s="63">
        <v>3</v>
      </c>
      <c r="B924" s="63" t="s">
        <v>123</v>
      </c>
      <c r="C924" s="63" t="s">
        <v>120</v>
      </c>
      <c r="D924" s="63" t="s">
        <v>98</v>
      </c>
      <c r="E924" s="69">
        <v>74.083426508528319</v>
      </c>
      <c r="F924" s="64">
        <v>29990.921874747928</v>
      </c>
      <c r="G924" s="63" t="s">
        <v>127</v>
      </c>
      <c r="H924" s="63" t="s">
        <v>133</v>
      </c>
    </row>
    <row r="925" spans="1:8" ht="14.4" x14ac:dyDescent="0.3">
      <c r="A925" s="63">
        <v>3</v>
      </c>
      <c r="B925" s="63" t="s">
        <v>123</v>
      </c>
      <c r="C925" s="63" t="s">
        <v>120</v>
      </c>
      <c r="D925" s="63" t="s">
        <v>98</v>
      </c>
      <c r="E925" s="69">
        <v>35.001416437138644</v>
      </c>
      <c r="F925" s="64">
        <v>14169.495059072371</v>
      </c>
      <c r="G925" s="63" t="s">
        <v>127</v>
      </c>
      <c r="H925" s="63" t="s">
        <v>133</v>
      </c>
    </row>
    <row r="926" spans="1:8" ht="14.4" x14ac:dyDescent="0.3">
      <c r="A926" s="63">
        <v>3</v>
      </c>
      <c r="B926" s="63" t="s">
        <v>123</v>
      </c>
      <c r="C926" s="63" t="s">
        <v>120</v>
      </c>
      <c r="D926" s="63" t="s">
        <v>98</v>
      </c>
      <c r="E926" s="69">
        <v>73.175322652584313</v>
      </c>
      <c r="F926" s="64">
        <v>29623.297520944063</v>
      </c>
      <c r="G926" s="63" t="s">
        <v>127</v>
      </c>
      <c r="H926" s="63" t="s">
        <v>133</v>
      </c>
    </row>
    <row r="927" spans="1:8" ht="14.4" x14ac:dyDescent="0.3">
      <c r="A927" s="63">
        <v>3</v>
      </c>
      <c r="B927" s="63" t="s">
        <v>123</v>
      </c>
      <c r="C927" s="63" t="s">
        <v>120</v>
      </c>
      <c r="D927" s="63" t="s">
        <v>98</v>
      </c>
      <c r="E927" s="69">
        <v>79.941635075959567</v>
      </c>
      <c r="F927" s="64">
        <v>32362.478965881994</v>
      </c>
      <c r="G927" s="63" t="s">
        <v>127</v>
      </c>
      <c r="H927" s="63" t="s">
        <v>133</v>
      </c>
    </row>
    <row r="928" spans="1:8" ht="14.4" x14ac:dyDescent="0.3">
      <c r="A928" s="63">
        <v>3</v>
      </c>
      <c r="B928" s="63" t="s">
        <v>122</v>
      </c>
      <c r="C928" s="63" t="s">
        <v>120</v>
      </c>
      <c r="D928" s="63" t="s">
        <v>97</v>
      </c>
      <c r="E928" s="69">
        <v>29.971218086800377</v>
      </c>
      <c r="F928" s="64">
        <v>12133.138307645462</v>
      </c>
      <c r="G928" s="63" t="s">
        <v>129</v>
      </c>
      <c r="H928" s="63" t="s">
        <v>133</v>
      </c>
    </row>
    <row r="929" spans="1:8" ht="14.4" x14ac:dyDescent="0.3">
      <c r="A929" s="63">
        <v>3</v>
      </c>
      <c r="B929" s="63" t="s">
        <v>122</v>
      </c>
      <c r="C929" s="63" t="s">
        <v>120</v>
      </c>
      <c r="D929" s="63" t="s">
        <v>97</v>
      </c>
      <c r="E929" s="69">
        <v>48.293233531202091</v>
      </c>
      <c r="F929" s="64">
        <v>19550.372629517984</v>
      </c>
      <c r="G929" s="63" t="s">
        <v>129</v>
      </c>
      <c r="H929" s="63" t="s">
        <v>133</v>
      </c>
    </row>
    <row r="930" spans="1:8" ht="14.4" x14ac:dyDescent="0.3">
      <c r="A930" s="63">
        <v>3</v>
      </c>
      <c r="B930" s="63" t="s">
        <v>122</v>
      </c>
      <c r="C930" s="63" t="s">
        <v>120</v>
      </c>
      <c r="D930" s="63" t="s">
        <v>97</v>
      </c>
      <c r="E930" s="69">
        <v>59.071188455853807</v>
      </c>
      <c r="F930" s="64">
        <v>23913.572596754562</v>
      </c>
      <c r="G930" s="63" t="s">
        <v>129</v>
      </c>
      <c r="H930" s="63" t="s">
        <v>133</v>
      </c>
    </row>
    <row r="931" spans="1:8" ht="14.4" x14ac:dyDescent="0.3">
      <c r="A931" s="63">
        <v>3</v>
      </c>
      <c r="B931" s="63" t="s">
        <v>122</v>
      </c>
      <c r="C931" s="63" t="s">
        <v>120</v>
      </c>
      <c r="D931" s="63" t="s">
        <v>97</v>
      </c>
      <c r="E931" s="69">
        <v>12.195195772805763</v>
      </c>
      <c r="F931" s="64">
        <v>4936.9363824899492</v>
      </c>
      <c r="G931" s="63" t="s">
        <v>128</v>
      </c>
      <c r="H931" s="63" t="s">
        <v>133</v>
      </c>
    </row>
    <row r="932" spans="1:8" ht="14.4" x14ac:dyDescent="0.3">
      <c r="A932" s="63">
        <v>3</v>
      </c>
      <c r="B932" s="63" t="s">
        <v>122</v>
      </c>
      <c r="C932" s="63" t="s">
        <v>120</v>
      </c>
      <c r="D932" s="63" t="s">
        <v>97</v>
      </c>
      <c r="E932" s="69">
        <v>45.571256709668667</v>
      </c>
      <c r="F932" s="64">
        <v>18448.444734888461</v>
      </c>
      <c r="G932" s="63" t="s">
        <v>128</v>
      </c>
      <c r="H932" s="63" t="s">
        <v>133</v>
      </c>
    </row>
    <row r="933" spans="1:8" ht="14.4" x14ac:dyDescent="0.3">
      <c r="A933" s="63">
        <v>3</v>
      </c>
      <c r="B933" s="63" t="s">
        <v>124</v>
      </c>
      <c r="C933" s="63" t="s">
        <v>121</v>
      </c>
      <c r="D933" s="63" t="s">
        <v>99</v>
      </c>
      <c r="E933" s="69">
        <v>79.005160505994326</v>
      </c>
      <c r="F933" s="64">
        <v>31983.369399961975</v>
      </c>
      <c r="G933" s="63" t="s">
        <v>127</v>
      </c>
      <c r="H933" s="63" t="s">
        <v>133</v>
      </c>
    </row>
    <row r="934" spans="1:8" ht="14.4" x14ac:dyDescent="0.3">
      <c r="A934" s="63">
        <v>3</v>
      </c>
      <c r="B934" s="63" t="s">
        <v>124</v>
      </c>
      <c r="C934" s="63" t="s">
        <v>121</v>
      </c>
      <c r="D934" s="63" t="s">
        <v>99</v>
      </c>
      <c r="E934" s="69">
        <v>80.588397057028871</v>
      </c>
      <c r="F934" s="64">
        <v>32624.305246873111</v>
      </c>
      <c r="G934" s="63" t="s">
        <v>130</v>
      </c>
      <c r="H934" s="63" t="s">
        <v>133</v>
      </c>
    </row>
    <row r="935" spans="1:8" ht="14.4" x14ac:dyDescent="0.3">
      <c r="A935" s="63">
        <v>3</v>
      </c>
      <c r="B935" s="63" t="s">
        <v>124</v>
      </c>
      <c r="C935" s="63" t="s">
        <v>121</v>
      </c>
      <c r="D935" s="63" t="s">
        <v>99</v>
      </c>
      <c r="E935" s="69">
        <v>95.042022035965857</v>
      </c>
      <c r="F935" s="64">
        <v>38475.51324277086</v>
      </c>
      <c r="G935" s="63" t="s">
        <v>130</v>
      </c>
      <c r="H935" s="63" t="s">
        <v>133</v>
      </c>
    </row>
    <row r="936" spans="1:8" ht="14.4" x14ac:dyDescent="0.3">
      <c r="A936" s="63">
        <v>3</v>
      </c>
      <c r="B936" s="63" t="s">
        <v>124</v>
      </c>
      <c r="C936" s="63" t="s">
        <v>121</v>
      </c>
      <c r="D936" s="63" t="s">
        <v>99</v>
      </c>
      <c r="E936" s="69">
        <v>19.819335815349945</v>
      </c>
      <c r="F936" s="64">
        <v>8023.3890366710793</v>
      </c>
      <c r="G936" s="63" t="s">
        <v>127</v>
      </c>
      <c r="H936" s="63" t="s">
        <v>133</v>
      </c>
    </row>
    <row r="937" spans="1:8" ht="14.4" x14ac:dyDescent="0.3">
      <c r="A937" s="63">
        <v>3</v>
      </c>
      <c r="B937" s="63" t="s">
        <v>124</v>
      </c>
      <c r="C937" s="63" t="s">
        <v>121</v>
      </c>
      <c r="D937" s="63" t="s">
        <v>99</v>
      </c>
      <c r="E937" s="69">
        <v>22.992227013007128</v>
      </c>
      <c r="F937" s="64">
        <v>9307.8589445938396</v>
      </c>
      <c r="G937" s="63" t="s">
        <v>127</v>
      </c>
      <c r="H937" s="63" t="s">
        <v>133</v>
      </c>
    </row>
    <row r="938" spans="1:8" ht="14.4" x14ac:dyDescent="0.3">
      <c r="A938" s="63">
        <v>3</v>
      </c>
      <c r="B938" s="63" t="s">
        <v>124</v>
      </c>
      <c r="C938" s="63" t="s">
        <v>121</v>
      </c>
      <c r="D938" s="63" t="s">
        <v>99</v>
      </c>
      <c r="E938" s="69">
        <v>36.685419881362726</v>
      </c>
      <c r="F938" s="64">
        <v>14851.223997821133</v>
      </c>
      <c r="G938" s="63" t="s">
        <v>127</v>
      </c>
      <c r="H938" s="63" t="s">
        <v>133</v>
      </c>
    </row>
    <row r="939" spans="1:8" ht="14.4" x14ac:dyDescent="0.3">
      <c r="A939" s="63">
        <v>3</v>
      </c>
      <c r="B939" s="63" t="s">
        <v>124</v>
      </c>
      <c r="C939" s="63" t="s">
        <v>121</v>
      </c>
      <c r="D939" s="63" t="s">
        <v>99</v>
      </c>
      <c r="E939" s="69">
        <v>37.769150386515832</v>
      </c>
      <c r="F939" s="64">
        <v>15289.946643966372</v>
      </c>
      <c r="G939" s="63" t="s">
        <v>127</v>
      </c>
      <c r="H939" s="63" t="s">
        <v>133</v>
      </c>
    </row>
    <row r="940" spans="1:8" ht="14.4" x14ac:dyDescent="0.3">
      <c r="A940" s="63">
        <v>3</v>
      </c>
      <c r="B940" s="63" t="s">
        <v>124</v>
      </c>
      <c r="C940" s="63" t="s">
        <v>121</v>
      </c>
      <c r="D940" s="63" t="s">
        <v>99</v>
      </c>
      <c r="E940" s="69">
        <v>58.924193357342524</v>
      </c>
      <c r="F940" s="64">
        <v>23854.065110084583</v>
      </c>
      <c r="G940" s="63" t="s">
        <v>130</v>
      </c>
      <c r="H940" s="63" t="s">
        <v>133</v>
      </c>
    </row>
    <row r="941" spans="1:8" ht="14.4" x14ac:dyDescent="0.3">
      <c r="A941" s="63">
        <v>3</v>
      </c>
      <c r="B941" s="63" t="s">
        <v>124</v>
      </c>
      <c r="C941" s="63" t="s">
        <v>121</v>
      </c>
      <c r="D941" s="63" t="s">
        <v>99</v>
      </c>
      <c r="E941" s="69">
        <v>44.185107249227279</v>
      </c>
      <c r="F941" s="64">
        <v>17887.294932104487</v>
      </c>
      <c r="G941" s="63" t="s">
        <v>130</v>
      </c>
      <c r="H941" s="63" t="s">
        <v>133</v>
      </c>
    </row>
    <row r="942" spans="1:8" ht="14.4" x14ac:dyDescent="0.3">
      <c r="A942" s="63">
        <v>3</v>
      </c>
      <c r="B942" s="63" t="s">
        <v>122</v>
      </c>
      <c r="C942" s="63" t="s">
        <v>120</v>
      </c>
      <c r="D942" s="63" t="s">
        <v>97</v>
      </c>
      <c r="E942" s="69">
        <v>64.960008940360936</v>
      </c>
      <c r="F942" s="64">
        <v>26297.522198018451</v>
      </c>
      <c r="G942" s="63" t="s">
        <v>129</v>
      </c>
      <c r="H942" s="63" t="s">
        <v>133</v>
      </c>
    </row>
    <row r="943" spans="1:8" ht="14.4" x14ac:dyDescent="0.3">
      <c r="A943" s="63">
        <v>3</v>
      </c>
      <c r="B943" s="63" t="s">
        <v>122</v>
      </c>
      <c r="C943" s="63" t="s">
        <v>120</v>
      </c>
      <c r="D943" s="63" t="s">
        <v>97</v>
      </c>
      <c r="E943" s="69">
        <v>26.585430231349743</v>
      </c>
      <c r="F943" s="64">
        <v>10762.482226482682</v>
      </c>
      <c r="G943" s="63" t="s">
        <v>129</v>
      </c>
      <c r="H943" s="63" t="s">
        <v>133</v>
      </c>
    </row>
    <row r="944" spans="1:8" ht="14.4" x14ac:dyDescent="0.3">
      <c r="A944" s="63">
        <v>3</v>
      </c>
      <c r="B944" s="63" t="s">
        <v>122</v>
      </c>
      <c r="C944" s="63" t="s">
        <v>120</v>
      </c>
      <c r="D944" s="63" t="s">
        <v>97</v>
      </c>
      <c r="E944" s="69">
        <v>44.461877979142628</v>
      </c>
      <c r="F944" s="64">
        <v>17999.339011722652</v>
      </c>
      <c r="G944" s="63" t="s">
        <v>129</v>
      </c>
      <c r="H944" s="63" t="s">
        <v>133</v>
      </c>
    </row>
    <row r="945" spans="1:8" ht="14.4" x14ac:dyDescent="0.3">
      <c r="A945" s="63">
        <v>3</v>
      </c>
      <c r="B945" s="63" t="s">
        <v>124</v>
      </c>
      <c r="C945" s="63" t="s">
        <v>121</v>
      </c>
      <c r="D945" s="63" t="s">
        <v>99</v>
      </c>
      <c r="E945" s="69">
        <v>2.0939118249523063</v>
      </c>
      <c r="F945" s="64">
        <v>847.67064530318771</v>
      </c>
      <c r="G945" s="63" t="s">
        <v>127</v>
      </c>
      <c r="H945" s="63" t="s">
        <v>133</v>
      </c>
    </row>
    <row r="946" spans="1:8" ht="14.4" x14ac:dyDescent="0.3">
      <c r="A946" s="63">
        <v>3</v>
      </c>
      <c r="B946" s="63" t="s">
        <v>124</v>
      </c>
      <c r="C946" s="63" t="s">
        <v>121</v>
      </c>
      <c r="D946" s="63" t="s">
        <v>99</v>
      </c>
      <c r="E946" s="69">
        <v>18.643643913333403</v>
      </c>
      <c r="F946" s="64">
        <v>7547.4379954743981</v>
      </c>
      <c r="G946" s="63" t="s">
        <v>130</v>
      </c>
      <c r="H946" s="63" t="s">
        <v>133</v>
      </c>
    </row>
    <row r="947" spans="1:8" ht="14.4" x14ac:dyDescent="0.3">
      <c r="A947" s="63">
        <v>3</v>
      </c>
      <c r="B947" s="63" t="s">
        <v>125</v>
      </c>
      <c r="C947" s="63" t="s">
        <v>121</v>
      </c>
      <c r="D947" s="63" t="s">
        <v>99</v>
      </c>
      <c r="E947" s="69">
        <v>61.137314144961643</v>
      </c>
      <c r="F947" s="64">
        <v>24749.994682581135</v>
      </c>
      <c r="G947" s="63" t="s">
        <v>129</v>
      </c>
      <c r="H947" s="63" t="s">
        <v>133</v>
      </c>
    </row>
    <row r="948" spans="1:8" ht="14.4" x14ac:dyDescent="0.3">
      <c r="A948" s="63">
        <v>3</v>
      </c>
      <c r="B948" s="63" t="s">
        <v>125</v>
      </c>
      <c r="C948" s="63" t="s">
        <v>121</v>
      </c>
      <c r="D948" s="63" t="s">
        <v>99</v>
      </c>
      <c r="E948" s="69">
        <v>56.196820728989266</v>
      </c>
      <c r="F948" s="64">
        <v>22749.952850767684</v>
      </c>
      <c r="G948" s="63" t="s">
        <v>129</v>
      </c>
      <c r="H948" s="63" t="s">
        <v>133</v>
      </c>
    </row>
    <row r="949" spans="1:8" ht="14.4" x14ac:dyDescent="0.3">
      <c r="A949" s="63">
        <v>4</v>
      </c>
      <c r="B949" s="63" t="s">
        <v>122</v>
      </c>
      <c r="C949" s="63" t="s">
        <v>120</v>
      </c>
      <c r="D949" s="63" t="s">
        <v>97</v>
      </c>
      <c r="E949" s="68">
        <v>37.120342571740601</v>
      </c>
      <c r="F949" s="64">
        <v>93690.288139931421</v>
      </c>
      <c r="G949" s="63" t="s">
        <v>129</v>
      </c>
      <c r="H949" s="63" t="s">
        <v>133</v>
      </c>
    </row>
    <row r="950" spans="1:8" ht="14.4" x14ac:dyDescent="0.3">
      <c r="A950" s="63">
        <v>4</v>
      </c>
      <c r="B950" s="63" t="s">
        <v>124</v>
      </c>
      <c r="C950" s="63" t="s">
        <v>121</v>
      </c>
      <c r="D950" s="63" t="s">
        <v>99</v>
      </c>
      <c r="E950" s="68">
        <v>54.3947896960808</v>
      </c>
      <c r="F950" s="64">
        <v>137290.31487485583</v>
      </c>
      <c r="G950" s="63" t="s">
        <v>127</v>
      </c>
      <c r="H950" s="63" t="s">
        <v>133</v>
      </c>
    </row>
    <row r="951" spans="1:8" ht="14.4" x14ac:dyDescent="0.3">
      <c r="A951" s="63">
        <v>4</v>
      </c>
      <c r="B951" s="63" t="s">
        <v>124</v>
      </c>
      <c r="C951" s="63" t="s">
        <v>121</v>
      </c>
      <c r="D951" s="63" t="s">
        <v>99</v>
      </c>
      <c r="E951" s="68">
        <v>43.600255595171433</v>
      </c>
      <c r="F951" s="64">
        <v>110045.33435518679</v>
      </c>
      <c r="G951" s="63" t="s">
        <v>127</v>
      </c>
      <c r="H951" s="63" t="s">
        <v>133</v>
      </c>
    </row>
    <row r="952" spans="1:8" ht="14.4" x14ac:dyDescent="0.3">
      <c r="A952" s="63">
        <v>4</v>
      </c>
      <c r="B952" s="63" t="s">
        <v>124</v>
      </c>
      <c r="C952" s="63" t="s">
        <v>121</v>
      </c>
      <c r="D952" s="63" t="s">
        <v>99</v>
      </c>
      <c r="E952" s="68">
        <v>78.206126068416665</v>
      </c>
      <c r="F952" s="64">
        <v>197389.19358023003</v>
      </c>
      <c r="G952" s="63" t="s">
        <v>127</v>
      </c>
      <c r="H952" s="63" t="s">
        <v>133</v>
      </c>
    </row>
    <row r="953" spans="1:8" ht="14.4" x14ac:dyDescent="0.3">
      <c r="A953" s="63">
        <v>4</v>
      </c>
      <c r="B953" s="63" t="s">
        <v>124</v>
      </c>
      <c r="C953" s="63" t="s">
        <v>121</v>
      </c>
      <c r="D953" s="63" t="s">
        <v>99</v>
      </c>
      <c r="E953" s="68">
        <v>14.232574615441518</v>
      </c>
      <c r="F953" s="64">
        <v>35922.459878076035</v>
      </c>
      <c r="G953" s="63" t="s">
        <v>127</v>
      </c>
      <c r="H953" s="63" t="s">
        <v>133</v>
      </c>
    </row>
    <row r="954" spans="1:8" ht="14.4" x14ac:dyDescent="0.3">
      <c r="A954" s="63">
        <v>4</v>
      </c>
      <c r="B954" s="63" t="s">
        <v>124</v>
      </c>
      <c r="C954" s="63" t="s">
        <v>121</v>
      </c>
      <c r="D954" s="63" t="s">
        <v>99</v>
      </c>
      <c r="E954" s="68">
        <v>35.512641853780103</v>
      </c>
      <c r="F954" s="64">
        <v>89632.514610029684</v>
      </c>
      <c r="G954" s="63" t="s">
        <v>127</v>
      </c>
      <c r="H954" s="63" t="s">
        <v>133</v>
      </c>
    </row>
    <row r="955" spans="1:8" ht="14.4" x14ac:dyDescent="0.3">
      <c r="A955" s="63">
        <v>4</v>
      </c>
      <c r="B955" s="63" t="s">
        <v>124</v>
      </c>
      <c r="C955" s="63" t="s">
        <v>121</v>
      </c>
      <c r="D955" s="63" t="s">
        <v>99</v>
      </c>
      <c r="E955" s="68">
        <v>35.795865733946961</v>
      </c>
      <c r="F955" s="64">
        <v>90347.360570560864</v>
      </c>
      <c r="G955" s="63" t="s">
        <v>127</v>
      </c>
      <c r="H955" s="63" t="s">
        <v>133</v>
      </c>
    </row>
    <row r="956" spans="1:8" ht="14.4" x14ac:dyDescent="0.3">
      <c r="A956" s="63">
        <v>4</v>
      </c>
      <c r="B956" s="63" t="s">
        <v>124</v>
      </c>
      <c r="C956" s="63" t="s">
        <v>121</v>
      </c>
      <c r="D956" s="63" t="s">
        <v>99</v>
      </c>
      <c r="E956" s="68">
        <v>36.886362624970765</v>
      </c>
      <c r="F956" s="64">
        <v>93099.73193508324</v>
      </c>
      <c r="G956" s="63" t="s">
        <v>127</v>
      </c>
      <c r="H956" s="63" t="s">
        <v>133</v>
      </c>
    </row>
    <row r="957" spans="1:8" ht="14.4" x14ac:dyDescent="0.3">
      <c r="A957" s="63">
        <v>4</v>
      </c>
      <c r="B957" s="63" t="s">
        <v>123</v>
      </c>
      <c r="C957" s="63" t="s">
        <v>120</v>
      </c>
      <c r="D957" s="63" t="s">
        <v>98</v>
      </c>
      <c r="E957" s="68">
        <v>48.813340286059109</v>
      </c>
      <c r="F957" s="64">
        <v>123202.95556633796</v>
      </c>
      <c r="G957" s="63" t="s">
        <v>127</v>
      </c>
      <c r="H957" s="63" t="s">
        <v>133</v>
      </c>
    </row>
    <row r="958" spans="1:8" ht="14.4" x14ac:dyDescent="0.3">
      <c r="A958" s="63">
        <v>4</v>
      </c>
      <c r="B958" s="63" t="s">
        <v>123</v>
      </c>
      <c r="C958" s="63" t="s">
        <v>120</v>
      </c>
      <c r="D958" s="63" t="s">
        <v>98</v>
      </c>
      <c r="E958" s="68">
        <v>52.9827275601316</v>
      </c>
      <c r="F958" s="64">
        <v>133726.32544957279</v>
      </c>
      <c r="G958" s="63" t="s">
        <v>127</v>
      </c>
      <c r="H958" s="63" t="s">
        <v>133</v>
      </c>
    </row>
    <row r="959" spans="1:8" ht="14.4" x14ac:dyDescent="0.3">
      <c r="A959" s="63">
        <v>4</v>
      </c>
      <c r="B959" s="63" t="s">
        <v>124</v>
      </c>
      <c r="C959" s="63" t="s">
        <v>121</v>
      </c>
      <c r="D959" s="63" t="s">
        <v>99</v>
      </c>
      <c r="E959" s="68">
        <v>30.055046004870857</v>
      </c>
      <c r="F959" s="64">
        <v>75857.756830049839</v>
      </c>
      <c r="G959" s="63" t="s">
        <v>127</v>
      </c>
      <c r="H959" s="63" t="s">
        <v>133</v>
      </c>
    </row>
    <row r="960" spans="1:8" ht="14.4" x14ac:dyDescent="0.3">
      <c r="A960" s="63">
        <v>4</v>
      </c>
      <c r="B960" s="63" t="s">
        <v>124</v>
      </c>
      <c r="C960" s="63" t="s">
        <v>121</v>
      </c>
      <c r="D960" s="63" t="s">
        <v>99</v>
      </c>
      <c r="E960" s="68">
        <v>62.698965698984452</v>
      </c>
      <c r="F960" s="64">
        <v>158249.72927069839</v>
      </c>
      <c r="G960" s="63" t="s">
        <v>127</v>
      </c>
      <c r="H960" s="63" t="s">
        <v>133</v>
      </c>
    </row>
    <row r="961" spans="1:8" ht="14.4" x14ac:dyDescent="0.3">
      <c r="A961" s="63">
        <v>4</v>
      </c>
      <c r="B961" s="63" t="s">
        <v>122</v>
      </c>
      <c r="C961" s="63" t="s">
        <v>120</v>
      </c>
      <c r="D961" s="63" t="s">
        <v>97</v>
      </c>
      <c r="E961" s="68">
        <v>27.193364805681419</v>
      </c>
      <c r="F961" s="64">
        <v>68634.985768642815</v>
      </c>
      <c r="G961" s="63" t="s">
        <v>129</v>
      </c>
      <c r="H961" s="63" t="s">
        <v>133</v>
      </c>
    </row>
    <row r="962" spans="1:8" ht="14.4" x14ac:dyDescent="0.3">
      <c r="A962" s="63">
        <v>4</v>
      </c>
      <c r="B962" s="63" t="s">
        <v>125</v>
      </c>
      <c r="C962" s="63" t="s">
        <v>121</v>
      </c>
      <c r="D962" s="63" t="s">
        <v>99</v>
      </c>
      <c r="E962" s="68">
        <v>67.855683182156383</v>
      </c>
      <c r="F962" s="64">
        <v>171265.0818612859</v>
      </c>
      <c r="G962" s="63" t="s">
        <v>129</v>
      </c>
      <c r="H962" s="63" t="s">
        <v>133</v>
      </c>
    </row>
    <row r="963" spans="1:8" ht="14.4" x14ac:dyDescent="0.3">
      <c r="A963" s="63">
        <v>4</v>
      </c>
      <c r="B963" s="63" t="s">
        <v>125</v>
      </c>
      <c r="C963" s="63" t="s">
        <v>121</v>
      </c>
      <c r="D963" s="63" t="s">
        <v>99</v>
      </c>
      <c r="E963" s="68">
        <v>54.808517657168004</v>
      </c>
      <c r="F963" s="64">
        <v>138334.54801497012</v>
      </c>
      <c r="G963" s="63" t="s">
        <v>129</v>
      </c>
      <c r="H963" s="63" t="s">
        <v>133</v>
      </c>
    </row>
    <row r="964" spans="1:8" ht="14.4" x14ac:dyDescent="0.3">
      <c r="A964" s="63">
        <v>4</v>
      </c>
      <c r="B964" s="63" t="s">
        <v>124</v>
      </c>
      <c r="C964" s="63" t="s">
        <v>121</v>
      </c>
      <c r="D964" s="63" t="s">
        <v>99</v>
      </c>
      <c r="E964" s="68">
        <v>14.373208882101224</v>
      </c>
      <c r="F964" s="64">
        <v>36277.415248981655</v>
      </c>
      <c r="G964" s="63" t="s">
        <v>130</v>
      </c>
      <c r="H964" s="63" t="s">
        <v>133</v>
      </c>
    </row>
    <row r="965" spans="1:8" ht="14.4" x14ac:dyDescent="0.3">
      <c r="A965" s="63">
        <v>4</v>
      </c>
      <c r="B965" s="63" t="s">
        <v>122</v>
      </c>
      <c r="C965" s="63" t="s">
        <v>120</v>
      </c>
      <c r="D965" s="63" t="s">
        <v>97</v>
      </c>
      <c r="E965" s="68">
        <v>23.510343198634313</v>
      </c>
      <c r="F965" s="64">
        <v>59339.183745184921</v>
      </c>
      <c r="G965" s="63" t="s">
        <v>129</v>
      </c>
      <c r="H965" s="63" t="s">
        <v>133</v>
      </c>
    </row>
    <row r="966" spans="1:8" ht="14.4" x14ac:dyDescent="0.3">
      <c r="A966" s="63">
        <v>4</v>
      </c>
      <c r="B966" s="63" t="s">
        <v>124</v>
      </c>
      <c r="C966" s="63" t="s">
        <v>121</v>
      </c>
      <c r="D966" s="63" t="s">
        <v>99</v>
      </c>
      <c r="E966" s="68">
        <v>73.608596882704617</v>
      </c>
      <c r="F966" s="64">
        <v>185785.21031125484</v>
      </c>
      <c r="G966" s="63" t="s">
        <v>127</v>
      </c>
      <c r="H966" s="63" t="s">
        <v>133</v>
      </c>
    </row>
    <row r="967" spans="1:8" ht="14.4" x14ac:dyDescent="0.3">
      <c r="A967" s="63">
        <v>4</v>
      </c>
      <c r="B967" s="63" t="s">
        <v>122</v>
      </c>
      <c r="C967" s="63" t="s">
        <v>120</v>
      </c>
      <c r="D967" s="63" t="s">
        <v>97</v>
      </c>
      <c r="E967" s="68">
        <v>12.531219722993587</v>
      </c>
      <c r="F967" s="64">
        <v>31628.306886527975</v>
      </c>
      <c r="G967" s="63" t="s">
        <v>129</v>
      </c>
      <c r="H967" s="63" t="s">
        <v>133</v>
      </c>
    </row>
    <row r="968" spans="1:8" ht="14.4" x14ac:dyDescent="0.3">
      <c r="A968" s="63">
        <v>4</v>
      </c>
      <c r="B968" s="63" t="s">
        <v>124</v>
      </c>
      <c r="C968" s="63" t="s">
        <v>121</v>
      </c>
      <c r="D968" s="63" t="s">
        <v>99</v>
      </c>
      <c r="E968" s="68">
        <v>22.066983251312529</v>
      </c>
      <c r="F968" s="64">
        <v>55696.199872046782</v>
      </c>
      <c r="G968" s="63" t="s">
        <v>127</v>
      </c>
      <c r="H968" s="63" t="s">
        <v>133</v>
      </c>
    </row>
    <row r="969" spans="1:8" ht="14.4" x14ac:dyDescent="0.3">
      <c r="A969" s="63">
        <v>4</v>
      </c>
      <c r="B969" s="63" t="s">
        <v>124</v>
      </c>
      <c r="C969" s="63" t="s">
        <v>121</v>
      </c>
      <c r="D969" s="63" t="s">
        <v>99</v>
      </c>
      <c r="E969" s="68">
        <v>19.415135871409618</v>
      </c>
      <c r="F969" s="64">
        <v>49003.041137154862</v>
      </c>
      <c r="G969" s="63" t="s">
        <v>127</v>
      </c>
      <c r="H969" s="63" t="s">
        <v>133</v>
      </c>
    </row>
    <row r="970" spans="1:8" ht="14.4" x14ac:dyDescent="0.3">
      <c r="A970" s="63">
        <v>4</v>
      </c>
      <c r="B970" s="63" t="s">
        <v>124</v>
      </c>
      <c r="C970" s="63" t="s">
        <v>121</v>
      </c>
      <c r="D970" s="63" t="s">
        <v>99</v>
      </c>
      <c r="E970" s="68">
        <v>62.858022047010557</v>
      </c>
      <c r="F970" s="64">
        <v>158651.18125213555</v>
      </c>
      <c r="G970" s="63" t="s">
        <v>127</v>
      </c>
      <c r="H970" s="63" t="s">
        <v>133</v>
      </c>
    </row>
    <row r="971" spans="1:8" ht="14.4" x14ac:dyDescent="0.3">
      <c r="A971" s="63">
        <v>4</v>
      </c>
      <c r="B971" s="63" t="s">
        <v>122</v>
      </c>
      <c r="C971" s="63" t="s">
        <v>120</v>
      </c>
      <c r="D971" s="63" t="s">
        <v>97</v>
      </c>
      <c r="E971" s="68">
        <v>52.004573816481972</v>
      </c>
      <c r="F971" s="64">
        <v>131257.50378095344</v>
      </c>
      <c r="G971" s="63" t="s">
        <v>129</v>
      </c>
      <c r="H971" s="63" t="s">
        <v>133</v>
      </c>
    </row>
    <row r="972" spans="1:8" ht="14.4" x14ac:dyDescent="0.3">
      <c r="A972" s="63">
        <v>4</v>
      </c>
      <c r="B972" s="63" t="s">
        <v>122</v>
      </c>
      <c r="C972" s="63" t="s">
        <v>120</v>
      </c>
      <c r="D972" s="63" t="s">
        <v>97</v>
      </c>
      <c r="E972" s="68">
        <v>8.6162543785249888</v>
      </c>
      <c r="F972" s="64">
        <v>21747.087970721252</v>
      </c>
      <c r="G972" s="63" t="s">
        <v>129</v>
      </c>
      <c r="H972" s="63" t="s">
        <v>133</v>
      </c>
    </row>
    <row r="973" spans="1:8" ht="14.4" x14ac:dyDescent="0.3">
      <c r="A973" s="63">
        <v>4</v>
      </c>
      <c r="B973" s="63" t="s">
        <v>124</v>
      </c>
      <c r="C973" s="63" t="s">
        <v>121</v>
      </c>
      <c r="D973" s="63" t="s">
        <v>99</v>
      </c>
      <c r="E973" s="68">
        <v>47.20323509783632</v>
      </c>
      <c r="F973" s="64">
        <v>119139.1132478397</v>
      </c>
      <c r="G973" s="63" t="s">
        <v>130</v>
      </c>
      <c r="H973" s="63" t="s">
        <v>133</v>
      </c>
    </row>
    <row r="974" spans="1:8" ht="14.4" x14ac:dyDescent="0.3">
      <c r="A974" s="63">
        <v>4</v>
      </c>
      <c r="B974" s="63" t="s">
        <v>124</v>
      </c>
      <c r="C974" s="63" t="s">
        <v>121</v>
      </c>
      <c r="D974" s="63" t="s">
        <v>99</v>
      </c>
      <c r="E974" s="68">
        <v>1.0065683746939957</v>
      </c>
      <c r="F974" s="64">
        <v>2540.5390824549399</v>
      </c>
      <c r="G974" s="63" t="s">
        <v>127</v>
      </c>
      <c r="H974" s="63" t="s">
        <v>133</v>
      </c>
    </row>
    <row r="975" spans="1:8" ht="14.4" x14ac:dyDescent="0.3">
      <c r="A975" s="63">
        <v>4</v>
      </c>
      <c r="B975" s="63" t="s">
        <v>124</v>
      </c>
      <c r="C975" s="63" t="s">
        <v>121</v>
      </c>
      <c r="D975" s="63" t="s">
        <v>99</v>
      </c>
      <c r="E975" s="68">
        <v>50.148132113931474</v>
      </c>
      <c r="F975" s="64">
        <v>126571.91776593232</v>
      </c>
      <c r="G975" s="63" t="s">
        <v>127</v>
      </c>
      <c r="H975" s="63" t="s">
        <v>133</v>
      </c>
    </row>
    <row r="976" spans="1:8" ht="14.4" x14ac:dyDescent="0.3">
      <c r="A976" s="63">
        <v>4</v>
      </c>
      <c r="B976" s="63" t="s">
        <v>124</v>
      </c>
      <c r="C976" s="63" t="s">
        <v>121</v>
      </c>
      <c r="D976" s="63" t="s">
        <v>99</v>
      </c>
      <c r="E976" s="68">
        <v>40.563637072852977</v>
      </c>
      <c r="F976" s="64">
        <v>102381.02835431336</v>
      </c>
      <c r="G976" s="63" t="s">
        <v>127</v>
      </c>
      <c r="H976" s="63" t="s">
        <v>133</v>
      </c>
    </row>
    <row r="977" spans="1:8" ht="14.4" x14ac:dyDescent="0.3">
      <c r="A977" s="63">
        <v>4</v>
      </c>
      <c r="B977" s="63" t="s">
        <v>124</v>
      </c>
      <c r="C977" s="63" t="s">
        <v>121</v>
      </c>
      <c r="D977" s="63" t="s">
        <v>99</v>
      </c>
      <c r="E977" s="68">
        <v>72.364969004062104</v>
      </c>
      <c r="F977" s="64">
        <v>182646.34234246696</v>
      </c>
      <c r="G977" s="63" t="s">
        <v>127</v>
      </c>
      <c r="H977" s="63" t="s">
        <v>133</v>
      </c>
    </row>
    <row r="978" spans="1:8" ht="14.4" x14ac:dyDescent="0.3">
      <c r="A978" s="63">
        <v>4</v>
      </c>
      <c r="B978" s="63" t="s">
        <v>124</v>
      </c>
      <c r="C978" s="63" t="s">
        <v>121</v>
      </c>
      <c r="D978" s="63" t="s">
        <v>99</v>
      </c>
      <c r="E978" s="68">
        <v>61.137432173573558</v>
      </c>
      <c r="F978" s="64">
        <v>154308.47992330452</v>
      </c>
      <c r="G978" s="63" t="s">
        <v>127</v>
      </c>
      <c r="H978" s="63" t="s">
        <v>133</v>
      </c>
    </row>
    <row r="979" spans="1:8" ht="14.4" x14ac:dyDescent="0.3">
      <c r="A979" s="63">
        <v>4</v>
      </c>
      <c r="B979" s="63" t="s">
        <v>123</v>
      </c>
      <c r="C979" s="63" t="s">
        <v>120</v>
      </c>
      <c r="D979" s="63" t="s">
        <v>98</v>
      </c>
      <c r="E979" s="68">
        <v>36.634000932576647</v>
      </c>
      <c r="F979" s="64">
        <v>92462.780925533938</v>
      </c>
      <c r="G979" s="63" t="s">
        <v>127</v>
      </c>
      <c r="H979" s="63" t="s">
        <v>133</v>
      </c>
    </row>
    <row r="980" spans="1:8" ht="14.4" x14ac:dyDescent="0.3">
      <c r="A980" s="63">
        <v>4</v>
      </c>
      <c r="B980" s="63" t="s">
        <v>124</v>
      </c>
      <c r="C980" s="63" t="s">
        <v>121</v>
      </c>
      <c r="D980" s="63" t="s">
        <v>99</v>
      </c>
      <c r="E980" s="68">
        <v>47.753075164089168</v>
      </c>
      <c r="F980" s="64">
        <v>120526.8880006871</v>
      </c>
      <c r="G980" s="63" t="s">
        <v>127</v>
      </c>
      <c r="H980" s="63" t="s">
        <v>133</v>
      </c>
    </row>
    <row r="981" spans="1:8" ht="14.4" x14ac:dyDescent="0.3">
      <c r="A981" s="63">
        <v>4</v>
      </c>
      <c r="B981" s="63" t="s">
        <v>124</v>
      </c>
      <c r="C981" s="63" t="s">
        <v>121</v>
      </c>
      <c r="D981" s="63" t="s">
        <v>99</v>
      </c>
      <c r="E981" s="68">
        <v>83.469372558942808</v>
      </c>
      <c r="F981" s="64">
        <v>210673.42120544278</v>
      </c>
      <c r="G981" s="63" t="s">
        <v>127</v>
      </c>
      <c r="H981" s="63" t="s">
        <v>133</v>
      </c>
    </row>
    <row r="982" spans="1:8" ht="14.4" x14ac:dyDescent="0.3">
      <c r="A982" s="63">
        <v>4</v>
      </c>
      <c r="B982" s="63" t="s">
        <v>124</v>
      </c>
      <c r="C982" s="63" t="s">
        <v>121</v>
      </c>
      <c r="D982" s="63" t="s">
        <v>99</v>
      </c>
      <c r="E982" s="68">
        <v>0.63188304771280768</v>
      </c>
      <c r="F982" s="64">
        <v>1594.8480188871004</v>
      </c>
      <c r="G982" s="63" t="s">
        <v>127</v>
      </c>
      <c r="H982" s="63" t="s">
        <v>133</v>
      </c>
    </row>
    <row r="983" spans="1:8" ht="14.4" x14ac:dyDescent="0.3">
      <c r="A983" s="63">
        <v>4</v>
      </c>
      <c r="B983" s="63" t="s">
        <v>124</v>
      </c>
      <c r="C983" s="63" t="s">
        <v>121</v>
      </c>
      <c r="D983" s="63" t="s">
        <v>99</v>
      </c>
      <c r="E983" s="68">
        <v>22.265891399040637</v>
      </c>
      <c r="F983" s="64">
        <v>56198.23623224497</v>
      </c>
      <c r="G983" s="63" t="s">
        <v>127</v>
      </c>
      <c r="H983" s="63" t="s">
        <v>133</v>
      </c>
    </row>
    <row r="984" spans="1:8" ht="14.4" x14ac:dyDescent="0.3">
      <c r="A984" s="63">
        <v>4</v>
      </c>
      <c r="B984" s="63" t="s">
        <v>122</v>
      </c>
      <c r="C984" s="63" t="s">
        <v>120</v>
      </c>
      <c r="D984" s="63" t="s">
        <v>97</v>
      </c>
      <c r="E984" s="68">
        <v>77.350450401856037</v>
      </c>
      <c r="F984" s="64">
        <v>195229.50177244417</v>
      </c>
      <c r="G984" s="63" t="s">
        <v>129</v>
      </c>
      <c r="H984" s="63" t="s">
        <v>133</v>
      </c>
    </row>
    <row r="985" spans="1:8" ht="14.4" x14ac:dyDescent="0.3">
      <c r="A985" s="63">
        <v>4</v>
      </c>
      <c r="B985" s="63" t="s">
        <v>122</v>
      </c>
      <c r="C985" s="63" t="s">
        <v>120</v>
      </c>
      <c r="D985" s="63" t="s">
        <v>97</v>
      </c>
      <c r="E985" s="68">
        <v>3.2907436595592712</v>
      </c>
      <c r="F985" s="64">
        <v>8305.707876022534</v>
      </c>
      <c r="G985" s="63" t="s">
        <v>129</v>
      </c>
      <c r="H985" s="63" t="s">
        <v>133</v>
      </c>
    </row>
    <row r="986" spans="1:8" ht="14.4" x14ac:dyDescent="0.3">
      <c r="A986" s="63">
        <v>4</v>
      </c>
      <c r="B986" s="63" t="s">
        <v>124</v>
      </c>
      <c r="C986" s="63" t="s">
        <v>121</v>
      </c>
      <c r="D986" s="63" t="s">
        <v>99</v>
      </c>
      <c r="E986" s="68">
        <v>70.371698958370715</v>
      </c>
      <c r="F986" s="64">
        <v>177615.40695816663</v>
      </c>
      <c r="G986" s="63" t="s">
        <v>130</v>
      </c>
      <c r="H986" s="63" t="s">
        <v>133</v>
      </c>
    </row>
    <row r="987" spans="1:8" ht="14.4" x14ac:dyDescent="0.3">
      <c r="A987" s="63">
        <v>4</v>
      </c>
      <c r="B987" s="63" t="s">
        <v>122</v>
      </c>
      <c r="C987" s="63" t="s">
        <v>120</v>
      </c>
      <c r="D987" s="63" t="s">
        <v>97</v>
      </c>
      <c r="E987" s="68">
        <v>7.5544553675243717</v>
      </c>
      <c r="F987" s="64">
        <v>19067.14892934302</v>
      </c>
      <c r="G987" s="63" t="s">
        <v>129</v>
      </c>
      <c r="H987" s="63" t="s">
        <v>133</v>
      </c>
    </row>
    <row r="988" spans="1:8" ht="14.4" x14ac:dyDescent="0.3">
      <c r="A988" s="63">
        <v>4</v>
      </c>
      <c r="B988" s="63" t="s">
        <v>123</v>
      </c>
      <c r="C988" s="63" t="s">
        <v>120</v>
      </c>
      <c r="D988" s="63" t="s">
        <v>98</v>
      </c>
      <c r="E988" s="68">
        <v>49.783101054418118</v>
      </c>
      <c r="F988" s="64">
        <v>125650.59369464352</v>
      </c>
      <c r="G988" s="63" t="s">
        <v>127</v>
      </c>
      <c r="H988" s="63" t="s">
        <v>133</v>
      </c>
    </row>
    <row r="989" spans="1:8" ht="14.4" x14ac:dyDescent="0.3">
      <c r="A989" s="63">
        <v>4</v>
      </c>
      <c r="B989" s="63" t="s">
        <v>125</v>
      </c>
      <c r="C989" s="63" t="s">
        <v>121</v>
      </c>
      <c r="D989" s="63" t="s">
        <v>99</v>
      </c>
      <c r="E989" s="68">
        <v>47.733640322329201</v>
      </c>
      <c r="F989" s="64">
        <v>120477.83522266045</v>
      </c>
      <c r="G989" s="63" t="s">
        <v>129</v>
      </c>
      <c r="H989" s="63" t="s">
        <v>133</v>
      </c>
    </row>
    <row r="990" spans="1:8" ht="14.4" x14ac:dyDescent="0.3">
      <c r="A990" s="63">
        <v>4</v>
      </c>
      <c r="B990" s="63" t="s">
        <v>124</v>
      </c>
      <c r="C990" s="63" t="s">
        <v>121</v>
      </c>
      <c r="D990" s="63" t="s">
        <v>99</v>
      </c>
      <c r="E990" s="68">
        <v>47.168328713287885</v>
      </c>
      <c r="F990" s="64">
        <v>119051.01090288031</v>
      </c>
      <c r="G990" s="63" t="s">
        <v>127</v>
      </c>
      <c r="H990" s="63" t="s">
        <v>133</v>
      </c>
    </row>
    <row r="991" spans="1:8" ht="14.4" x14ac:dyDescent="0.3">
      <c r="A991" s="63">
        <v>4</v>
      </c>
      <c r="B991" s="63" t="s">
        <v>124</v>
      </c>
      <c r="C991" s="63" t="s">
        <v>121</v>
      </c>
      <c r="D991" s="63" t="s">
        <v>99</v>
      </c>
      <c r="E991" s="68">
        <v>80.515742143923248</v>
      </c>
      <c r="F991" s="64">
        <v>203218.57393114211</v>
      </c>
      <c r="G991" s="63" t="s">
        <v>127</v>
      </c>
      <c r="H991" s="63" t="s">
        <v>133</v>
      </c>
    </row>
    <row r="992" spans="1:8" ht="14.4" x14ac:dyDescent="0.3">
      <c r="A992" s="63">
        <v>4</v>
      </c>
      <c r="B992" s="63" t="s">
        <v>123</v>
      </c>
      <c r="C992" s="63" t="s">
        <v>120</v>
      </c>
      <c r="D992" s="63" t="s">
        <v>98</v>
      </c>
      <c r="E992" s="68">
        <v>19.357851575965004</v>
      </c>
      <c r="F992" s="64">
        <v>48858.457823147823</v>
      </c>
      <c r="G992" s="63" t="s">
        <v>127</v>
      </c>
      <c r="H992" s="63" t="s">
        <v>133</v>
      </c>
    </row>
    <row r="993" spans="1:8" ht="14.4" x14ac:dyDescent="0.3">
      <c r="A993" s="63">
        <v>4</v>
      </c>
      <c r="B993" s="63" t="s">
        <v>123</v>
      </c>
      <c r="C993" s="63" t="s">
        <v>120</v>
      </c>
      <c r="D993" s="63" t="s">
        <v>98</v>
      </c>
      <c r="E993" s="68">
        <v>55.775363369847824</v>
      </c>
      <c r="F993" s="64">
        <v>140774.82865712105</v>
      </c>
      <c r="G993" s="63" t="s">
        <v>127</v>
      </c>
      <c r="H993" s="63" t="s">
        <v>133</v>
      </c>
    </row>
    <row r="994" spans="1:8" ht="14.4" x14ac:dyDescent="0.3">
      <c r="A994" s="63">
        <v>4</v>
      </c>
      <c r="B994" s="63" t="s">
        <v>124</v>
      </c>
      <c r="C994" s="63" t="s">
        <v>121</v>
      </c>
      <c r="D994" s="63" t="s">
        <v>99</v>
      </c>
      <c r="E994" s="68">
        <v>75.541325120612669</v>
      </c>
      <c r="F994" s="64">
        <v>190663.34054822198</v>
      </c>
      <c r="G994" s="63" t="s">
        <v>130</v>
      </c>
      <c r="H994" s="63" t="s">
        <v>133</v>
      </c>
    </row>
    <row r="995" spans="1:8" ht="14.4" x14ac:dyDescent="0.3">
      <c r="A995" s="63">
        <v>4</v>
      </c>
      <c r="B995" s="63" t="s">
        <v>124</v>
      </c>
      <c r="C995" s="63" t="s">
        <v>121</v>
      </c>
      <c r="D995" s="63" t="s">
        <v>99</v>
      </c>
      <c r="E995" s="68">
        <v>14.366958741843277</v>
      </c>
      <c r="F995" s="64">
        <v>36261.640140210759</v>
      </c>
      <c r="G995" s="63" t="s">
        <v>130</v>
      </c>
      <c r="H995" s="63" t="s">
        <v>133</v>
      </c>
    </row>
    <row r="996" spans="1:8" ht="14.4" x14ac:dyDescent="0.3">
      <c r="A996" s="63">
        <v>4</v>
      </c>
      <c r="B996" s="63" t="s">
        <v>122</v>
      </c>
      <c r="C996" s="63" t="s">
        <v>120</v>
      </c>
      <c r="D996" s="63" t="s">
        <v>97</v>
      </c>
      <c r="E996" s="68">
        <v>30.815997389445105</v>
      </c>
      <c r="F996" s="64">
        <v>77778.368266850433</v>
      </c>
      <c r="G996" s="63" t="s">
        <v>128</v>
      </c>
      <c r="H996" s="63" t="s">
        <v>133</v>
      </c>
    </row>
    <row r="997" spans="1:8" ht="14.4" x14ac:dyDescent="0.3">
      <c r="A997" s="63">
        <v>4</v>
      </c>
      <c r="B997" s="63" t="s">
        <v>122</v>
      </c>
      <c r="C997" s="63" t="s">
        <v>120</v>
      </c>
      <c r="D997" s="63" t="s">
        <v>97</v>
      </c>
      <c r="E997" s="68">
        <v>10.938630767809816</v>
      </c>
      <c r="F997" s="64">
        <v>27608.674852926208</v>
      </c>
      <c r="G997" s="63" t="s">
        <v>128</v>
      </c>
      <c r="H997" s="63" t="s">
        <v>133</v>
      </c>
    </row>
    <row r="998" spans="1:8" ht="14.4" x14ac:dyDescent="0.3">
      <c r="A998" s="63">
        <v>4</v>
      </c>
      <c r="B998" s="63" t="s">
        <v>125</v>
      </c>
      <c r="C998" s="63" t="s">
        <v>121</v>
      </c>
      <c r="D998" s="63" t="s">
        <v>99</v>
      </c>
      <c r="E998" s="68">
        <v>25.471605681228201</v>
      </c>
      <c r="F998" s="64">
        <v>64289.333296125405</v>
      </c>
      <c r="G998" s="63" t="s">
        <v>129</v>
      </c>
      <c r="H998" s="63" t="s">
        <v>133</v>
      </c>
    </row>
    <row r="999" spans="1:8" ht="14.4" x14ac:dyDescent="0.3">
      <c r="A999" s="63">
        <v>4</v>
      </c>
      <c r="B999" s="63" t="s">
        <v>124</v>
      </c>
      <c r="C999" s="63" t="s">
        <v>121</v>
      </c>
      <c r="D999" s="63" t="s">
        <v>99</v>
      </c>
      <c r="E999" s="68">
        <v>4.108215081760374</v>
      </c>
      <c r="F999" s="64">
        <v>10368.973670085748</v>
      </c>
      <c r="G999" s="63" t="s">
        <v>130</v>
      </c>
      <c r="H999" s="63" t="s">
        <v>133</v>
      </c>
    </row>
    <row r="1000" spans="1:8" ht="14.4" x14ac:dyDescent="0.3">
      <c r="A1000" s="63">
        <v>4</v>
      </c>
      <c r="B1000" s="63" t="s">
        <v>124</v>
      </c>
      <c r="C1000" s="63" t="s">
        <v>121</v>
      </c>
      <c r="D1000" s="63" t="s">
        <v>99</v>
      </c>
      <c r="E1000" s="68">
        <v>66.781270876266163</v>
      </c>
      <c r="F1000" s="64">
        <v>168553.30735852107</v>
      </c>
      <c r="G1000" s="63" t="s">
        <v>130</v>
      </c>
      <c r="H1000" s="63" t="s">
        <v>133</v>
      </c>
    </row>
    <row r="1001" spans="1:8" ht="14.4" x14ac:dyDescent="0.3">
      <c r="A1001" s="63">
        <v>4</v>
      </c>
      <c r="B1001" s="63" t="s">
        <v>122</v>
      </c>
      <c r="C1001" s="63" t="s">
        <v>120</v>
      </c>
      <c r="D1001" s="63" t="s">
        <v>97</v>
      </c>
      <c r="E1001" s="68">
        <v>65.73830333831323</v>
      </c>
      <c r="F1001" s="64">
        <v>165920.89821621438</v>
      </c>
      <c r="G1001" s="63" t="s">
        <v>128</v>
      </c>
      <c r="H1001" s="63" t="s">
        <v>133</v>
      </c>
    </row>
    <row r="1002" spans="1:8" ht="14.4" x14ac:dyDescent="0.3">
      <c r="A1002" s="63">
        <v>4</v>
      </c>
      <c r="B1002" s="63" t="s">
        <v>122</v>
      </c>
      <c r="C1002" s="63" t="s">
        <v>120</v>
      </c>
      <c r="D1002" s="63" t="s">
        <v>97</v>
      </c>
      <c r="E1002" s="68">
        <v>35.070371900151208</v>
      </c>
      <c r="F1002" s="64">
        <v>88516.242600657919</v>
      </c>
      <c r="G1002" s="63" t="s">
        <v>129</v>
      </c>
      <c r="H1002" s="63" t="s">
        <v>133</v>
      </c>
    </row>
    <row r="1003" spans="1:8" ht="14.4" x14ac:dyDescent="0.3">
      <c r="A1003" s="63">
        <v>4</v>
      </c>
      <c r="B1003" s="63" t="s">
        <v>124</v>
      </c>
      <c r="C1003" s="63" t="s">
        <v>121</v>
      </c>
      <c r="D1003" s="63" t="s">
        <v>99</v>
      </c>
      <c r="E1003" s="68">
        <v>61.800536843917044</v>
      </c>
      <c r="F1003" s="64">
        <v>155982.13009265161</v>
      </c>
      <c r="G1003" s="63" t="s">
        <v>127</v>
      </c>
      <c r="H1003" s="63" t="s">
        <v>133</v>
      </c>
    </row>
    <row r="1004" spans="1:8" ht="14.4" x14ac:dyDescent="0.3">
      <c r="A1004" s="63">
        <v>4</v>
      </c>
      <c r="B1004" s="63" t="s">
        <v>124</v>
      </c>
      <c r="C1004" s="63" t="s">
        <v>121</v>
      </c>
      <c r="D1004" s="63" t="s">
        <v>99</v>
      </c>
      <c r="E1004" s="68">
        <v>6.926729227417884E-2</v>
      </c>
      <c r="F1004" s="64">
        <v>174.82792782147419</v>
      </c>
      <c r="G1004" s="63" t="s">
        <v>127</v>
      </c>
      <c r="H1004" s="63" t="s">
        <v>133</v>
      </c>
    </row>
    <row r="1005" spans="1:8" ht="14.4" x14ac:dyDescent="0.3">
      <c r="A1005" s="63">
        <v>4</v>
      </c>
      <c r="B1005" s="63" t="s">
        <v>124</v>
      </c>
      <c r="C1005" s="63" t="s">
        <v>121</v>
      </c>
      <c r="D1005" s="63" t="s">
        <v>99</v>
      </c>
      <c r="E1005" s="68">
        <v>30.459179432595111</v>
      </c>
      <c r="F1005" s="64">
        <v>76877.773744421967</v>
      </c>
      <c r="G1005" s="63" t="s">
        <v>127</v>
      </c>
      <c r="H1005" s="63" t="s">
        <v>133</v>
      </c>
    </row>
    <row r="1006" spans="1:8" ht="14.4" x14ac:dyDescent="0.3">
      <c r="A1006" s="63">
        <v>4</v>
      </c>
      <c r="B1006" s="63" t="s">
        <v>124</v>
      </c>
      <c r="C1006" s="63" t="s">
        <v>121</v>
      </c>
      <c r="D1006" s="63" t="s">
        <v>99</v>
      </c>
      <c r="E1006" s="68">
        <v>35.173343890737556</v>
      </c>
      <c r="F1006" s="64">
        <v>88776.139864529658</v>
      </c>
      <c r="G1006" s="63" t="s">
        <v>130</v>
      </c>
      <c r="H1006" s="63" t="s">
        <v>133</v>
      </c>
    </row>
    <row r="1007" spans="1:8" ht="14.4" x14ac:dyDescent="0.3">
      <c r="A1007" s="63">
        <v>4</v>
      </c>
      <c r="B1007" s="63" t="s">
        <v>124</v>
      </c>
      <c r="C1007" s="63" t="s">
        <v>121</v>
      </c>
      <c r="D1007" s="63" t="s">
        <v>99</v>
      </c>
      <c r="E1007" s="68">
        <v>83.169434072556299</v>
      </c>
      <c r="F1007" s="64">
        <v>209916.38823465334</v>
      </c>
      <c r="G1007" s="63" t="s">
        <v>130</v>
      </c>
      <c r="H1007" s="63" t="s">
        <v>133</v>
      </c>
    </row>
    <row r="1008" spans="1:8" ht="14.4" x14ac:dyDescent="0.3">
      <c r="A1008" s="63">
        <v>4</v>
      </c>
      <c r="B1008" s="63" t="s">
        <v>124</v>
      </c>
      <c r="C1008" s="63" t="s">
        <v>121</v>
      </c>
      <c r="D1008" s="63" t="s">
        <v>99</v>
      </c>
      <c r="E1008" s="68">
        <v>61.748483572256049</v>
      </c>
      <c r="F1008" s="64">
        <v>155850.74967742187</v>
      </c>
      <c r="G1008" s="63" t="s">
        <v>127</v>
      </c>
      <c r="H1008" s="63" t="s">
        <v>133</v>
      </c>
    </row>
    <row r="1009" spans="1:8" ht="14.4" x14ac:dyDescent="0.3">
      <c r="A1009" s="63">
        <v>4</v>
      </c>
      <c r="B1009" s="63" t="s">
        <v>122</v>
      </c>
      <c r="C1009" s="63" t="s">
        <v>120</v>
      </c>
      <c r="D1009" s="63" t="s">
        <v>97</v>
      </c>
      <c r="E1009" s="68">
        <v>66.47426961189295</v>
      </c>
      <c r="F1009" s="64">
        <v>167778.44821321924</v>
      </c>
      <c r="G1009" s="63" t="s">
        <v>128</v>
      </c>
      <c r="H1009" s="63" t="s">
        <v>133</v>
      </c>
    </row>
    <row r="1010" spans="1:8" ht="14.4" x14ac:dyDescent="0.3">
      <c r="A1010" s="63">
        <v>4</v>
      </c>
      <c r="B1010" s="63" t="s">
        <v>124</v>
      </c>
      <c r="C1010" s="63" t="s">
        <v>121</v>
      </c>
      <c r="D1010" s="63" t="s">
        <v>99</v>
      </c>
      <c r="E1010" s="68">
        <v>58.251274863547899</v>
      </c>
      <c r="F1010" s="64">
        <v>147023.9321185294</v>
      </c>
      <c r="G1010" s="63" t="s">
        <v>127</v>
      </c>
      <c r="H1010" s="63" t="s">
        <v>133</v>
      </c>
    </row>
    <row r="1011" spans="1:8" ht="14.4" x14ac:dyDescent="0.3">
      <c r="A1011" s="63">
        <v>4</v>
      </c>
      <c r="B1011" s="63" t="s">
        <v>123</v>
      </c>
      <c r="C1011" s="63" t="s">
        <v>120</v>
      </c>
      <c r="D1011" s="63" t="s">
        <v>98</v>
      </c>
      <c r="E1011" s="68">
        <v>64.174712854792091</v>
      </c>
      <c r="F1011" s="64">
        <v>161974.45718726024</v>
      </c>
      <c r="G1011" s="63" t="s">
        <v>127</v>
      </c>
      <c r="H1011" s="63" t="s">
        <v>133</v>
      </c>
    </row>
    <row r="1012" spans="1:8" ht="14.4" x14ac:dyDescent="0.3">
      <c r="A1012" s="63">
        <v>4</v>
      </c>
      <c r="B1012" s="63" t="s">
        <v>122</v>
      </c>
      <c r="C1012" s="63" t="s">
        <v>120</v>
      </c>
      <c r="D1012" s="63" t="s">
        <v>97</v>
      </c>
      <c r="E1012" s="68">
        <v>34.120422086170734</v>
      </c>
      <c r="F1012" s="64">
        <v>86118.606543870541</v>
      </c>
      <c r="G1012" s="63" t="s">
        <v>129</v>
      </c>
      <c r="H1012" s="63" t="s">
        <v>133</v>
      </c>
    </row>
    <row r="1013" spans="1:8" ht="14.4" x14ac:dyDescent="0.3">
      <c r="A1013" s="63">
        <v>4</v>
      </c>
      <c r="B1013" s="63" t="s">
        <v>124</v>
      </c>
      <c r="C1013" s="63" t="s">
        <v>121</v>
      </c>
      <c r="D1013" s="63" t="s">
        <v>99</v>
      </c>
      <c r="E1013" s="68">
        <v>28.27389801507308</v>
      </c>
      <c r="F1013" s="64">
        <v>71362.209191676084</v>
      </c>
      <c r="G1013" s="63" t="s">
        <v>127</v>
      </c>
      <c r="H1013" s="63" t="s">
        <v>133</v>
      </c>
    </row>
    <row r="1014" spans="1:8" ht="14.4" x14ac:dyDescent="0.3">
      <c r="A1014" s="63">
        <v>4</v>
      </c>
      <c r="B1014" s="63" t="s">
        <v>122</v>
      </c>
      <c r="C1014" s="63" t="s">
        <v>120</v>
      </c>
      <c r="D1014" s="63" t="s">
        <v>97</v>
      </c>
      <c r="E1014" s="68">
        <v>81.922605665265479</v>
      </c>
      <c r="F1014" s="64">
        <v>206769.44225713803</v>
      </c>
      <c r="G1014" s="63" t="s">
        <v>129</v>
      </c>
      <c r="H1014" s="63" t="s">
        <v>133</v>
      </c>
    </row>
    <row r="1015" spans="1:8" ht="14.4" x14ac:dyDescent="0.3">
      <c r="A1015" s="63">
        <v>4</v>
      </c>
      <c r="B1015" s="63" t="s">
        <v>122</v>
      </c>
      <c r="C1015" s="63" t="s">
        <v>120</v>
      </c>
      <c r="D1015" s="63" t="s">
        <v>97</v>
      </c>
      <c r="E1015" s="68">
        <v>33.896673614836452</v>
      </c>
      <c r="F1015" s="64">
        <v>85553.874181563704</v>
      </c>
      <c r="G1015" s="63" t="s">
        <v>129</v>
      </c>
      <c r="H1015" s="63" t="s">
        <v>133</v>
      </c>
    </row>
    <row r="1016" spans="1:8" ht="14.4" x14ac:dyDescent="0.3">
      <c r="A1016" s="63">
        <v>4</v>
      </c>
      <c r="B1016" s="63" t="s">
        <v>124</v>
      </c>
      <c r="C1016" s="63" t="s">
        <v>121</v>
      </c>
      <c r="D1016" s="63" t="s">
        <v>99</v>
      </c>
      <c r="E1016" s="68">
        <v>77.27895109287573</v>
      </c>
      <c r="F1016" s="64">
        <v>195049.04032203529</v>
      </c>
      <c r="G1016" s="63" t="s">
        <v>127</v>
      </c>
      <c r="H1016" s="63" t="s">
        <v>133</v>
      </c>
    </row>
    <row r="1017" spans="1:8" ht="14.4" x14ac:dyDescent="0.3">
      <c r="A1017" s="63">
        <v>4</v>
      </c>
      <c r="B1017" s="63" t="s">
        <v>124</v>
      </c>
      <c r="C1017" s="63" t="s">
        <v>121</v>
      </c>
      <c r="D1017" s="63" t="s">
        <v>99</v>
      </c>
      <c r="E1017" s="68">
        <v>75.986903978836992</v>
      </c>
      <c r="F1017" s="64">
        <v>191787.96410295932</v>
      </c>
      <c r="G1017" s="63" t="s">
        <v>127</v>
      </c>
      <c r="H1017" s="63" t="s">
        <v>133</v>
      </c>
    </row>
    <row r="1018" spans="1:8" ht="14.4" x14ac:dyDescent="0.3">
      <c r="A1018" s="63">
        <v>4</v>
      </c>
      <c r="B1018" s="63" t="s">
        <v>122</v>
      </c>
      <c r="C1018" s="63" t="s">
        <v>120</v>
      </c>
      <c r="D1018" s="63" t="s">
        <v>97</v>
      </c>
      <c r="E1018" s="68">
        <v>55.360306948361654</v>
      </c>
      <c r="F1018" s="64">
        <v>139727.2425350853</v>
      </c>
      <c r="G1018" s="63" t="s">
        <v>129</v>
      </c>
      <c r="H1018" s="63" t="s">
        <v>133</v>
      </c>
    </row>
    <row r="1019" spans="1:8" ht="14.4" x14ac:dyDescent="0.3">
      <c r="A1019" s="63">
        <v>4</v>
      </c>
      <c r="B1019" s="63" t="s">
        <v>123</v>
      </c>
      <c r="C1019" s="63" t="s">
        <v>120</v>
      </c>
      <c r="D1019" s="63" t="s">
        <v>98</v>
      </c>
      <c r="E1019" s="68">
        <v>35.19660181513278</v>
      </c>
      <c r="F1019" s="64">
        <v>88834.841953119336</v>
      </c>
      <c r="G1019" s="63" t="s">
        <v>127</v>
      </c>
      <c r="H1019" s="63" t="s">
        <v>133</v>
      </c>
    </row>
    <row r="1020" spans="1:8" ht="14.4" x14ac:dyDescent="0.3">
      <c r="A1020" s="63">
        <v>4</v>
      </c>
      <c r="B1020" s="63" t="s">
        <v>123</v>
      </c>
      <c r="C1020" s="63" t="s">
        <v>120</v>
      </c>
      <c r="D1020" s="63" t="s">
        <v>98</v>
      </c>
      <c r="E1020" s="68">
        <v>59.718128703273933</v>
      </c>
      <c r="F1020" s="64">
        <v>150726.2136542532</v>
      </c>
      <c r="G1020" s="63" t="s">
        <v>127</v>
      </c>
      <c r="H1020" s="63" t="s">
        <v>133</v>
      </c>
    </row>
    <row r="1021" spans="1:8" ht="14.4" x14ac:dyDescent="0.3">
      <c r="A1021" s="63">
        <v>4</v>
      </c>
      <c r="B1021" s="63" t="s">
        <v>123</v>
      </c>
      <c r="C1021" s="63" t="s">
        <v>120</v>
      </c>
      <c r="D1021" s="63" t="s">
        <v>98</v>
      </c>
      <c r="E1021" s="68">
        <v>34.387185323304145</v>
      </c>
      <c r="F1021" s="64">
        <v>86791.906487260523</v>
      </c>
      <c r="G1021" s="63" t="s">
        <v>127</v>
      </c>
      <c r="H1021" s="63" t="s">
        <v>133</v>
      </c>
    </row>
    <row r="1022" spans="1:8" ht="14.4" x14ac:dyDescent="0.3">
      <c r="A1022" s="63">
        <v>4</v>
      </c>
      <c r="B1022" s="63" t="s">
        <v>124</v>
      </c>
      <c r="C1022" s="63" t="s">
        <v>121</v>
      </c>
      <c r="D1022" s="63" t="s">
        <v>99</v>
      </c>
      <c r="E1022" s="68">
        <v>16.779088951767751</v>
      </c>
      <c r="F1022" s="64">
        <v>42349.762143990534</v>
      </c>
      <c r="G1022" s="63" t="s">
        <v>130</v>
      </c>
      <c r="H1022" s="63" t="s">
        <v>133</v>
      </c>
    </row>
    <row r="1023" spans="1:8" ht="14.4" x14ac:dyDescent="0.3">
      <c r="A1023" s="63">
        <v>4</v>
      </c>
      <c r="B1023" s="63" t="s">
        <v>124</v>
      </c>
      <c r="C1023" s="63" t="s">
        <v>121</v>
      </c>
      <c r="D1023" s="63" t="s">
        <v>99</v>
      </c>
      <c r="E1023" s="68">
        <v>10.206169088673622</v>
      </c>
      <c r="F1023" s="64">
        <v>25759.97031478514</v>
      </c>
      <c r="G1023" s="63" t="s">
        <v>130</v>
      </c>
      <c r="H1023" s="63" t="s">
        <v>133</v>
      </c>
    </row>
    <row r="1024" spans="1:8" ht="14.4" x14ac:dyDescent="0.3">
      <c r="A1024" s="63">
        <v>4</v>
      </c>
      <c r="B1024" s="63" t="s">
        <v>124</v>
      </c>
      <c r="C1024" s="63" t="s">
        <v>121</v>
      </c>
      <c r="D1024" s="63" t="s">
        <v>99</v>
      </c>
      <c r="E1024" s="68">
        <v>33.875134420039586</v>
      </c>
      <c r="F1024" s="64">
        <v>85499.510099041552</v>
      </c>
      <c r="G1024" s="63" t="s">
        <v>130</v>
      </c>
      <c r="H1024" s="63" t="s">
        <v>133</v>
      </c>
    </row>
    <row r="1025" spans="1:8" ht="14.4" x14ac:dyDescent="0.3">
      <c r="A1025" s="63">
        <v>4</v>
      </c>
      <c r="B1025" s="63" t="s">
        <v>124</v>
      </c>
      <c r="C1025" s="63" t="s">
        <v>121</v>
      </c>
      <c r="D1025" s="63" t="s">
        <v>99</v>
      </c>
      <c r="E1025" s="68">
        <v>76.572151191817426</v>
      </c>
      <c r="F1025" s="64">
        <v>193265.10510485762</v>
      </c>
      <c r="G1025" s="63" t="s">
        <v>130</v>
      </c>
      <c r="H1025" s="63" t="s">
        <v>133</v>
      </c>
    </row>
    <row r="1026" spans="1:8" ht="14.4" x14ac:dyDescent="0.3">
      <c r="A1026" s="63">
        <v>4</v>
      </c>
      <c r="B1026" s="63" t="s">
        <v>124</v>
      </c>
      <c r="C1026" s="63" t="s">
        <v>121</v>
      </c>
      <c r="D1026" s="63" t="s">
        <v>99</v>
      </c>
      <c r="E1026" s="68">
        <v>29.476841376464165</v>
      </c>
      <c r="F1026" s="64">
        <v>74398.391035281937</v>
      </c>
      <c r="G1026" s="63" t="s">
        <v>127</v>
      </c>
      <c r="H1026" s="63" t="s">
        <v>133</v>
      </c>
    </row>
    <row r="1027" spans="1:8" ht="14.4" x14ac:dyDescent="0.3">
      <c r="A1027" s="63">
        <v>4</v>
      </c>
      <c r="B1027" s="63" t="s">
        <v>124</v>
      </c>
      <c r="C1027" s="63" t="s">
        <v>121</v>
      </c>
      <c r="D1027" s="63" t="s">
        <v>99</v>
      </c>
      <c r="E1027" s="68">
        <v>24.759881076832489</v>
      </c>
      <c r="F1027" s="64">
        <v>62492.968320957392</v>
      </c>
      <c r="G1027" s="63" t="s">
        <v>127</v>
      </c>
      <c r="H1027" s="63" t="s">
        <v>133</v>
      </c>
    </row>
    <row r="1028" spans="1:8" ht="14.4" x14ac:dyDescent="0.3">
      <c r="A1028" s="63">
        <v>4</v>
      </c>
      <c r="B1028" s="63" t="s">
        <v>124</v>
      </c>
      <c r="C1028" s="63" t="s">
        <v>121</v>
      </c>
      <c r="D1028" s="63" t="s">
        <v>99</v>
      </c>
      <c r="E1028" s="68">
        <v>37.544060526631426</v>
      </c>
      <c r="F1028" s="64">
        <v>94759.73563242321</v>
      </c>
      <c r="G1028" s="63" t="s">
        <v>127</v>
      </c>
      <c r="H1028" s="63" t="s">
        <v>133</v>
      </c>
    </row>
    <row r="1029" spans="1:8" ht="14.4" x14ac:dyDescent="0.3">
      <c r="A1029" s="63">
        <v>4</v>
      </c>
      <c r="B1029" s="63" t="s">
        <v>122</v>
      </c>
      <c r="C1029" s="63" t="s">
        <v>120</v>
      </c>
      <c r="D1029" s="63" t="s">
        <v>97</v>
      </c>
      <c r="E1029" s="68">
        <v>45.003008186447111</v>
      </c>
      <c r="F1029" s="64">
        <v>113585.82685499755</v>
      </c>
      <c r="G1029" s="63" t="s">
        <v>129</v>
      </c>
      <c r="H1029" s="63" t="s">
        <v>133</v>
      </c>
    </row>
    <row r="1030" spans="1:8" ht="14.4" x14ac:dyDescent="0.3">
      <c r="A1030" s="63">
        <v>4</v>
      </c>
      <c r="B1030" s="63" t="s">
        <v>122</v>
      </c>
      <c r="C1030" s="63" t="s">
        <v>120</v>
      </c>
      <c r="D1030" s="63" t="s">
        <v>97</v>
      </c>
      <c r="E1030" s="68">
        <v>26.030546774504565</v>
      </c>
      <c r="F1030" s="64">
        <v>65700.078684078195</v>
      </c>
      <c r="G1030" s="63" t="s">
        <v>129</v>
      </c>
      <c r="H1030" s="63" t="s">
        <v>133</v>
      </c>
    </row>
    <row r="1031" spans="1:8" ht="14.4" x14ac:dyDescent="0.3">
      <c r="A1031" s="63">
        <v>4</v>
      </c>
      <c r="B1031" s="63" t="s">
        <v>124</v>
      </c>
      <c r="C1031" s="63" t="s">
        <v>121</v>
      </c>
      <c r="D1031" s="63" t="s">
        <v>99</v>
      </c>
      <c r="E1031" s="68">
        <v>46.446655652917634</v>
      </c>
      <c r="F1031" s="64">
        <v>117229.53641518556</v>
      </c>
      <c r="G1031" s="63" t="s">
        <v>127</v>
      </c>
      <c r="H1031" s="63" t="s">
        <v>133</v>
      </c>
    </row>
    <row r="1032" spans="1:8" ht="14.4" x14ac:dyDescent="0.3">
      <c r="A1032" s="63">
        <v>4</v>
      </c>
      <c r="B1032" s="63" t="s">
        <v>123</v>
      </c>
      <c r="C1032" s="63" t="s">
        <v>120</v>
      </c>
      <c r="D1032" s="63" t="s">
        <v>98</v>
      </c>
      <c r="E1032" s="68">
        <v>9.3659257541363932</v>
      </c>
      <c r="F1032" s="64">
        <v>23639.229107499497</v>
      </c>
      <c r="G1032" s="63" t="s">
        <v>127</v>
      </c>
      <c r="H1032" s="63" t="s">
        <v>133</v>
      </c>
    </row>
    <row r="1033" spans="1:8" ht="14.4" x14ac:dyDescent="0.3">
      <c r="A1033" s="63">
        <v>4</v>
      </c>
      <c r="B1033" s="63" t="s">
        <v>123</v>
      </c>
      <c r="C1033" s="63" t="s">
        <v>120</v>
      </c>
      <c r="D1033" s="63" t="s">
        <v>98</v>
      </c>
      <c r="E1033" s="68">
        <v>62.098042075073515</v>
      </c>
      <c r="F1033" s="64">
        <v>156733.0216227154</v>
      </c>
      <c r="G1033" s="63" t="s">
        <v>127</v>
      </c>
      <c r="H1033" s="63" t="s">
        <v>133</v>
      </c>
    </row>
    <row r="1034" spans="1:8" ht="14.4" x14ac:dyDescent="0.3">
      <c r="A1034" s="63">
        <v>4</v>
      </c>
      <c r="B1034" s="63" t="s">
        <v>124</v>
      </c>
      <c r="C1034" s="63" t="s">
        <v>121</v>
      </c>
      <c r="D1034" s="63" t="s">
        <v>99</v>
      </c>
      <c r="E1034" s="68">
        <v>44.741866492714948</v>
      </c>
      <c r="F1034" s="64">
        <v>112926.71546657674</v>
      </c>
      <c r="G1034" s="63" t="s">
        <v>130</v>
      </c>
      <c r="H1034" s="63" t="s">
        <v>133</v>
      </c>
    </row>
    <row r="1035" spans="1:8" ht="14.4" x14ac:dyDescent="0.3">
      <c r="A1035" s="63">
        <v>4</v>
      </c>
      <c r="B1035" s="63" t="s">
        <v>123</v>
      </c>
      <c r="C1035" s="63" t="s">
        <v>120</v>
      </c>
      <c r="D1035" s="63" t="s">
        <v>98</v>
      </c>
      <c r="E1035" s="68">
        <v>79.209509348177605</v>
      </c>
      <c r="F1035" s="64">
        <v>199921.69360804925</v>
      </c>
      <c r="G1035" s="63" t="s">
        <v>127</v>
      </c>
      <c r="H1035" s="63" t="s">
        <v>133</v>
      </c>
    </row>
    <row r="1036" spans="1:8" ht="14.4" x14ac:dyDescent="0.3">
      <c r="A1036" s="63">
        <v>4</v>
      </c>
      <c r="B1036" s="63" t="s">
        <v>123</v>
      </c>
      <c r="C1036" s="63" t="s">
        <v>120</v>
      </c>
      <c r="D1036" s="63" t="s">
        <v>98</v>
      </c>
      <c r="E1036" s="68">
        <v>40.409966356828392</v>
      </c>
      <c r="F1036" s="64">
        <v>101993.16949672907</v>
      </c>
      <c r="G1036" s="63" t="s">
        <v>127</v>
      </c>
      <c r="H1036" s="63" t="s">
        <v>133</v>
      </c>
    </row>
    <row r="1037" spans="1:8" ht="14.4" x14ac:dyDescent="0.3">
      <c r="A1037" s="63">
        <v>4</v>
      </c>
      <c r="B1037" s="63" t="s">
        <v>122</v>
      </c>
      <c r="C1037" s="63" t="s">
        <v>120</v>
      </c>
      <c r="D1037" s="63" t="s">
        <v>97</v>
      </c>
      <c r="E1037" s="68">
        <v>41.909998732409271</v>
      </c>
      <c r="F1037" s="64">
        <v>105779.19235510616</v>
      </c>
      <c r="G1037" s="63" t="s">
        <v>129</v>
      </c>
      <c r="H1037" s="63" t="s">
        <v>133</v>
      </c>
    </row>
    <row r="1038" spans="1:8" ht="14.4" x14ac:dyDescent="0.3">
      <c r="A1038" s="63">
        <v>4</v>
      </c>
      <c r="B1038" s="63" t="s">
        <v>122</v>
      </c>
      <c r="C1038" s="63" t="s">
        <v>120</v>
      </c>
      <c r="D1038" s="63" t="s">
        <v>97</v>
      </c>
      <c r="E1038" s="68">
        <v>23.98736741560457</v>
      </c>
      <c r="F1038" s="64">
        <v>60543.174151558291</v>
      </c>
      <c r="G1038" s="63" t="s">
        <v>129</v>
      </c>
      <c r="H1038" s="63" t="s">
        <v>133</v>
      </c>
    </row>
    <row r="1039" spans="1:8" ht="14.4" x14ac:dyDescent="0.3">
      <c r="A1039" s="63">
        <v>4</v>
      </c>
      <c r="B1039" s="63" t="s">
        <v>123</v>
      </c>
      <c r="C1039" s="63" t="s">
        <v>120</v>
      </c>
      <c r="D1039" s="63" t="s">
        <v>98</v>
      </c>
      <c r="E1039" s="68">
        <v>27.511497774454146</v>
      </c>
      <c r="F1039" s="64">
        <v>69437.940899068242</v>
      </c>
      <c r="G1039" s="63" t="s">
        <v>127</v>
      </c>
      <c r="H1039" s="63" t="s">
        <v>133</v>
      </c>
    </row>
    <row r="1040" spans="1:8" ht="14.4" x14ac:dyDescent="0.3">
      <c r="A1040" s="63">
        <v>4</v>
      </c>
      <c r="B1040" s="63" t="s">
        <v>123</v>
      </c>
      <c r="C1040" s="63" t="s">
        <v>120</v>
      </c>
      <c r="D1040" s="63" t="s">
        <v>98</v>
      </c>
      <c r="E1040" s="68">
        <v>77.750346451884525</v>
      </c>
      <c r="F1040" s="64">
        <v>196238.82371177649</v>
      </c>
      <c r="G1040" s="63" t="s">
        <v>127</v>
      </c>
      <c r="H1040" s="63" t="s">
        <v>133</v>
      </c>
    </row>
    <row r="1041" spans="1:8" ht="14.4" x14ac:dyDescent="0.3">
      <c r="A1041" s="63">
        <v>4</v>
      </c>
      <c r="B1041" s="63" t="s">
        <v>123</v>
      </c>
      <c r="C1041" s="63" t="s">
        <v>120</v>
      </c>
      <c r="D1041" s="63" t="s">
        <v>98</v>
      </c>
      <c r="E1041" s="68">
        <v>51.746887368218999</v>
      </c>
      <c r="F1041" s="64">
        <v>130607.11329652152</v>
      </c>
      <c r="G1041" s="63" t="s">
        <v>127</v>
      </c>
      <c r="H1041" s="63" t="s">
        <v>133</v>
      </c>
    </row>
    <row r="1042" spans="1:8" ht="14.4" x14ac:dyDescent="0.3">
      <c r="A1042" s="63">
        <v>4</v>
      </c>
      <c r="B1042" s="63" t="s">
        <v>123</v>
      </c>
      <c r="C1042" s="63" t="s">
        <v>120</v>
      </c>
      <c r="D1042" s="63" t="s">
        <v>98</v>
      </c>
      <c r="E1042" s="68">
        <v>5.5106003860244757</v>
      </c>
      <c r="F1042" s="64">
        <v>13908.539151890733</v>
      </c>
      <c r="G1042" s="63" t="s">
        <v>127</v>
      </c>
      <c r="H1042" s="63" t="s">
        <v>133</v>
      </c>
    </row>
    <row r="1043" spans="1:8" ht="14.4" x14ac:dyDescent="0.3">
      <c r="A1043" s="63">
        <v>4</v>
      </c>
      <c r="B1043" s="63" t="s">
        <v>124</v>
      </c>
      <c r="C1043" s="63" t="s">
        <v>121</v>
      </c>
      <c r="D1043" s="63" t="s">
        <v>99</v>
      </c>
      <c r="E1043" s="68">
        <v>20.38132385514071</v>
      </c>
      <c r="F1043" s="64">
        <v>51441.661697246876</v>
      </c>
      <c r="G1043" s="63" t="s">
        <v>127</v>
      </c>
      <c r="H1043" s="63" t="s">
        <v>133</v>
      </c>
    </row>
    <row r="1044" spans="1:8" ht="14.4" x14ac:dyDescent="0.3">
      <c r="A1044" s="63">
        <v>4</v>
      </c>
      <c r="B1044" s="63" t="s">
        <v>124</v>
      </c>
      <c r="C1044" s="63" t="s">
        <v>121</v>
      </c>
      <c r="D1044" s="63" t="s">
        <v>99</v>
      </c>
      <c r="E1044" s="68">
        <v>41.517859480391763</v>
      </c>
      <c r="F1044" s="64">
        <v>104789.44826959584</v>
      </c>
      <c r="G1044" s="63" t="s">
        <v>130</v>
      </c>
      <c r="H1044" s="63" t="s">
        <v>133</v>
      </c>
    </row>
    <row r="1045" spans="1:8" ht="14.4" x14ac:dyDescent="0.3">
      <c r="A1045" s="63">
        <v>4</v>
      </c>
      <c r="B1045" s="63" t="s">
        <v>124</v>
      </c>
      <c r="C1045" s="63" t="s">
        <v>121</v>
      </c>
      <c r="D1045" s="63" t="s">
        <v>99</v>
      </c>
      <c r="E1045" s="68">
        <v>6.7624110469310272</v>
      </c>
      <c r="F1045" s="64">
        <v>17068.060142040726</v>
      </c>
      <c r="G1045" s="63" t="s">
        <v>130</v>
      </c>
      <c r="H1045" s="63" t="s">
        <v>133</v>
      </c>
    </row>
    <row r="1046" spans="1:8" ht="14.4" x14ac:dyDescent="0.3">
      <c r="A1046" s="63">
        <v>4</v>
      </c>
      <c r="B1046" s="63" t="s">
        <v>124</v>
      </c>
      <c r="C1046" s="63" t="s">
        <v>121</v>
      </c>
      <c r="D1046" s="63" t="s">
        <v>99</v>
      </c>
      <c r="E1046" s="68">
        <v>52.723929913601587</v>
      </c>
      <c r="F1046" s="64">
        <v>133073.13034431555</v>
      </c>
      <c r="G1046" s="63" t="s">
        <v>127</v>
      </c>
      <c r="H1046" s="63" t="s">
        <v>133</v>
      </c>
    </row>
    <row r="1047" spans="1:8" ht="14.4" x14ac:dyDescent="0.3">
      <c r="A1047" s="63">
        <v>4</v>
      </c>
      <c r="B1047" s="63" t="s">
        <v>122</v>
      </c>
      <c r="C1047" s="63" t="s">
        <v>120</v>
      </c>
      <c r="D1047" s="63" t="s">
        <v>97</v>
      </c>
      <c r="E1047" s="68">
        <v>81.673991009147343</v>
      </c>
      <c r="F1047" s="64">
        <v>206141.94862012481</v>
      </c>
      <c r="G1047" s="63" t="s">
        <v>128</v>
      </c>
      <c r="H1047" s="63" t="s">
        <v>133</v>
      </c>
    </row>
    <row r="1048" spans="1:8" ht="14.4" x14ac:dyDescent="0.3">
      <c r="A1048" s="63">
        <v>4</v>
      </c>
      <c r="B1048" s="63" t="s">
        <v>124</v>
      </c>
      <c r="C1048" s="63" t="s">
        <v>121</v>
      </c>
      <c r="D1048" s="63" t="s">
        <v>99</v>
      </c>
      <c r="E1048" s="68">
        <v>24.09448587304086</v>
      </c>
      <c r="F1048" s="64">
        <v>60813.536935062104</v>
      </c>
      <c r="G1048" s="63" t="s">
        <v>127</v>
      </c>
      <c r="H1048" s="63" t="s">
        <v>133</v>
      </c>
    </row>
    <row r="1049" spans="1:8" ht="14.4" x14ac:dyDescent="0.3">
      <c r="A1049" s="63">
        <v>4</v>
      </c>
      <c r="B1049" s="63" t="s">
        <v>124</v>
      </c>
      <c r="C1049" s="63" t="s">
        <v>121</v>
      </c>
      <c r="D1049" s="63" t="s">
        <v>99</v>
      </c>
      <c r="E1049" s="68">
        <v>48.884365940125868</v>
      </c>
      <c r="F1049" s="64">
        <v>123382.22153033011</v>
      </c>
      <c r="G1049" s="63" t="s">
        <v>127</v>
      </c>
      <c r="H1049" s="63" t="s">
        <v>133</v>
      </c>
    </row>
    <row r="1050" spans="1:8" ht="14.4" x14ac:dyDescent="0.3">
      <c r="A1050" s="63">
        <v>4</v>
      </c>
      <c r="B1050" s="63" t="s">
        <v>124</v>
      </c>
      <c r="C1050" s="63" t="s">
        <v>121</v>
      </c>
      <c r="D1050" s="63" t="s">
        <v>99</v>
      </c>
      <c r="E1050" s="68">
        <v>69.364252000515336</v>
      </c>
      <c r="F1050" s="64">
        <v>175072.65036628579</v>
      </c>
      <c r="G1050" s="63" t="s">
        <v>127</v>
      </c>
      <c r="H1050" s="63" t="s">
        <v>133</v>
      </c>
    </row>
    <row r="1051" spans="1:8" ht="14.4" x14ac:dyDescent="0.3">
      <c r="A1051" s="63">
        <v>4</v>
      </c>
      <c r="B1051" s="63" t="s">
        <v>124</v>
      </c>
      <c r="C1051" s="63" t="s">
        <v>121</v>
      </c>
      <c r="D1051" s="63" t="s">
        <v>99</v>
      </c>
      <c r="E1051" s="68">
        <v>17.634982217392231</v>
      </c>
      <c r="F1051" s="64">
        <v>44510.003163275513</v>
      </c>
      <c r="G1051" s="63" t="s">
        <v>127</v>
      </c>
      <c r="H1051" s="63" t="s">
        <v>133</v>
      </c>
    </row>
    <row r="1052" spans="1:8" ht="14.4" x14ac:dyDescent="0.3">
      <c r="A1052" s="63">
        <v>4</v>
      </c>
      <c r="B1052" s="63" t="s">
        <v>122</v>
      </c>
      <c r="C1052" s="63" t="s">
        <v>120</v>
      </c>
      <c r="D1052" s="63" t="s">
        <v>97</v>
      </c>
      <c r="E1052" s="68">
        <v>8.7780017790375791</v>
      </c>
      <c r="F1052" s="64">
        <v>22155.332063043992</v>
      </c>
      <c r="G1052" s="63" t="s">
        <v>129</v>
      </c>
      <c r="H1052" s="63" t="s">
        <v>133</v>
      </c>
    </row>
    <row r="1053" spans="1:8" ht="14.4" x14ac:dyDescent="0.3">
      <c r="A1053" s="63">
        <v>4</v>
      </c>
      <c r="B1053" s="63" t="s">
        <v>122</v>
      </c>
      <c r="C1053" s="63" t="s">
        <v>120</v>
      </c>
      <c r="D1053" s="63" t="s">
        <v>97</v>
      </c>
      <c r="E1053" s="68">
        <v>33.069046342214818</v>
      </c>
      <c r="F1053" s="64">
        <v>83464.975419529714</v>
      </c>
      <c r="G1053" s="63" t="s">
        <v>129</v>
      </c>
      <c r="H1053" s="63" t="s">
        <v>133</v>
      </c>
    </row>
    <row r="1054" spans="1:8" ht="14.4" x14ac:dyDescent="0.3">
      <c r="A1054" s="63">
        <v>4</v>
      </c>
      <c r="B1054" s="63" t="s">
        <v>122</v>
      </c>
      <c r="C1054" s="63" t="s">
        <v>120</v>
      </c>
      <c r="D1054" s="63" t="s">
        <v>97</v>
      </c>
      <c r="E1054" s="68">
        <v>73.189521997542386</v>
      </c>
      <c r="F1054" s="64">
        <v>184727.48174457534</v>
      </c>
      <c r="G1054" s="63" t="s">
        <v>129</v>
      </c>
      <c r="H1054" s="63" t="s">
        <v>133</v>
      </c>
    </row>
    <row r="1055" spans="1:8" ht="14.4" x14ac:dyDescent="0.3">
      <c r="A1055" s="63">
        <v>4</v>
      </c>
      <c r="B1055" s="63" t="s">
        <v>122</v>
      </c>
      <c r="C1055" s="63" t="s">
        <v>120</v>
      </c>
      <c r="D1055" s="63" t="s">
        <v>97</v>
      </c>
      <c r="E1055" s="68">
        <v>45.822357145151699</v>
      </c>
      <c r="F1055" s="64">
        <v>115653.83147752563</v>
      </c>
      <c r="G1055" s="63" t="s">
        <v>129</v>
      </c>
      <c r="H1055" s="63" t="s">
        <v>133</v>
      </c>
    </row>
    <row r="1056" spans="1:8" ht="14.4" x14ac:dyDescent="0.3">
      <c r="A1056" s="63">
        <v>4</v>
      </c>
      <c r="B1056" s="63" t="s">
        <v>122</v>
      </c>
      <c r="C1056" s="63" t="s">
        <v>120</v>
      </c>
      <c r="D1056" s="63" t="s">
        <v>97</v>
      </c>
      <c r="E1056" s="68">
        <v>16.597383367233181</v>
      </c>
      <c r="F1056" s="64">
        <v>41891.144378306482</v>
      </c>
      <c r="G1056" s="63" t="s">
        <v>129</v>
      </c>
      <c r="H1056" s="63" t="s">
        <v>133</v>
      </c>
    </row>
    <row r="1057" spans="1:8" ht="14.4" x14ac:dyDescent="0.3">
      <c r="A1057" s="63">
        <v>4</v>
      </c>
      <c r="B1057" s="63" t="s">
        <v>124</v>
      </c>
      <c r="C1057" s="63" t="s">
        <v>121</v>
      </c>
      <c r="D1057" s="63" t="s">
        <v>99</v>
      </c>
      <c r="E1057" s="68">
        <v>53.352836334812949</v>
      </c>
      <c r="F1057" s="64">
        <v>134660.4654747085</v>
      </c>
      <c r="G1057" s="63" t="s">
        <v>127</v>
      </c>
      <c r="H1057" s="63" t="s">
        <v>133</v>
      </c>
    </row>
    <row r="1058" spans="1:8" ht="14.4" x14ac:dyDescent="0.3">
      <c r="A1058" s="63">
        <v>4</v>
      </c>
      <c r="B1058" s="63" t="s">
        <v>124</v>
      </c>
      <c r="C1058" s="63" t="s">
        <v>121</v>
      </c>
      <c r="D1058" s="63" t="s">
        <v>99</v>
      </c>
      <c r="E1058" s="68">
        <v>55.364370473986533</v>
      </c>
      <c r="F1058" s="64">
        <v>139737.49871431972</v>
      </c>
      <c r="G1058" s="63" t="s">
        <v>127</v>
      </c>
      <c r="H1058" s="63" t="s">
        <v>133</v>
      </c>
    </row>
    <row r="1059" spans="1:8" ht="14.4" x14ac:dyDescent="0.3">
      <c r="A1059" s="63">
        <v>4</v>
      </c>
      <c r="B1059" s="63" t="s">
        <v>124</v>
      </c>
      <c r="C1059" s="63" t="s">
        <v>121</v>
      </c>
      <c r="D1059" s="63" t="s">
        <v>99</v>
      </c>
      <c r="E1059" s="68">
        <v>3.7052716581272018</v>
      </c>
      <c r="F1059" s="64">
        <v>9351.960279346662</v>
      </c>
      <c r="G1059" s="63" t="s">
        <v>127</v>
      </c>
      <c r="H1059" s="63" t="s">
        <v>133</v>
      </c>
    </row>
    <row r="1060" spans="1:8" ht="14.4" x14ac:dyDescent="0.3">
      <c r="A1060" s="63">
        <v>4</v>
      </c>
      <c r="B1060" s="63" t="s">
        <v>124</v>
      </c>
      <c r="C1060" s="63" t="s">
        <v>121</v>
      </c>
      <c r="D1060" s="63" t="s">
        <v>99</v>
      </c>
      <c r="E1060" s="68">
        <v>12.513878962641092</v>
      </c>
      <c r="F1060" s="64">
        <v>31584.539487807157</v>
      </c>
      <c r="G1060" s="63" t="s">
        <v>127</v>
      </c>
      <c r="H1060" s="63" t="s">
        <v>133</v>
      </c>
    </row>
    <row r="1061" spans="1:8" ht="14.4" x14ac:dyDescent="0.3">
      <c r="A1061" s="63">
        <v>4</v>
      </c>
      <c r="B1061" s="63" t="s">
        <v>124</v>
      </c>
      <c r="C1061" s="63" t="s">
        <v>121</v>
      </c>
      <c r="D1061" s="63" t="s">
        <v>99</v>
      </c>
      <c r="E1061" s="68">
        <v>34.424632345544474</v>
      </c>
      <c r="F1061" s="64">
        <v>86886.421302065864</v>
      </c>
      <c r="G1061" s="63" t="s">
        <v>130</v>
      </c>
      <c r="H1061" s="63" t="s">
        <v>133</v>
      </c>
    </row>
    <row r="1062" spans="1:8" ht="14.4" x14ac:dyDescent="0.3">
      <c r="A1062" s="63">
        <v>4</v>
      </c>
      <c r="B1062" s="63" t="s">
        <v>122</v>
      </c>
      <c r="C1062" s="63" t="s">
        <v>120</v>
      </c>
      <c r="D1062" s="63" t="s">
        <v>97</v>
      </c>
      <c r="E1062" s="68">
        <v>22.629183051252653</v>
      </c>
      <c r="F1062" s="64">
        <v>57115.170107755257</v>
      </c>
      <c r="G1062" s="63" t="s">
        <v>129</v>
      </c>
      <c r="H1062" s="63" t="s">
        <v>133</v>
      </c>
    </row>
    <row r="1063" spans="1:8" ht="14.4" x14ac:dyDescent="0.3">
      <c r="A1063" s="63">
        <v>4</v>
      </c>
      <c r="B1063" s="63" t="s">
        <v>122</v>
      </c>
      <c r="C1063" s="63" t="s">
        <v>120</v>
      </c>
      <c r="D1063" s="63" t="s">
        <v>97</v>
      </c>
      <c r="E1063" s="68">
        <v>52.681958772543517</v>
      </c>
      <c r="F1063" s="64">
        <v>132967.19683112955</v>
      </c>
      <c r="G1063" s="63" t="s">
        <v>129</v>
      </c>
      <c r="H1063" s="63" t="s">
        <v>133</v>
      </c>
    </row>
    <row r="1064" spans="1:8" ht="14.4" x14ac:dyDescent="0.3">
      <c r="A1064" s="63">
        <v>4</v>
      </c>
      <c r="B1064" s="63" t="s">
        <v>124</v>
      </c>
      <c r="C1064" s="63" t="s">
        <v>121</v>
      </c>
      <c r="D1064" s="63" t="s">
        <v>99</v>
      </c>
      <c r="E1064" s="68">
        <v>60.322424432183425</v>
      </c>
      <c r="F1064" s="64">
        <v>152251.43236293941</v>
      </c>
      <c r="G1064" s="63" t="s">
        <v>130</v>
      </c>
      <c r="H1064" s="63" t="s">
        <v>133</v>
      </c>
    </row>
    <row r="1065" spans="1:8" ht="14.4" x14ac:dyDescent="0.3">
      <c r="A1065" s="63">
        <v>4</v>
      </c>
      <c r="B1065" s="63" t="s">
        <v>124</v>
      </c>
      <c r="C1065" s="63" t="s">
        <v>121</v>
      </c>
      <c r="D1065" s="63" t="s">
        <v>99</v>
      </c>
      <c r="E1065" s="68">
        <v>42.823066047467272</v>
      </c>
      <c r="F1065" s="64">
        <v>108083.73843179196</v>
      </c>
      <c r="G1065" s="63" t="s">
        <v>127</v>
      </c>
      <c r="H1065" s="63" t="s">
        <v>133</v>
      </c>
    </row>
    <row r="1066" spans="1:8" ht="14.4" x14ac:dyDescent="0.3">
      <c r="A1066" s="63">
        <v>4</v>
      </c>
      <c r="B1066" s="63" t="s">
        <v>124</v>
      </c>
      <c r="C1066" s="63" t="s">
        <v>121</v>
      </c>
      <c r="D1066" s="63" t="s">
        <v>99</v>
      </c>
      <c r="E1066" s="68">
        <v>26.885368808531535</v>
      </c>
      <c r="F1066" s="64">
        <v>67857.615956843554</v>
      </c>
      <c r="G1066" s="63" t="s">
        <v>127</v>
      </c>
      <c r="H1066" s="63" t="s">
        <v>133</v>
      </c>
    </row>
    <row r="1067" spans="1:8" ht="14.4" x14ac:dyDescent="0.3">
      <c r="A1067" s="63">
        <v>4</v>
      </c>
      <c r="B1067" s="63" t="s">
        <v>124</v>
      </c>
      <c r="C1067" s="63" t="s">
        <v>121</v>
      </c>
      <c r="D1067" s="63" t="s">
        <v>99</v>
      </c>
      <c r="E1067" s="68">
        <v>26.069268727204964</v>
      </c>
      <c r="F1067" s="64">
        <v>65797.811373339617</v>
      </c>
      <c r="G1067" s="63" t="s">
        <v>127</v>
      </c>
      <c r="H1067" s="63" t="s">
        <v>133</v>
      </c>
    </row>
    <row r="1068" spans="1:8" ht="14.4" x14ac:dyDescent="0.3">
      <c r="A1068" s="63">
        <v>4</v>
      </c>
      <c r="B1068" s="63" t="s">
        <v>123</v>
      </c>
      <c r="C1068" s="63" t="s">
        <v>120</v>
      </c>
      <c r="D1068" s="63" t="s">
        <v>98</v>
      </c>
      <c r="E1068" s="68">
        <v>44.096279924428707</v>
      </c>
      <c r="F1068" s="64">
        <v>111297.28029945481</v>
      </c>
      <c r="G1068" s="63" t="s">
        <v>127</v>
      </c>
      <c r="H1068" s="63" t="s">
        <v>133</v>
      </c>
    </row>
    <row r="1069" spans="1:8" ht="14.4" x14ac:dyDescent="0.3">
      <c r="A1069" s="63">
        <v>4</v>
      </c>
      <c r="B1069" s="63" t="s">
        <v>124</v>
      </c>
      <c r="C1069" s="63" t="s">
        <v>121</v>
      </c>
      <c r="D1069" s="63" t="s">
        <v>99</v>
      </c>
      <c r="E1069" s="68">
        <v>77.772466524386445</v>
      </c>
      <c r="F1069" s="64">
        <v>196294.65390683399</v>
      </c>
      <c r="G1069" s="63" t="s">
        <v>130</v>
      </c>
      <c r="H1069" s="63" t="s">
        <v>133</v>
      </c>
    </row>
    <row r="1070" spans="1:8" ht="14.4" x14ac:dyDescent="0.3">
      <c r="A1070" s="63">
        <v>4</v>
      </c>
      <c r="B1070" s="63" t="s">
        <v>122</v>
      </c>
      <c r="C1070" s="63" t="s">
        <v>120</v>
      </c>
      <c r="D1070" s="63" t="s">
        <v>97</v>
      </c>
      <c r="E1070" s="68">
        <v>17.017285419079986</v>
      </c>
      <c r="F1070" s="64">
        <v>42950.960681241821</v>
      </c>
      <c r="G1070" s="63" t="s">
        <v>128</v>
      </c>
      <c r="H1070" s="63" t="s">
        <v>133</v>
      </c>
    </row>
    <row r="1071" spans="1:8" ht="14.4" x14ac:dyDescent="0.3">
      <c r="A1071" s="63">
        <v>4</v>
      </c>
      <c r="B1071" s="63" t="s">
        <v>124</v>
      </c>
      <c r="C1071" s="63" t="s">
        <v>121</v>
      </c>
      <c r="D1071" s="63" t="s">
        <v>99</v>
      </c>
      <c r="E1071" s="68">
        <v>77.816767382627589</v>
      </c>
      <c r="F1071" s="64">
        <v>196406.46753477768</v>
      </c>
      <c r="G1071" s="63" t="s">
        <v>130</v>
      </c>
      <c r="H1071" s="63" t="s">
        <v>133</v>
      </c>
    </row>
    <row r="1072" spans="1:8" ht="14.4" x14ac:dyDescent="0.3">
      <c r="A1072" s="63">
        <v>4</v>
      </c>
      <c r="B1072" s="63" t="s">
        <v>122</v>
      </c>
      <c r="C1072" s="63" t="s">
        <v>120</v>
      </c>
      <c r="D1072" s="63" t="s">
        <v>97</v>
      </c>
      <c r="E1072" s="68">
        <v>9.9828483196972559</v>
      </c>
      <c r="F1072" s="64">
        <v>25196.317456447694</v>
      </c>
      <c r="G1072" s="63" t="s">
        <v>129</v>
      </c>
      <c r="H1072" s="63" t="s">
        <v>133</v>
      </c>
    </row>
    <row r="1073" spans="1:8" ht="14.4" x14ac:dyDescent="0.3">
      <c r="A1073" s="63">
        <v>4</v>
      </c>
      <c r="B1073" s="63" t="s">
        <v>122</v>
      </c>
      <c r="C1073" s="63" t="s">
        <v>120</v>
      </c>
      <c r="D1073" s="63" t="s">
        <v>97</v>
      </c>
      <c r="E1073" s="68">
        <v>63.528327503657607</v>
      </c>
      <c r="F1073" s="64">
        <v>160343.00592357165</v>
      </c>
      <c r="G1073" s="63" t="s">
        <v>129</v>
      </c>
      <c r="H1073" s="63" t="s">
        <v>133</v>
      </c>
    </row>
    <row r="1074" spans="1:8" ht="14.4" x14ac:dyDescent="0.3">
      <c r="A1074" s="63">
        <v>4</v>
      </c>
      <c r="B1074" s="63" t="s">
        <v>123</v>
      </c>
      <c r="C1074" s="63" t="s">
        <v>120</v>
      </c>
      <c r="D1074" s="63" t="s">
        <v>98</v>
      </c>
      <c r="E1074" s="68">
        <v>79.55606581169198</v>
      </c>
      <c r="F1074" s="64">
        <v>200796.38852393441</v>
      </c>
      <c r="G1074" s="63" t="s">
        <v>127</v>
      </c>
      <c r="H1074" s="63" t="s">
        <v>133</v>
      </c>
    </row>
    <row r="1075" spans="1:8" ht="14.4" x14ac:dyDescent="0.3">
      <c r="A1075" s="63">
        <v>4</v>
      </c>
      <c r="B1075" s="63" t="s">
        <v>122</v>
      </c>
      <c r="C1075" s="63" t="s">
        <v>120</v>
      </c>
      <c r="D1075" s="63" t="s">
        <v>97</v>
      </c>
      <c r="E1075" s="68">
        <v>65.11580028333502</v>
      </c>
      <c r="F1075" s="64">
        <v>164349.72493094151</v>
      </c>
      <c r="G1075" s="63" t="s">
        <v>129</v>
      </c>
      <c r="H1075" s="63" t="s">
        <v>133</v>
      </c>
    </row>
    <row r="1076" spans="1:8" ht="14.4" x14ac:dyDescent="0.3">
      <c r="A1076" s="63">
        <v>4</v>
      </c>
      <c r="B1076" s="63" t="s">
        <v>124</v>
      </c>
      <c r="C1076" s="63" t="s">
        <v>121</v>
      </c>
      <c r="D1076" s="63" t="s">
        <v>99</v>
      </c>
      <c r="E1076" s="68">
        <v>21.421604195993744</v>
      </c>
      <c r="F1076" s="64">
        <v>54067.288459512412</v>
      </c>
      <c r="G1076" s="63" t="s">
        <v>127</v>
      </c>
      <c r="H1076" s="63" t="s">
        <v>133</v>
      </c>
    </row>
    <row r="1077" spans="1:8" ht="14.4" x14ac:dyDescent="0.3">
      <c r="A1077" s="63">
        <v>4</v>
      </c>
      <c r="B1077" s="63" t="s">
        <v>122</v>
      </c>
      <c r="C1077" s="63" t="s">
        <v>120</v>
      </c>
      <c r="D1077" s="63" t="s">
        <v>97</v>
      </c>
      <c r="E1077" s="68">
        <v>49.679347637325293</v>
      </c>
      <c r="F1077" s="64">
        <v>125388.72414093069</v>
      </c>
      <c r="G1077" s="63" t="s">
        <v>128</v>
      </c>
      <c r="H1077" s="63" t="s">
        <v>133</v>
      </c>
    </row>
    <row r="1078" spans="1:8" ht="14.4" x14ac:dyDescent="0.3">
      <c r="A1078" s="63">
        <v>4</v>
      </c>
      <c r="B1078" s="63" t="s">
        <v>122</v>
      </c>
      <c r="C1078" s="63" t="s">
        <v>120</v>
      </c>
      <c r="D1078" s="63" t="s">
        <v>97</v>
      </c>
      <c r="E1078" s="68">
        <v>60.482775702841451</v>
      </c>
      <c r="F1078" s="64">
        <v>152656.15267828995</v>
      </c>
      <c r="G1078" s="63" t="s">
        <v>128</v>
      </c>
      <c r="H1078" s="63" t="s">
        <v>133</v>
      </c>
    </row>
    <row r="1079" spans="1:8" ht="14.4" x14ac:dyDescent="0.3">
      <c r="A1079" s="63">
        <v>4</v>
      </c>
      <c r="B1079" s="63" t="s">
        <v>122</v>
      </c>
      <c r="C1079" s="63" t="s">
        <v>120</v>
      </c>
      <c r="D1079" s="63" t="s">
        <v>97</v>
      </c>
      <c r="E1079" s="68">
        <v>21.344258821897373</v>
      </c>
      <c r="F1079" s="64">
        <v>53872.07177013583</v>
      </c>
      <c r="G1079" s="63" t="s">
        <v>128</v>
      </c>
      <c r="H1079" s="63" t="s">
        <v>133</v>
      </c>
    </row>
    <row r="1080" spans="1:8" ht="14.4" x14ac:dyDescent="0.3">
      <c r="A1080" s="63">
        <v>4</v>
      </c>
      <c r="B1080" s="63" t="s">
        <v>124</v>
      </c>
      <c r="C1080" s="63" t="s">
        <v>121</v>
      </c>
      <c r="D1080" s="63" t="s">
        <v>99</v>
      </c>
      <c r="E1080" s="68">
        <v>39.669440846030248</v>
      </c>
      <c r="F1080" s="64">
        <v>100124.11216387821</v>
      </c>
      <c r="G1080" s="63" t="s">
        <v>127</v>
      </c>
      <c r="H1080" s="63" t="s">
        <v>133</v>
      </c>
    </row>
    <row r="1081" spans="1:8" ht="14.4" x14ac:dyDescent="0.3">
      <c r="A1081" s="63">
        <v>4</v>
      </c>
      <c r="B1081" s="63" t="s">
        <v>124</v>
      </c>
      <c r="C1081" s="63" t="s">
        <v>121</v>
      </c>
      <c r="D1081" s="63" t="s">
        <v>99</v>
      </c>
      <c r="E1081" s="68">
        <v>67.01839286716644</v>
      </c>
      <c r="F1081" s="64">
        <v>169151.79395946837</v>
      </c>
      <c r="G1081" s="63" t="s">
        <v>127</v>
      </c>
      <c r="H1081" s="63" t="s">
        <v>133</v>
      </c>
    </row>
    <row r="1082" spans="1:8" ht="14.4" x14ac:dyDescent="0.3">
      <c r="A1082" s="63">
        <v>4</v>
      </c>
      <c r="B1082" s="63" t="s">
        <v>124</v>
      </c>
      <c r="C1082" s="63" t="s">
        <v>121</v>
      </c>
      <c r="D1082" s="63" t="s">
        <v>99</v>
      </c>
      <c r="E1082" s="68">
        <v>73.865185376484604</v>
      </c>
      <c r="F1082" s="64">
        <v>186432.82960165275</v>
      </c>
      <c r="G1082" s="63" t="s">
        <v>127</v>
      </c>
      <c r="H1082" s="63" t="s">
        <v>133</v>
      </c>
    </row>
    <row r="1083" spans="1:8" ht="14.4" x14ac:dyDescent="0.3">
      <c r="A1083" s="63">
        <v>4</v>
      </c>
      <c r="B1083" s="63" t="s">
        <v>122</v>
      </c>
      <c r="C1083" s="63" t="s">
        <v>120</v>
      </c>
      <c r="D1083" s="63" t="s">
        <v>97</v>
      </c>
      <c r="E1083" s="68">
        <v>35.131176001746148</v>
      </c>
      <c r="F1083" s="64">
        <v>88669.709767279826</v>
      </c>
      <c r="G1083" s="63" t="s">
        <v>128</v>
      </c>
      <c r="H1083" s="63" t="s">
        <v>133</v>
      </c>
    </row>
    <row r="1084" spans="1:8" ht="14.4" x14ac:dyDescent="0.3">
      <c r="A1084" s="63">
        <v>4</v>
      </c>
      <c r="B1084" s="63" t="s">
        <v>124</v>
      </c>
      <c r="C1084" s="63" t="s">
        <v>121</v>
      </c>
      <c r="D1084" s="63" t="s">
        <v>99</v>
      </c>
      <c r="E1084" s="68">
        <v>38.008934262560437</v>
      </c>
      <c r="F1084" s="64">
        <v>95933.058701403526</v>
      </c>
      <c r="G1084" s="63" t="s">
        <v>130</v>
      </c>
      <c r="H1084" s="63" t="s">
        <v>133</v>
      </c>
    </row>
    <row r="1085" spans="1:8" ht="14.4" x14ac:dyDescent="0.3">
      <c r="A1085" s="63">
        <v>4</v>
      </c>
      <c r="B1085" s="63" t="s">
        <v>123</v>
      </c>
      <c r="C1085" s="63" t="s">
        <v>120</v>
      </c>
      <c r="D1085" s="63" t="s">
        <v>98</v>
      </c>
      <c r="E1085" s="68">
        <v>20.791046021511598</v>
      </c>
      <c r="F1085" s="64">
        <v>52475.784368674729</v>
      </c>
      <c r="G1085" s="63" t="s">
        <v>127</v>
      </c>
      <c r="H1085" s="63" t="s">
        <v>133</v>
      </c>
    </row>
    <row r="1086" spans="1:8" ht="14.4" x14ac:dyDescent="0.3">
      <c r="A1086" s="63">
        <v>4</v>
      </c>
      <c r="B1086" s="63" t="s">
        <v>124</v>
      </c>
      <c r="C1086" s="63" t="s">
        <v>121</v>
      </c>
      <c r="D1086" s="63" t="s">
        <v>99</v>
      </c>
      <c r="E1086" s="68">
        <v>1.121705008564345</v>
      </c>
      <c r="F1086" s="64">
        <v>2831.1394286647565</v>
      </c>
      <c r="G1086" s="63" t="s">
        <v>127</v>
      </c>
      <c r="H1086" s="63" t="s">
        <v>133</v>
      </c>
    </row>
    <row r="1087" spans="1:8" ht="14.4" x14ac:dyDescent="0.3">
      <c r="A1087" s="63">
        <v>4</v>
      </c>
      <c r="B1087" s="63" t="s">
        <v>125</v>
      </c>
      <c r="C1087" s="63" t="s">
        <v>121</v>
      </c>
      <c r="D1087" s="63" t="s">
        <v>99</v>
      </c>
      <c r="E1087" s="68">
        <v>73.706911892623125</v>
      </c>
      <c r="F1087" s="64">
        <v>186033.35353864945</v>
      </c>
      <c r="G1087" s="63" t="s">
        <v>129</v>
      </c>
      <c r="H1087" s="63" t="s">
        <v>133</v>
      </c>
    </row>
    <row r="1088" spans="1:8" ht="14.4" x14ac:dyDescent="0.3">
      <c r="A1088" s="63">
        <v>4</v>
      </c>
      <c r="B1088" s="63" t="s">
        <v>125</v>
      </c>
      <c r="C1088" s="63" t="s">
        <v>121</v>
      </c>
      <c r="D1088" s="63" t="s">
        <v>99</v>
      </c>
      <c r="E1088" s="68">
        <v>26.452659853313239</v>
      </c>
      <c r="F1088" s="64">
        <v>66765.475532310025</v>
      </c>
      <c r="G1088" s="63" t="s">
        <v>129</v>
      </c>
      <c r="H1088" s="63" t="s">
        <v>133</v>
      </c>
    </row>
    <row r="1089" spans="1:8" ht="14.4" x14ac:dyDescent="0.3">
      <c r="A1089" s="63">
        <v>4</v>
      </c>
      <c r="B1089" s="63" t="s">
        <v>125</v>
      </c>
      <c r="C1089" s="63" t="s">
        <v>121</v>
      </c>
      <c r="D1089" s="63" t="s">
        <v>99</v>
      </c>
      <c r="E1089" s="68">
        <v>66.05441794589332</v>
      </c>
      <c r="F1089" s="64">
        <v>166718.75908218513</v>
      </c>
      <c r="G1089" s="63" t="s">
        <v>129</v>
      </c>
      <c r="H1089" s="63" t="s">
        <v>133</v>
      </c>
    </row>
    <row r="1090" spans="1:8" ht="14.4" x14ac:dyDescent="0.3">
      <c r="A1090" s="63">
        <v>4</v>
      </c>
      <c r="B1090" s="63" t="s">
        <v>122</v>
      </c>
      <c r="C1090" s="63" t="s">
        <v>120</v>
      </c>
      <c r="D1090" s="63" t="s">
        <v>97</v>
      </c>
      <c r="E1090" s="68">
        <v>49.727491787878442</v>
      </c>
      <c r="F1090" s="64">
        <v>125510.23808786852</v>
      </c>
      <c r="G1090" s="63" t="s">
        <v>129</v>
      </c>
      <c r="H1090" s="63" t="s">
        <v>133</v>
      </c>
    </row>
    <row r="1091" spans="1:8" ht="14.4" x14ac:dyDescent="0.3">
      <c r="A1091" s="63">
        <v>4</v>
      </c>
      <c r="B1091" s="63" t="s">
        <v>122</v>
      </c>
      <c r="C1091" s="63" t="s">
        <v>120</v>
      </c>
      <c r="D1091" s="63" t="s">
        <v>97</v>
      </c>
      <c r="E1091" s="68">
        <v>67.377322314028618</v>
      </c>
      <c r="F1091" s="64">
        <v>170057.7177998379</v>
      </c>
      <c r="G1091" s="63" t="s">
        <v>129</v>
      </c>
      <c r="H1091" s="63" t="s">
        <v>133</v>
      </c>
    </row>
    <row r="1092" spans="1:8" ht="14.4" x14ac:dyDescent="0.3">
      <c r="A1092" s="63">
        <v>4</v>
      </c>
      <c r="B1092" s="63" t="s">
        <v>122</v>
      </c>
      <c r="C1092" s="63" t="s">
        <v>120</v>
      </c>
      <c r="D1092" s="63" t="s">
        <v>97</v>
      </c>
      <c r="E1092" s="68">
        <v>7.7128755348188429</v>
      </c>
      <c r="F1092" s="64">
        <v>19466.995215575695</v>
      </c>
      <c r="G1092" s="63" t="s">
        <v>129</v>
      </c>
      <c r="H1092" s="63" t="s">
        <v>133</v>
      </c>
    </row>
    <row r="1093" spans="1:8" ht="14.4" x14ac:dyDescent="0.3">
      <c r="A1093" s="63">
        <v>4</v>
      </c>
      <c r="B1093" s="63" t="s">
        <v>122</v>
      </c>
      <c r="C1093" s="63" t="s">
        <v>120</v>
      </c>
      <c r="D1093" s="63" t="s">
        <v>97</v>
      </c>
      <c r="E1093" s="68">
        <v>38.227451606319271</v>
      </c>
      <c r="F1093" s="64">
        <v>96484.587902966538</v>
      </c>
      <c r="G1093" s="63" t="s">
        <v>128</v>
      </c>
      <c r="H1093" s="63" t="s">
        <v>133</v>
      </c>
    </row>
    <row r="1094" spans="1:8" ht="14.4" x14ac:dyDescent="0.3">
      <c r="A1094" s="63">
        <v>4</v>
      </c>
      <c r="B1094" s="63" t="s">
        <v>123</v>
      </c>
      <c r="C1094" s="63" t="s">
        <v>120</v>
      </c>
      <c r="D1094" s="63" t="s">
        <v>98</v>
      </c>
      <c r="E1094" s="68">
        <v>26.792823517618839</v>
      </c>
      <c r="F1094" s="64">
        <v>67624.035273829999</v>
      </c>
      <c r="G1094" s="63" t="s">
        <v>127</v>
      </c>
      <c r="H1094" s="63" t="s">
        <v>133</v>
      </c>
    </row>
    <row r="1095" spans="1:8" ht="14.4" x14ac:dyDescent="0.3">
      <c r="A1095" s="63">
        <v>4</v>
      </c>
      <c r="B1095" s="63" t="s">
        <v>124</v>
      </c>
      <c r="C1095" s="63" t="s">
        <v>121</v>
      </c>
      <c r="D1095" s="63" t="s">
        <v>99</v>
      </c>
      <c r="E1095" s="68">
        <v>51.993192670714343</v>
      </c>
      <c r="F1095" s="64">
        <v>131228.77821560416</v>
      </c>
      <c r="G1095" s="63" t="s">
        <v>127</v>
      </c>
      <c r="H1095" s="63" t="s">
        <v>133</v>
      </c>
    </row>
    <row r="1096" spans="1:8" ht="14.4" x14ac:dyDescent="0.3">
      <c r="A1096" s="63">
        <v>4</v>
      </c>
      <c r="B1096" s="63" t="s">
        <v>124</v>
      </c>
      <c r="C1096" s="63" t="s">
        <v>121</v>
      </c>
      <c r="D1096" s="63" t="s">
        <v>99</v>
      </c>
      <c r="E1096" s="68">
        <v>54.880839058954983</v>
      </c>
      <c r="F1096" s="64">
        <v>138517.08439536614</v>
      </c>
      <c r="G1096" s="63" t="s">
        <v>127</v>
      </c>
      <c r="H1096" s="63" t="s">
        <v>133</v>
      </c>
    </row>
    <row r="1097" spans="1:8" ht="14.4" x14ac:dyDescent="0.3">
      <c r="A1097" s="63">
        <v>4</v>
      </c>
      <c r="B1097" s="63" t="s">
        <v>122</v>
      </c>
      <c r="C1097" s="63" t="s">
        <v>120</v>
      </c>
      <c r="D1097" s="63" t="s">
        <v>97</v>
      </c>
      <c r="E1097" s="68">
        <v>80.429011531356124</v>
      </c>
      <c r="F1097" s="64">
        <v>202999.66926811906</v>
      </c>
      <c r="G1097" s="63" t="s">
        <v>129</v>
      </c>
      <c r="H1097" s="63" t="s">
        <v>133</v>
      </c>
    </row>
    <row r="1098" spans="1:8" ht="14.4" x14ac:dyDescent="0.3">
      <c r="A1098" s="63">
        <v>4</v>
      </c>
      <c r="B1098" s="63" t="s">
        <v>124</v>
      </c>
      <c r="C1098" s="63" t="s">
        <v>121</v>
      </c>
      <c r="D1098" s="63" t="s">
        <v>99</v>
      </c>
      <c r="E1098" s="68">
        <v>83.580871919501917</v>
      </c>
      <c r="F1098" s="64">
        <v>210954.84121653269</v>
      </c>
      <c r="G1098" s="63" t="s">
        <v>127</v>
      </c>
      <c r="H1098" s="63" t="s">
        <v>133</v>
      </c>
    </row>
    <row r="1099" spans="1:8" ht="14.4" x14ac:dyDescent="0.3">
      <c r="A1099" s="63">
        <v>4</v>
      </c>
      <c r="B1099" s="63" t="s">
        <v>124</v>
      </c>
      <c r="C1099" s="63" t="s">
        <v>121</v>
      </c>
      <c r="D1099" s="63" t="s">
        <v>99</v>
      </c>
      <c r="E1099" s="68">
        <v>81.646312959880532</v>
      </c>
      <c r="F1099" s="64">
        <v>206072.09030979412</v>
      </c>
      <c r="G1099" s="63" t="s">
        <v>127</v>
      </c>
      <c r="H1099" s="63" t="s">
        <v>133</v>
      </c>
    </row>
    <row r="1100" spans="1:8" ht="14.4" x14ac:dyDescent="0.3">
      <c r="A1100" s="63">
        <v>4</v>
      </c>
      <c r="B1100" s="63" t="s">
        <v>122</v>
      </c>
      <c r="C1100" s="63" t="s">
        <v>120</v>
      </c>
      <c r="D1100" s="63" t="s">
        <v>97</v>
      </c>
      <c r="E1100" s="68">
        <v>35.575810729783463</v>
      </c>
      <c r="F1100" s="64">
        <v>89791.9503744705</v>
      </c>
      <c r="G1100" s="63" t="s">
        <v>129</v>
      </c>
      <c r="H1100" s="63" t="s">
        <v>133</v>
      </c>
    </row>
    <row r="1101" spans="1:8" ht="14.4" x14ac:dyDescent="0.3">
      <c r="A1101" s="63">
        <v>4</v>
      </c>
      <c r="B1101" s="63" t="s">
        <v>124</v>
      </c>
      <c r="C1101" s="63" t="s">
        <v>121</v>
      </c>
      <c r="D1101" s="63" t="s">
        <v>99</v>
      </c>
      <c r="E1101" s="68">
        <v>64.595558073588336</v>
      </c>
      <c r="F1101" s="64">
        <v>163036.65400656842</v>
      </c>
      <c r="G1101" s="63" t="s">
        <v>130</v>
      </c>
      <c r="H1101" s="63" t="s">
        <v>133</v>
      </c>
    </row>
    <row r="1102" spans="1:8" ht="14.4" x14ac:dyDescent="0.3">
      <c r="A1102" s="63">
        <v>4</v>
      </c>
      <c r="B1102" s="63" t="s">
        <v>125</v>
      </c>
      <c r="C1102" s="63" t="s">
        <v>121</v>
      </c>
      <c r="D1102" s="63" t="s">
        <v>99</v>
      </c>
      <c r="E1102" s="68">
        <v>6.8090719497611261</v>
      </c>
      <c r="F1102" s="64">
        <v>17185.830429924583</v>
      </c>
      <c r="G1102" s="63" t="s">
        <v>129</v>
      </c>
      <c r="H1102" s="63" t="s">
        <v>133</v>
      </c>
    </row>
    <row r="1103" spans="1:8" ht="14.4" x14ac:dyDescent="0.3">
      <c r="A1103" s="63">
        <v>4</v>
      </c>
      <c r="B1103" s="63" t="s">
        <v>123</v>
      </c>
      <c r="C1103" s="63" t="s">
        <v>120</v>
      </c>
      <c r="D1103" s="63" t="s">
        <v>98</v>
      </c>
      <c r="E1103" s="68">
        <v>28.535463340397204</v>
      </c>
      <c r="F1103" s="64">
        <v>72022.389809612738</v>
      </c>
      <c r="G1103" s="63" t="s">
        <v>127</v>
      </c>
      <c r="H1103" s="63" t="s">
        <v>133</v>
      </c>
    </row>
    <row r="1104" spans="1:8" ht="14.4" x14ac:dyDescent="0.3">
      <c r="A1104" s="63">
        <v>4</v>
      </c>
      <c r="B1104" s="63" t="s">
        <v>124</v>
      </c>
      <c r="C1104" s="63" t="s">
        <v>121</v>
      </c>
      <c r="D1104" s="63" t="s">
        <v>99</v>
      </c>
      <c r="E1104" s="68">
        <v>61.587594543649857</v>
      </c>
      <c r="F1104" s="64">
        <v>155444.67208211048</v>
      </c>
      <c r="G1104" s="63" t="s">
        <v>127</v>
      </c>
      <c r="H1104" s="63" t="s">
        <v>133</v>
      </c>
    </row>
    <row r="1105" spans="1:8" ht="14.4" x14ac:dyDescent="0.3">
      <c r="A1105" s="63">
        <v>4</v>
      </c>
      <c r="B1105" s="63" t="s">
        <v>122</v>
      </c>
      <c r="C1105" s="63" t="s">
        <v>120</v>
      </c>
      <c r="D1105" s="63" t="s">
        <v>97</v>
      </c>
      <c r="E1105" s="68">
        <v>17.241828936169561</v>
      </c>
      <c r="F1105" s="64">
        <v>43517.699707839376</v>
      </c>
      <c r="G1105" s="63" t="s">
        <v>129</v>
      </c>
      <c r="H1105" s="63" t="s">
        <v>133</v>
      </c>
    </row>
    <row r="1106" spans="1:8" ht="14.4" x14ac:dyDescent="0.3">
      <c r="A1106" s="63">
        <v>4</v>
      </c>
      <c r="B1106" s="63" t="s">
        <v>122</v>
      </c>
      <c r="C1106" s="63" t="s">
        <v>120</v>
      </c>
      <c r="D1106" s="63" t="s">
        <v>97</v>
      </c>
      <c r="E1106" s="68">
        <v>50.118988892618717</v>
      </c>
      <c r="F1106" s="64">
        <v>126498.3614188474</v>
      </c>
      <c r="G1106" s="63" t="s">
        <v>129</v>
      </c>
      <c r="H1106" s="63" t="s">
        <v>133</v>
      </c>
    </row>
    <row r="1107" spans="1:8" ht="14.4" x14ac:dyDescent="0.3">
      <c r="A1107" s="63">
        <v>4</v>
      </c>
      <c r="B1107" s="63" t="s">
        <v>122</v>
      </c>
      <c r="C1107" s="63" t="s">
        <v>120</v>
      </c>
      <c r="D1107" s="63" t="s">
        <v>97</v>
      </c>
      <c r="E1107" s="68">
        <v>73.262317297999459</v>
      </c>
      <c r="F1107" s="64">
        <v>184911.21422662007</v>
      </c>
      <c r="G1107" s="63" t="s">
        <v>129</v>
      </c>
      <c r="H1107" s="63" t="s">
        <v>133</v>
      </c>
    </row>
    <row r="1108" spans="1:8" ht="14.4" x14ac:dyDescent="0.3">
      <c r="A1108" s="63">
        <v>4</v>
      </c>
      <c r="B1108" s="63" t="s">
        <v>122</v>
      </c>
      <c r="C1108" s="63" t="s">
        <v>120</v>
      </c>
      <c r="D1108" s="63" t="s">
        <v>97</v>
      </c>
      <c r="E1108" s="68">
        <v>49.194035365283646</v>
      </c>
      <c r="F1108" s="64">
        <v>124163.81500876008</v>
      </c>
      <c r="G1108" s="63" t="s">
        <v>128</v>
      </c>
      <c r="H1108" s="63" t="s">
        <v>133</v>
      </c>
    </row>
    <row r="1109" spans="1:8" ht="14.4" x14ac:dyDescent="0.3">
      <c r="A1109" s="63">
        <v>4</v>
      </c>
      <c r="B1109" s="63" t="s">
        <v>123</v>
      </c>
      <c r="C1109" s="63" t="s">
        <v>120</v>
      </c>
      <c r="D1109" s="63" t="s">
        <v>98</v>
      </c>
      <c r="E1109" s="68">
        <v>31.361267010123893</v>
      </c>
      <c r="F1109" s="64">
        <v>79154.607394401974</v>
      </c>
      <c r="G1109" s="63" t="s">
        <v>127</v>
      </c>
      <c r="H1109" s="63" t="s">
        <v>133</v>
      </c>
    </row>
    <row r="1110" spans="1:8" ht="14.4" x14ac:dyDescent="0.3">
      <c r="A1110" s="63">
        <v>4</v>
      </c>
      <c r="B1110" s="63" t="s">
        <v>123</v>
      </c>
      <c r="C1110" s="63" t="s">
        <v>120</v>
      </c>
      <c r="D1110" s="63" t="s">
        <v>98</v>
      </c>
      <c r="E1110" s="68">
        <v>37.14327995612868</v>
      </c>
      <c r="F1110" s="64">
        <v>93748.181198120263</v>
      </c>
      <c r="G1110" s="63" t="s">
        <v>127</v>
      </c>
      <c r="H1110" s="63" t="s">
        <v>133</v>
      </c>
    </row>
    <row r="1111" spans="1:8" ht="14.4" x14ac:dyDescent="0.3">
      <c r="A1111" s="63">
        <v>4</v>
      </c>
      <c r="B1111" s="63" t="s">
        <v>122</v>
      </c>
      <c r="C1111" s="63" t="s">
        <v>120</v>
      </c>
      <c r="D1111" s="63" t="s">
        <v>97</v>
      </c>
      <c r="E1111" s="68">
        <v>10.814329390525321</v>
      </c>
      <c r="F1111" s="64">
        <v>27294.94305394113</v>
      </c>
      <c r="G1111" s="63" t="s">
        <v>129</v>
      </c>
      <c r="H1111" s="63" t="s">
        <v>133</v>
      </c>
    </row>
    <row r="1112" spans="1:8" ht="14.4" x14ac:dyDescent="0.3">
      <c r="A1112" s="63">
        <v>4</v>
      </c>
      <c r="B1112" s="63" t="s">
        <v>122</v>
      </c>
      <c r="C1112" s="63" t="s">
        <v>120</v>
      </c>
      <c r="D1112" s="63" t="s">
        <v>97</v>
      </c>
      <c r="E1112" s="68">
        <v>25.602188466647174</v>
      </c>
      <c r="F1112" s="64">
        <v>64618.919122774867</v>
      </c>
      <c r="G1112" s="63" t="s">
        <v>129</v>
      </c>
      <c r="H1112" s="63" t="s">
        <v>133</v>
      </c>
    </row>
    <row r="1113" spans="1:8" ht="14.4" x14ac:dyDescent="0.3">
      <c r="A1113" s="63">
        <v>4</v>
      </c>
      <c r="B1113" s="63" t="s">
        <v>122</v>
      </c>
      <c r="C1113" s="63" t="s">
        <v>120</v>
      </c>
      <c r="D1113" s="63" t="s">
        <v>97</v>
      </c>
      <c r="E1113" s="68">
        <v>17.982342173123314</v>
      </c>
      <c r="F1113" s="64">
        <v>45386.726061988593</v>
      </c>
      <c r="G1113" s="63" t="s">
        <v>129</v>
      </c>
      <c r="H1113" s="63" t="s">
        <v>133</v>
      </c>
    </row>
    <row r="1114" spans="1:8" ht="14.4" x14ac:dyDescent="0.3">
      <c r="A1114" s="63">
        <v>4</v>
      </c>
      <c r="B1114" s="63" t="s">
        <v>122</v>
      </c>
      <c r="C1114" s="63" t="s">
        <v>120</v>
      </c>
      <c r="D1114" s="63" t="s">
        <v>97</v>
      </c>
      <c r="E1114" s="68">
        <v>44.828133346817822</v>
      </c>
      <c r="F1114" s="64">
        <v>113144.44962143275</v>
      </c>
      <c r="G1114" s="63" t="s">
        <v>129</v>
      </c>
      <c r="H1114" s="63" t="s">
        <v>133</v>
      </c>
    </row>
    <row r="1115" spans="1:8" ht="14.4" x14ac:dyDescent="0.3">
      <c r="A1115" s="63">
        <v>4</v>
      </c>
      <c r="B1115" s="63" t="s">
        <v>123</v>
      </c>
      <c r="C1115" s="63" t="s">
        <v>120</v>
      </c>
      <c r="D1115" s="63" t="s">
        <v>98</v>
      </c>
      <c r="E1115" s="68">
        <v>69.025593962511977</v>
      </c>
      <c r="F1115" s="64">
        <v>174217.89076647558</v>
      </c>
      <c r="G1115" s="63" t="s">
        <v>127</v>
      </c>
      <c r="H1115" s="63" t="s">
        <v>133</v>
      </c>
    </row>
    <row r="1116" spans="1:8" ht="14.4" x14ac:dyDescent="0.3">
      <c r="A1116" s="63">
        <v>4</v>
      </c>
      <c r="B1116" s="63" t="s">
        <v>123</v>
      </c>
      <c r="C1116" s="63" t="s">
        <v>120</v>
      </c>
      <c r="D1116" s="63" t="s">
        <v>98</v>
      </c>
      <c r="E1116" s="68">
        <v>80.406884715246122</v>
      </c>
      <c r="F1116" s="64">
        <v>202943.82205245938</v>
      </c>
      <c r="G1116" s="63" t="s">
        <v>127</v>
      </c>
      <c r="H1116" s="63" t="s">
        <v>133</v>
      </c>
    </row>
    <row r="1117" spans="1:8" ht="14.4" x14ac:dyDescent="0.3">
      <c r="A1117" s="63">
        <v>4</v>
      </c>
      <c r="B1117" s="63" t="s">
        <v>122</v>
      </c>
      <c r="C1117" s="63" t="s">
        <v>120</v>
      </c>
      <c r="D1117" s="63" t="s">
        <v>97</v>
      </c>
      <c r="E1117" s="68">
        <v>56.771150524579753</v>
      </c>
      <c r="F1117" s="64">
        <v>143288.15636342033</v>
      </c>
      <c r="G1117" s="63" t="s">
        <v>129</v>
      </c>
      <c r="H1117" s="63" t="s">
        <v>133</v>
      </c>
    </row>
    <row r="1118" spans="1:8" ht="14.4" x14ac:dyDescent="0.3">
      <c r="A1118" s="63">
        <v>4</v>
      </c>
      <c r="B1118" s="63" t="s">
        <v>122</v>
      </c>
      <c r="C1118" s="63" t="s">
        <v>120</v>
      </c>
      <c r="D1118" s="63" t="s">
        <v>97</v>
      </c>
      <c r="E1118" s="68">
        <v>75.195861688711503</v>
      </c>
      <c r="F1118" s="64">
        <v>189791.40440124067</v>
      </c>
      <c r="G1118" s="63" t="s">
        <v>129</v>
      </c>
      <c r="H1118" s="63" t="s">
        <v>133</v>
      </c>
    </row>
    <row r="1119" spans="1:8" ht="14.4" x14ac:dyDescent="0.3">
      <c r="A1119" s="63">
        <v>4</v>
      </c>
      <c r="B1119" s="63" t="s">
        <v>124</v>
      </c>
      <c r="C1119" s="63" t="s">
        <v>121</v>
      </c>
      <c r="D1119" s="63" t="s">
        <v>99</v>
      </c>
      <c r="E1119" s="68">
        <v>29.799666814156431</v>
      </c>
      <c r="F1119" s="64">
        <v>75213.189773139326</v>
      </c>
      <c r="G1119" s="63" t="s">
        <v>127</v>
      </c>
      <c r="H1119" s="63" t="s">
        <v>133</v>
      </c>
    </row>
    <row r="1120" spans="1:8" ht="14.4" x14ac:dyDescent="0.3">
      <c r="A1120" s="63">
        <v>4</v>
      </c>
      <c r="B1120" s="63" t="s">
        <v>124</v>
      </c>
      <c r="C1120" s="63" t="s">
        <v>121</v>
      </c>
      <c r="D1120" s="63" t="s">
        <v>99</v>
      </c>
      <c r="E1120" s="68">
        <v>51.549440984703615</v>
      </c>
      <c r="F1120" s="64">
        <v>130108.7663718402</v>
      </c>
      <c r="G1120" s="63" t="s">
        <v>127</v>
      </c>
      <c r="H1120" s="63" t="s">
        <v>133</v>
      </c>
    </row>
    <row r="1121" spans="1:8" ht="14.4" x14ac:dyDescent="0.3">
      <c r="A1121" s="63">
        <v>4</v>
      </c>
      <c r="B1121" s="63" t="s">
        <v>124</v>
      </c>
      <c r="C1121" s="63" t="s">
        <v>121</v>
      </c>
      <c r="D1121" s="63" t="s">
        <v>99</v>
      </c>
      <c r="E1121" s="68">
        <v>73.044148406749073</v>
      </c>
      <c r="F1121" s="64">
        <v>184360.56450551597</v>
      </c>
      <c r="G1121" s="63" t="s">
        <v>127</v>
      </c>
      <c r="H1121" s="63" t="s">
        <v>133</v>
      </c>
    </row>
    <row r="1122" spans="1:8" ht="14.4" x14ac:dyDescent="0.3">
      <c r="A1122" s="63">
        <v>4</v>
      </c>
      <c r="B1122" s="63" t="s">
        <v>124</v>
      </c>
      <c r="C1122" s="63" t="s">
        <v>121</v>
      </c>
      <c r="D1122" s="63" t="s">
        <v>99</v>
      </c>
      <c r="E1122" s="68">
        <v>83.077493799551746</v>
      </c>
      <c r="F1122" s="64">
        <v>209684.3345931005</v>
      </c>
      <c r="G1122" s="63" t="s">
        <v>127</v>
      </c>
      <c r="H1122" s="63" t="s">
        <v>133</v>
      </c>
    </row>
    <row r="1123" spans="1:8" ht="14.4" x14ac:dyDescent="0.3">
      <c r="A1123" s="63">
        <v>4</v>
      </c>
      <c r="B1123" s="63" t="s">
        <v>122</v>
      </c>
      <c r="C1123" s="63" t="s">
        <v>120</v>
      </c>
      <c r="D1123" s="63" t="s">
        <v>97</v>
      </c>
      <c r="E1123" s="68">
        <v>73.278390923005759</v>
      </c>
      <c r="F1123" s="64">
        <v>184951.78342544637</v>
      </c>
      <c r="G1123" s="63" t="s">
        <v>129</v>
      </c>
      <c r="H1123" s="63" t="s">
        <v>133</v>
      </c>
    </row>
    <row r="1124" spans="1:8" ht="14.4" x14ac:dyDescent="0.3">
      <c r="A1124" s="63">
        <v>4</v>
      </c>
      <c r="B1124" s="63" t="s">
        <v>124</v>
      </c>
      <c r="C1124" s="63" t="s">
        <v>121</v>
      </c>
      <c r="D1124" s="63" t="s">
        <v>99</v>
      </c>
      <c r="E1124" s="68">
        <v>47.547401669488345</v>
      </c>
      <c r="F1124" s="64">
        <v>120007.77617043779</v>
      </c>
      <c r="G1124" s="63" t="s">
        <v>130</v>
      </c>
      <c r="H1124" s="63" t="s">
        <v>133</v>
      </c>
    </row>
    <row r="1125" spans="1:8" ht="14.4" x14ac:dyDescent="0.3">
      <c r="A1125" s="63">
        <v>4</v>
      </c>
      <c r="B1125" s="63" t="s">
        <v>124</v>
      </c>
      <c r="C1125" s="63" t="s">
        <v>121</v>
      </c>
      <c r="D1125" s="63" t="s">
        <v>99</v>
      </c>
      <c r="E1125" s="68">
        <v>29.866876481607324</v>
      </c>
      <c r="F1125" s="64">
        <v>75382.824336642967</v>
      </c>
      <c r="G1125" s="63" t="s">
        <v>130</v>
      </c>
      <c r="H1125" s="63" t="s">
        <v>133</v>
      </c>
    </row>
    <row r="1126" spans="1:8" ht="14.4" x14ac:dyDescent="0.3">
      <c r="A1126" s="63">
        <v>4</v>
      </c>
      <c r="B1126" s="63" t="s">
        <v>124</v>
      </c>
      <c r="C1126" s="63" t="s">
        <v>121</v>
      </c>
      <c r="D1126" s="63" t="s">
        <v>99</v>
      </c>
      <c r="E1126" s="68">
        <v>22.719999253382923</v>
      </c>
      <c r="F1126" s="64">
        <v>57344.386638527169</v>
      </c>
      <c r="G1126" s="63" t="s">
        <v>130</v>
      </c>
      <c r="H1126" s="63" t="s">
        <v>133</v>
      </c>
    </row>
    <row r="1127" spans="1:8" ht="14.4" x14ac:dyDescent="0.3">
      <c r="A1127" s="63">
        <v>4</v>
      </c>
      <c r="B1127" s="63" t="s">
        <v>124</v>
      </c>
      <c r="C1127" s="63" t="s">
        <v>121</v>
      </c>
      <c r="D1127" s="63" t="s">
        <v>99</v>
      </c>
      <c r="E1127" s="68">
        <v>53.951439040990408</v>
      </c>
      <c r="F1127" s="64">
        <v>136171.31521739933</v>
      </c>
      <c r="G1127" s="63" t="s">
        <v>130</v>
      </c>
      <c r="H1127" s="63" t="s">
        <v>133</v>
      </c>
    </row>
    <row r="1128" spans="1:8" ht="14.4" x14ac:dyDescent="0.3">
      <c r="A1128" s="63">
        <v>4</v>
      </c>
      <c r="B1128" s="63" t="s">
        <v>122</v>
      </c>
      <c r="C1128" s="63" t="s">
        <v>120</v>
      </c>
      <c r="D1128" s="63" t="s">
        <v>97</v>
      </c>
      <c r="E1128" s="68">
        <v>36.780838381213293</v>
      </c>
      <c r="F1128" s="64">
        <v>92833.392884351721</v>
      </c>
      <c r="G1128" s="63" t="s">
        <v>128</v>
      </c>
      <c r="H1128" s="63" t="s">
        <v>133</v>
      </c>
    </row>
    <row r="1129" spans="1:8" ht="14.4" x14ac:dyDescent="0.3">
      <c r="A1129" s="63">
        <v>4</v>
      </c>
      <c r="B1129" s="63" t="s">
        <v>124</v>
      </c>
      <c r="C1129" s="63" t="s">
        <v>121</v>
      </c>
      <c r="D1129" s="63" t="s">
        <v>99</v>
      </c>
      <c r="E1129" s="68">
        <v>67.087697747822645</v>
      </c>
      <c r="F1129" s="64">
        <v>169326.71675889121</v>
      </c>
      <c r="G1129" s="63" t="s">
        <v>130</v>
      </c>
      <c r="H1129" s="63" t="s">
        <v>133</v>
      </c>
    </row>
    <row r="1130" spans="1:8" ht="14.4" x14ac:dyDescent="0.3">
      <c r="A1130" s="63">
        <v>4</v>
      </c>
      <c r="B1130" s="63" t="s">
        <v>124</v>
      </c>
      <c r="C1130" s="63" t="s">
        <v>121</v>
      </c>
      <c r="D1130" s="63" t="s">
        <v>99</v>
      </c>
      <c r="E1130" s="68">
        <v>24.348939284798814</v>
      </c>
      <c r="F1130" s="64">
        <v>61455.76736221178</v>
      </c>
      <c r="G1130" s="63" t="s">
        <v>127</v>
      </c>
      <c r="H1130" s="63" t="s">
        <v>133</v>
      </c>
    </row>
    <row r="1131" spans="1:8" ht="14.4" x14ac:dyDescent="0.3">
      <c r="A1131" s="63">
        <v>4</v>
      </c>
      <c r="B1131" s="63" t="s">
        <v>122</v>
      </c>
      <c r="C1131" s="63" t="s">
        <v>120</v>
      </c>
      <c r="D1131" s="63" t="s">
        <v>97</v>
      </c>
      <c r="E1131" s="68">
        <v>59.027844167560588</v>
      </c>
      <c r="F1131" s="64">
        <v>148983.9625711838</v>
      </c>
      <c r="G1131" s="63" t="s">
        <v>129</v>
      </c>
      <c r="H1131" s="63" t="s">
        <v>133</v>
      </c>
    </row>
    <row r="1132" spans="1:8" ht="14.4" x14ac:dyDescent="0.3">
      <c r="A1132" s="63">
        <v>4</v>
      </c>
      <c r="B1132" s="63" t="s">
        <v>124</v>
      </c>
      <c r="C1132" s="63" t="s">
        <v>121</v>
      </c>
      <c r="D1132" s="63" t="s">
        <v>99</v>
      </c>
      <c r="E1132" s="68">
        <v>37.210802581409318</v>
      </c>
      <c r="F1132" s="64">
        <v>93918.605654906496</v>
      </c>
      <c r="G1132" s="63" t="s">
        <v>130</v>
      </c>
      <c r="H1132" s="63" t="s">
        <v>133</v>
      </c>
    </row>
    <row r="1133" spans="1:8" ht="14.4" x14ac:dyDescent="0.3">
      <c r="A1133" s="63">
        <v>4</v>
      </c>
      <c r="B1133" s="63" t="s">
        <v>123</v>
      </c>
      <c r="C1133" s="63" t="s">
        <v>120</v>
      </c>
      <c r="D1133" s="63" t="s">
        <v>98</v>
      </c>
      <c r="E1133" s="68">
        <v>56.427616847871008</v>
      </c>
      <c r="F1133" s="64">
        <v>142421.09084282586</v>
      </c>
      <c r="G1133" s="63" t="s">
        <v>127</v>
      </c>
      <c r="H1133" s="63" t="s">
        <v>133</v>
      </c>
    </row>
    <row r="1134" spans="1:8" ht="14.4" x14ac:dyDescent="0.3">
      <c r="A1134" s="63">
        <v>4</v>
      </c>
      <c r="B1134" s="63" t="s">
        <v>123</v>
      </c>
      <c r="C1134" s="63" t="s">
        <v>120</v>
      </c>
      <c r="D1134" s="63" t="s">
        <v>98</v>
      </c>
      <c r="E1134" s="68">
        <v>45.300979919373184</v>
      </c>
      <c r="F1134" s="64">
        <v>114337.89581722344</v>
      </c>
      <c r="G1134" s="63" t="s">
        <v>127</v>
      </c>
      <c r="H1134" s="63" t="s">
        <v>133</v>
      </c>
    </row>
    <row r="1135" spans="1:8" ht="14.4" x14ac:dyDescent="0.3">
      <c r="A1135" s="63">
        <v>4</v>
      </c>
      <c r="B1135" s="63" t="s">
        <v>123</v>
      </c>
      <c r="C1135" s="63" t="s">
        <v>120</v>
      </c>
      <c r="D1135" s="63" t="s">
        <v>98</v>
      </c>
      <c r="E1135" s="68">
        <v>66.258579888609361</v>
      </c>
      <c r="F1135" s="64">
        <v>167234.05581478684</v>
      </c>
      <c r="G1135" s="63" t="s">
        <v>127</v>
      </c>
      <c r="H1135" s="63" t="s">
        <v>133</v>
      </c>
    </row>
    <row r="1136" spans="1:8" ht="14.4" x14ac:dyDescent="0.3">
      <c r="A1136" s="63">
        <v>4</v>
      </c>
      <c r="B1136" s="63" t="s">
        <v>124</v>
      </c>
      <c r="C1136" s="63" t="s">
        <v>121</v>
      </c>
      <c r="D1136" s="63" t="s">
        <v>99</v>
      </c>
      <c r="E1136" s="68">
        <v>5.7103815913403437</v>
      </c>
      <c r="F1136" s="64">
        <v>14412.779075183789</v>
      </c>
      <c r="G1136" s="63" t="s">
        <v>127</v>
      </c>
      <c r="H1136" s="63" t="s">
        <v>133</v>
      </c>
    </row>
    <row r="1137" spans="1:8" ht="14.4" x14ac:dyDescent="0.3">
      <c r="A1137" s="63">
        <v>4</v>
      </c>
      <c r="B1137" s="63" t="s">
        <v>122</v>
      </c>
      <c r="C1137" s="63" t="s">
        <v>120</v>
      </c>
      <c r="D1137" s="63" t="s">
        <v>97</v>
      </c>
      <c r="E1137" s="68">
        <v>76.458040607059132</v>
      </c>
      <c r="F1137" s="64">
        <v>192977.09446634699</v>
      </c>
      <c r="G1137" s="63" t="s">
        <v>129</v>
      </c>
      <c r="H1137" s="63" t="s">
        <v>133</v>
      </c>
    </row>
    <row r="1138" spans="1:8" ht="14.4" x14ac:dyDescent="0.3">
      <c r="A1138" s="63">
        <v>4</v>
      </c>
      <c r="B1138" s="63" t="s">
        <v>124</v>
      </c>
      <c r="C1138" s="63" t="s">
        <v>121</v>
      </c>
      <c r="D1138" s="63" t="s">
        <v>99</v>
      </c>
      <c r="E1138" s="68">
        <v>77.153361298550081</v>
      </c>
      <c r="F1138" s="64">
        <v>194732.05660899266</v>
      </c>
      <c r="G1138" s="63" t="s">
        <v>127</v>
      </c>
      <c r="H1138" s="63" t="s">
        <v>133</v>
      </c>
    </row>
    <row r="1139" spans="1:8" ht="14.4" x14ac:dyDescent="0.3">
      <c r="A1139" s="63">
        <v>4</v>
      </c>
      <c r="B1139" s="63" t="s">
        <v>123</v>
      </c>
      <c r="C1139" s="63" t="s">
        <v>120</v>
      </c>
      <c r="D1139" s="63" t="s">
        <v>98</v>
      </c>
      <c r="E1139" s="68">
        <v>68.591691802549434</v>
      </c>
      <c r="F1139" s="64">
        <v>173122.738739986</v>
      </c>
      <c r="G1139" s="63" t="s">
        <v>127</v>
      </c>
      <c r="H1139" s="63" t="s">
        <v>133</v>
      </c>
    </row>
    <row r="1140" spans="1:8" ht="14.4" x14ac:dyDescent="0.3">
      <c r="A1140" s="63">
        <v>4</v>
      </c>
      <c r="B1140" s="63" t="s">
        <v>123</v>
      </c>
      <c r="C1140" s="63" t="s">
        <v>120</v>
      </c>
      <c r="D1140" s="63" t="s">
        <v>98</v>
      </c>
      <c r="E1140" s="68">
        <v>65.827520339726163</v>
      </c>
      <c r="F1140" s="64">
        <v>166146.07842712445</v>
      </c>
      <c r="G1140" s="63" t="s">
        <v>127</v>
      </c>
      <c r="H1140" s="63" t="s">
        <v>133</v>
      </c>
    </row>
    <row r="1141" spans="1:8" ht="14.4" x14ac:dyDescent="0.3">
      <c r="A1141" s="63">
        <v>4</v>
      </c>
      <c r="B1141" s="63" t="s">
        <v>125</v>
      </c>
      <c r="C1141" s="63" t="s">
        <v>121</v>
      </c>
      <c r="D1141" s="63" t="s">
        <v>99</v>
      </c>
      <c r="E1141" s="68">
        <v>37.578287741360192</v>
      </c>
      <c r="F1141" s="64">
        <v>94846.123779406698</v>
      </c>
      <c r="G1141" s="63" t="s">
        <v>129</v>
      </c>
      <c r="H1141" s="63" t="s">
        <v>133</v>
      </c>
    </row>
    <row r="1142" spans="1:8" ht="14.4" x14ac:dyDescent="0.3">
      <c r="A1142" s="63">
        <v>4</v>
      </c>
      <c r="B1142" s="63" t="s">
        <v>125</v>
      </c>
      <c r="C1142" s="63" t="s">
        <v>121</v>
      </c>
      <c r="D1142" s="63" t="s">
        <v>99</v>
      </c>
      <c r="E1142" s="68">
        <v>40.893798954362126</v>
      </c>
      <c r="F1142" s="64">
        <v>103214.34398850051</v>
      </c>
      <c r="G1142" s="63" t="s">
        <v>129</v>
      </c>
      <c r="H1142" s="63" t="s">
        <v>133</v>
      </c>
    </row>
    <row r="1143" spans="1:8" ht="14.4" x14ac:dyDescent="0.3">
      <c r="A1143" s="63">
        <v>4</v>
      </c>
      <c r="B1143" s="63" t="s">
        <v>124</v>
      </c>
      <c r="C1143" s="63" t="s">
        <v>121</v>
      </c>
      <c r="D1143" s="63" t="s">
        <v>99</v>
      </c>
      <c r="E1143" s="68">
        <v>43.386463464934032</v>
      </c>
      <c r="F1143" s="64">
        <v>109505.73140714609</v>
      </c>
      <c r="G1143" s="63" t="s">
        <v>127</v>
      </c>
      <c r="H1143" s="63" t="s">
        <v>133</v>
      </c>
    </row>
    <row r="1144" spans="1:8" ht="14.4" x14ac:dyDescent="0.3">
      <c r="A1144" s="63">
        <v>4</v>
      </c>
      <c r="B1144" s="63" t="s">
        <v>124</v>
      </c>
      <c r="C1144" s="63" t="s">
        <v>121</v>
      </c>
      <c r="D1144" s="63" t="s">
        <v>99</v>
      </c>
      <c r="E1144" s="68">
        <v>21.626423831946681</v>
      </c>
      <c r="F1144" s="64">
        <v>54584.245184037776</v>
      </c>
      <c r="G1144" s="63" t="s">
        <v>130</v>
      </c>
      <c r="H1144" s="63" t="s">
        <v>133</v>
      </c>
    </row>
    <row r="1145" spans="1:8" ht="14.4" x14ac:dyDescent="0.3">
      <c r="A1145" s="63">
        <v>4</v>
      </c>
      <c r="B1145" s="63" t="s">
        <v>124</v>
      </c>
      <c r="C1145" s="63" t="s">
        <v>121</v>
      </c>
      <c r="D1145" s="63" t="s">
        <v>99</v>
      </c>
      <c r="E1145" s="68">
        <v>34.555926258210178</v>
      </c>
      <c r="F1145" s="64">
        <v>87217.801985983198</v>
      </c>
      <c r="G1145" s="63" t="s">
        <v>130</v>
      </c>
      <c r="H1145" s="63" t="s">
        <v>133</v>
      </c>
    </row>
    <row r="1146" spans="1:8" ht="14.4" x14ac:dyDescent="0.3">
      <c r="A1146" s="63">
        <v>4</v>
      </c>
      <c r="B1146" s="63" t="s">
        <v>124</v>
      </c>
      <c r="C1146" s="63" t="s">
        <v>121</v>
      </c>
      <c r="D1146" s="63" t="s">
        <v>99</v>
      </c>
      <c r="E1146" s="68">
        <v>81.966256812620813</v>
      </c>
      <c r="F1146" s="64">
        <v>206879.61604029901</v>
      </c>
      <c r="G1146" s="63" t="s">
        <v>130</v>
      </c>
      <c r="H1146" s="63" t="s">
        <v>133</v>
      </c>
    </row>
    <row r="1147" spans="1:8" ht="14.4" x14ac:dyDescent="0.3">
      <c r="A1147" s="63">
        <v>4</v>
      </c>
      <c r="B1147" s="63" t="s">
        <v>125</v>
      </c>
      <c r="C1147" s="63" t="s">
        <v>121</v>
      </c>
      <c r="D1147" s="63" t="s">
        <v>99</v>
      </c>
      <c r="E1147" s="68">
        <v>15.644573690341897</v>
      </c>
      <c r="F1147" s="64">
        <v>39486.290139746219</v>
      </c>
      <c r="G1147" s="63" t="s">
        <v>129</v>
      </c>
      <c r="H1147" s="63" t="s">
        <v>133</v>
      </c>
    </row>
    <row r="1148" spans="1:8" ht="14.4" x14ac:dyDescent="0.3">
      <c r="A1148" s="63">
        <v>4</v>
      </c>
      <c r="B1148" s="63" t="s">
        <v>123</v>
      </c>
      <c r="C1148" s="63" t="s">
        <v>120</v>
      </c>
      <c r="D1148" s="63" t="s">
        <v>98</v>
      </c>
      <c r="E1148" s="68">
        <v>3.3583151139430325</v>
      </c>
      <c r="F1148" s="64">
        <v>8476.2555755491121</v>
      </c>
      <c r="G1148" s="63" t="s">
        <v>127</v>
      </c>
      <c r="H1148" s="63" t="s">
        <v>133</v>
      </c>
    </row>
    <row r="1149" spans="1:8" ht="14.4" x14ac:dyDescent="0.3">
      <c r="A1149" s="63">
        <v>4</v>
      </c>
      <c r="B1149" s="63" t="s">
        <v>123</v>
      </c>
      <c r="C1149" s="63" t="s">
        <v>120</v>
      </c>
      <c r="D1149" s="63" t="s">
        <v>98</v>
      </c>
      <c r="E1149" s="68">
        <v>45.362141430020316</v>
      </c>
      <c r="F1149" s="64">
        <v>114492.26507026923</v>
      </c>
      <c r="G1149" s="63" t="s">
        <v>127</v>
      </c>
      <c r="H1149" s="63" t="s">
        <v>133</v>
      </c>
    </row>
    <row r="1150" spans="1:8" ht="14.4" x14ac:dyDescent="0.3">
      <c r="A1150" s="63">
        <v>4</v>
      </c>
      <c r="B1150" s="63" t="s">
        <v>124</v>
      </c>
      <c r="C1150" s="63" t="s">
        <v>121</v>
      </c>
      <c r="D1150" s="63" t="s">
        <v>99</v>
      </c>
      <c r="E1150" s="68">
        <v>14.828030698781621</v>
      </c>
      <c r="F1150" s="64">
        <v>37425.367668191109</v>
      </c>
      <c r="G1150" s="63" t="s">
        <v>127</v>
      </c>
      <c r="H1150" s="63" t="s">
        <v>133</v>
      </c>
    </row>
    <row r="1151" spans="1:8" ht="14.4" x14ac:dyDescent="0.3">
      <c r="A1151" s="63">
        <v>4</v>
      </c>
      <c r="B1151" s="63" t="s">
        <v>123</v>
      </c>
      <c r="C1151" s="63" t="s">
        <v>120</v>
      </c>
      <c r="D1151" s="63" t="s">
        <v>98</v>
      </c>
      <c r="E1151" s="68">
        <v>49.038000251330374</v>
      </c>
      <c r="F1151" s="64">
        <v>123769.98850357695</v>
      </c>
      <c r="G1151" s="63" t="s">
        <v>127</v>
      </c>
      <c r="H1151" s="63" t="s">
        <v>133</v>
      </c>
    </row>
    <row r="1152" spans="1:8" ht="14.4" x14ac:dyDescent="0.3">
      <c r="A1152" s="63">
        <v>4</v>
      </c>
      <c r="B1152" s="63" t="s">
        <v>124</v>
      </c>
      <c r="C1152" s="63" t="s">
        <v>121</v>
      </c>
      <c r="D1152" s="63" t="s">
        <v>99</v>
      </c>
      <c r="E1152" s="68">
        <v>45.908410505724298</v>
      </c>
      <c r="F1152" s="64">
        <v>115871.02678308819</v>
      </c>
      <c r="G1152" s="63" t="s">
        <v>130</v>
      </c>
      <c r="H1152" s="63" t="s">
        <v>133</v>
      </c>
    </row>
    <row r="1153" spans="1:8" ht="14.4" x14ac:dyDescent="0.3">
      <c r="A1153" s="63">
        <v>4</v>
      </c>
      <c r="B1153" s="63" t="s">
        <v>122</v>
      </c>
      <c r="C1153" s="63" t="s">
        <v>120</v>
      </c>
      <c r="D1153" s="63" t="s">
        <v>97</v>
      </c>
      <c r="E1153" s="68">
        <v>14.391411205788378</v>
      </c>
      <c r="F1153" s="64">
        <v>36323.357199753518</v>
      </c>
      <c r="G1153" s="63" t="s">
        <v>129</v>
      </c>
      <c r="H1153" s="63" t="s">
        <v>133</v>
      </c>
    </row>
    <row r="1154" spans="1:8" ht="14.4" x14ac:dyDescent="0.3">
      <c r="A1154" s="63">
        <v>4</v>
      </c>
      <c r="B1154" s="63" t="s">
        <v>124</v>
      </c>
      <c r="C1154" s="63" t="s">
        <v>121</v>
      </c>
      <c r="D1154" s="63" t="s">
        <v>99</v>
      </c>
      <c r="E1154" s="68">
        <v>65.960303345381149</v>
      </c>
      <c r="F1154" s="64">
        <v>166481.21752331837</v>
      </c>
      <c r="G1154" s="63" t="s">
        <v>130</v>
      </c>
      <c r="H1154" s="63" t="s">
        <v>133</v>
      </c>
    </row>
    <row r="1155" spans="1:8" ht="14.4" x14ac:dyDescent="0.3">
      <c r="A1155" s="63">
        <v>4</v>
      </c>
      <c r="B1155" s="63" t="s">
        <v>124</v>
      </c>
      <c r="C1155" s="63" t="s">
        <v>121</v>
      </c>
      <c r="D1155" s="63" t="s">
        <v>99</v>
      </c>
      <c r="E1155" s="68">
        <v>80.122052671215343</v>
      </c>
      <c r="F1155" s="64">
        <v>202224.91714943608</v>
      </c>
      <c r="G1155" s="63" t="s">
        <v>130</v>
      </c>
      <c r="H1155" s="63" t="s">
        <v>133</v>
      </c>
    </row>
    <row r="1156" spans="1:8" ht="14.4" x14ac:dyDescent="0.3">
      <c r="A1156" s="63">
        <v>4</v>
      </c>
      <c r="B1156" s="63" t="s">
        <v>123</v>
      </c>
      <c r="C1156" s="63" t="s">
        <v>120</v>
      </c>
      <c r="D1156" s="63" t="s">
        <v>98</v>
      </c>
      <c r="E1156" s="68">
        <v>11.446146861256274</v>
      </c>
      <c r="F1156" s="64">
        <v>28889.625559099106</v>
      </c>
      <c r="G1156" s="63" t="s">
        <v>127</v>
      </c>
      <c r="H1156" s="63" t="s">
        <v>133</v>
      </c>
    </row>
    <row r="1157" spans="1:8" ht="14.4" x14ac:dyDescent="0.3">
      <c r="A1157" s="63">
        <v>4</v>
      </c>
      <c r="B1157" s="63" t="s">
        <v>123</v>
      </c>
      <c r="C1157" s="63" t="s">
        <v>120</v>
      </c>
      <c r="D1157" s="63" t="s">
        <v>98</v>
      </c>
      <c r="E1157" s="68">
        <v>81.904421779208732</v>
      </c>
      <c r="F1157" s="64">
        <v>206723.54684222187</v>
      </c>
      <c r="G1157" s="63" t="s">
        <v>127</v>
      </c>
      <c r="H1157" s="63" t="s">
        <v>133</v>
      </c>
    </row>
    <row r="1158" spans="1:8" ht="14.4" x14ac:dyDescent="0.3">
      <c r="A1158" s="63">
        <v>4</v>
      </c>
      <c r="B1158" s="63" t="s">
        <v>124</v>
      </c>
      <c r="C1158" s="63" t="s">
        <v>121</v>
      </c>
      <c r="D1158" s="63" t="s">
        <v>99</v>
      </c>
      <c r="E1158" s="68">
        <v>7.2425269570735527</v>
      </c>
      <c r="F1158" s="64">
        <v>18279.853860670446</v>
      </c>
      <c r="G1158" s="63" t="s">
        <v>130</v>
      </c>
      <c r="H1158" s="63" t="s">
        <v>133</v>
      </c>
    </row>
    <row r="1159" spans="1:8" ht="14.4" x14ac:dyDescent="0.3">
      <c r="A1159" s="63">
        <v>4</v>
      </c>
      <c r="B1159" s="63" t="s">
        <v>124</v>
      </c>
      <c r="C1159" s="63" t="s">
        <v>121</v>
      </c>
      <c r="D1159" s="63" t="s">
        <v>99</v>
      </c>
      <c r="E1159" s="68">
        <v>39.029217327594601</v>
      </c>
      <c r="F1159" s="64">
        <v>98508.213124146248</v>
      </c>
      <c r="G1159" s="63" t="s">
        <v>127</v>
      </c>
      <c r="H1159" s="63" t="s">
        <v>133</v>
      </c>
    </row>
    <row r="1160" spans="1:8" ht="14.4" x14ac:dyDescent="0.3">
      <c r="A1160" s="63">
        <v>4</v>
      </c>
      <c r="B1160" s="63" t="s">
        <v>124</v>
      </c>
      <c r="C1160" s="63" t="s">
        <v>121</v>
      </c>
      <c r="D1160" s="63" t="s">
        <v>99</v>
      </c>
      <c r="E1160" s="68">
        <v>4.0189017857426306</v>
      </c>
      <c r="F1160" s="64">
        <v>10143.550415371506</v>
      </c>
      <c r="G1160" s="63" t="s">
        <v>127</v>
      </c>
      <c r="H1160" s="63" t="s">
        <v>133</v>
      </c>
    </row>
    <row r="1161" spans="1:8" ht="14.4" x14ac:dyDescent="0.3">
      <c r="A1161" s="63">
        <v>4</v>
      </c>
      <c r="B1161" s="63" t="s">
        <v>123</v>
      </c>
      <c r="C1161" s="63" t="s">
        <v>120</v>
      </c>
      <c r="D1161" s="63" t="s">
        <v>98</v>
      </c>
      <c r="E1161" s="68">
        <v>12.062995853821153</v>
      </c>
      <c r="F1161" s="64">
        <v>30446.528212692265</v>
      </c>
      <c r="G1161" s="63" t="s">
        <v>127</v>
      </c>
      <c r="H1161" s="63" t="s">
        <v>133</v>
      </c>
    </row>
    <row r="1162" spans="1:8" ht="14.4" x14ac:dyDescent="0.3">
      <c r="A1162" s="63">
        <v>4</v>
      </c>
      <c r="B1162" s="63" t="s">
        <v>122</v>
      </c>
      <c r="C1162" s="63" t="s">
        <v>120</v>
      </c>
      <c r="D1162" s="63" t="s">
        <v>97</v>
      </c>
      <c r="E1162" s="68">
        <v>65.614117717367051</v>
      </c>
      <c r="F1162" s="64">
        <v>165607.45858168523</v>
      </c>
      <c r="G1162" s="63" t="s">
        <v>128</v>
      </c>
      <c r="H1162" s="63" t="s">
        <v>133</v>
      </c>
    </row>
    <row r="1163" spans="1:8" ht="14.4" x14ac:dyDescent="0.3">
      <c r="A1163" s="63">
        <v>4</v>
      </c>
      <c r="B1163" s="63" t="s">
        <v>122</v>
      </c>
      <c r="C1163" s="63" t="s">
        <v>120</v>
      </c>
      <c r="D1163" s="63" t="s">
        <v>97</v>
      </c>
      <c r="E1163" s="68">
        <v>65.532808629867688</v>
      </c>
      <c r="F1163" s="64">
        <v>165402.23763520588</v>
      </c>
      <c r="G1163" s="63" t="s">
        <v>129</v>
      </c>
      <c r="H1163" s="63" t="s">
        <v>133</v>
      </c>
    </row>
    <row r="1164" spans="1:8" ht="14.4" x14ac:dyDescent="0.3">
      <c r="A1164" s="63">
        <v>4</v>
      </c>
      <c r="B1164" s="63" t="s">
        <v>124</v>
      </c>
      <c r="C1164" s="63" t="s">
        <v>121</v>
      </c>
      <c r="D1164" s="63" t="s">
        <v>99</v>
      </c>
      <c r="E1164" s="68">
        <v>80.532539795695115</v>
      </c>
      <c r="F1164" s="64">
        <v>203260.97054511568</v>
      </c>
      <c r="G1164" s="63" t="s">
        <v>127</v>
      </c>
      <c r="H1164" s="63" t="s">
        <v>133</v>
      </c>
    </row>
    <row r="1165" spans="1:8" ht="14.4" x14ac:dyDescent="0.3">
      <c r="A1165" s="63">
        <v>4</v>
      </c>
      <c r="B1165" s="63" t="s">
        <v>124</v>
      </c>
      <c r="C1165" s="63" t="s">
        <v>121</v>
      </c>
      <c r="D1165" s="63" t="s">
        <v>99</v>
      </c>
      <c r="E1165" s="68">
        <v>78.967242547464863</v>
      </c>
      <c r="F1165" s="64">
        <v>199310.22170900498</v>
      </c>
      <c r="G1165" s="63" t="s">
        <v>127</v>
      </c>
      <c r="H1165" s="63" t="s">
        <v>133</v>
      </c>
    </row>
    <row r="1166" spans="1:8" ht="14.4" x14ac:dyDescent="0.3">
      <c r="A1166" s="63">
        <v>4</v>
      </c>
      <c r="B1166" s="63" t="s">
        <v>123</v>
      </c>
      <c r="C1166" s="63" t="s">
        <v>120</v>
      </c>
      <c r="D1166" s="63" t="s">
        <v>98</v>
      </c>
      <c r="E1166" s="68">
        <v>75.965321792174166</v>
      </c>
      <c r="F1166" s="64">
        <v>191733.49151065439</v>
      </c>
      <c r="G1166" s="63" t="s">
        <v>127</v>
      </c>
      <c r="H1166" s="63" t="s">
        <v>133</v>
      </c>
    </row>
    <row r="1167" spans="1:8" ht="14.4" x14ac:dyDescent="0.3">
      <c r="A1167" s="63">
        <v>4</v>
      </c>
      <c r="B1167" s="63" t="s">
        <v>122</v>
      </c>
      <c r="C1167" s="63" t="s">
        <v>120</v>
      </c>
      <c r="D1167" s="63" t="s">
        <v>97</v>
      </c>
      <c r="E1167" s="68">
        <v>62.064084893768651</v>
      </c>
      <c r="F1167" s="64">
        <v>156647.31502949839</v>
      </c>
      <c r="G1167" s="63" t="s">
        <v>128</v>
      </c>
      <c r="H1167" s="63" t="s">
        <v>133</v>
      </c>
    </row>
    <row r="1168" spans="1:8" ht="14.4" x14ac:dyDescent="0.3">
      <c r="A1168" s="63">
        <v>4</v>
      </c>
      <c r="B1168" s="63" t="s">
        <v>122</v>
      </c>
      <c r="C1168" s="63" t="s">
        <v>120</v>
      </c>
      <c r="D1168" s="63" t="s">
        <v>97</v>
      </c>
      <c r="E1168" s="68">
        <v>73.021751217675188</v>
      </c>
      <c r="F1168" s="64">
        <v>184304.03487910421</v>
      </c>
      <c r="G1168" s="63" t="s">
        <v>128</v>
      </c>
      <c r="H1168" s="63" t="s">
        <v>133</v>
      </c>
    </row>
    <row r="1169" spans="1:8" ht="14.4" x14ac:dyDescent="0.3">
      <c r="A1169" s="63">
        <v>4</v>
      </c>
      <c r="B1169" s="63" t="s">
        <v>124</v>
      </c>
      <c r="C1169" s="63" t="s">
        <v>121</v>
      </c>
      <c r="D1169" s="63" t="s">
        <v>99</v>
      </c>
      <c r="E1169" s="68">
        <v>53.818057904717108</v>
      </c>
      <c r="F1169" s="64">
        <v>135834.66646299395</v>
      </c>
      <c r="G1169" s="63" t="s">
        <v>127</v>
      </c>
      <c r="H1169" s="63" t="s">
        <v>133</v>
      </c>
    </row>
    <row r="1170" spans="1:8" ht="14.4" x14ac:dyDescent="0.3">
      <c r="A1170" s="63">
        <v>4</v>
      </c>
      <c r="B1170" s="63" t="s">
        <v>124</v>
      </c>
      <c r="C1170" s="63" t="s">
        <v>121</v>
      </c>
      <c r="D1170" s="63" t="s">
        <v>99</v>
      </c>
      <c r="E1170" s="68">
        <v>54.255408363883824</v>
      </c>
      <c r="F1170" s="64">
        <v>136938.52186137208</v>
      </c>
      <c r="G1170" s="63" t="s">
        <v>127</v>
      </c>
      <c r="H1170" s="63" t="s">
        <v>133</v>
      </c>
    </row>
    <row r="1171" spans="1:8" ht="14.4" x14ac:dyDescent="0.3">
      <c r="A1171" s="63">
        <v>4</v>
      </c>
      <c r="B1171" s="63" t="s">
        <v>125</v>
      </c>
      <c r="C1171" s="63" t="s">
        <v>121</v>
      </c>
      <c r="D1171" s="63" t="s">
        <v>99</v>
      </c>
      <c r="E1171" s="68">
        <v>82.365763394637924</v>
      </c>
      <c r="F1171" s="64">
        <v>207887.95497765238</v>
      </c>
      <c r="G1171" s="63" t="s">
        <v>129</v>
      </c>
      <c r="H1171" s="63" t="s">
        <v>133</v>
      </c>
    </row>
    <row r="1172" spans="1:8" ht="14.4" x14ac:dyDescent="0.3">
      <c r="A1172" s="63">
        <v>4</v>
      </c>
      <c r="B1172" s="63" t="s">
        <v>124</v>
      </c>
      <c r="C1172" s="63" t="s">
        <v>121</v>
      </c>
      <c r="D1172" s="63" t="s">
        <v>99</v>
      </c>
      <c r="E1172" s="68">
        <v>83.277185918863239</v>
      </c>
      <c r="F1172" s="64">
        <v>210188.34966681403</v>
      </c>
      <c r="G1172" s="63" t="s">
        <v>127</v>
      </c>
      <c r="H1172" s="63" t="s">
        <v>133</v>
      </c>
    </row>
    <row r="1173" spans="1:8" ht="14.4" x14ac:dyDescent="0.3">
      <c r="A1173" s="63">
        <v>4</v>
      </c>
      <c r="B1173" s="63" t="s">
        <v>124</v>
      </c>
      <c r="C1173" s="63" t="s">
        <v>121</v>
      </c>
      <c r="D1173" s="63" t="s">
        <v>99</v>
      </c>
      <c r="E1173" s="68">
        <v>10.592399552942732</v>
      </c>
      <c r="F1173" s="64">
        <v>26734.800851864842</v>
      </c>
      <c r="G1173" s="63" t="s">
        <v>127</v>
      </c>
      <c r="H1173" s="63" t="s">
        <v>133</v>
      </c>
    </row>
    <row r="1174" spans="1:8" ht="14.4" x14ac:dyDescent="0.3">
      <c r="A1174" s="63">
        <v>4</v>
      </c>
      <c r="B1174" s="63" t="s">
        <v>124</v>
      </c>
      <c r="C1174" s="63" t="s">
        <v>121</v>
      </c>
      <c r="D1174" s="63" t="s">
        <v>99</v>
      </c>
      <c r="E1174" s="68">
        <v>1.7452096137551392</v>
      </c>
      <c r="F1174" s="64">
        <v>4404.8405873758165</v>
      </c>
      <c r="G1174" s="63" t="s">
        <v>127</v>
      </c>
      <c r="H1174" s="63" t="s">
        <v>133</v>
      </c>
    </row>
    <row r="1175" spans="1:8" ht="14.4" x14ac:dyDescent="0.3">
      <c r="A1175" s="63">
        <v>4</v>
      </c>
      <c r="B1175" s="63" t="s">
        <v>124</v>
      </c>
      <c r="C1175" s="63" t="s">
        <v>121</v>
      </c>
      <c r="D1175" s="63" t="s">
        <v>99</v>
      </c>
      <c r="E1175" s="68">
        <v>18.079902498971538</v>
      </c>
      <c r="F1175" s="64">
        <v>45632.964496401757</v>
      </c>
      <c r="G1175" s="63" t="s">
        <v>127</v>
      </c>
      <c r="H1175" s="63" t="s">
        <v>133</v>
      </c>
    </row>
    <row r="1176" spans="1:8" ht="14.4" x14ac:dyDescent="0.3">
      <c r="A1176" s="63">
        <v>4</v>
      </c>
      <c r="B1176" s="63" t="s">
        <v>122</v>
      </c>
      <c r="C1176" s="63" t="s">
        <v>120</v>
      </c>
      <c r="D1176" s="63" t="s">
        <v>97</v>
      </c>
      <c r="E1176" s="68">
        <v>66.64414727037213</v>
      </c>
      <c r="F1176" s="64">
        <v>168207.21275763828</v>
      </c>
      <c r="G1176" s="63" t="s">
        <v>129</v>
      </c>
      <c r="H1176" s="63" t="s">
        <v>133</v>
      </c>
    </row>
    <row r="1177" spans="1:8" ht="14.4" x14ac:dyDescent="0.3">
      <c r="A1177" s="63">
        <v>4</v>
      </c>
      <c r="B1177" s="63" t="s">
        <v>122</v>
      </c>
      <c r="C1177" s="63" t="s">
        <v>120</v>
      </c>
      <c r="D1177" s="63" t="s">
        <v>97</v>
      </c>
      <c r="E1177" s="68">
        <v>24.868402404815377</v>
      </c>
      <c r="F1177" s="64">
        <v>62766.871894675627</v>
      </c>
      <c r="G1177" s="63" t="s">
        <v>129</v>
      </c>
      <c r="H1177" s="63" t="s">
        <v>133</v>
      </c>
    </row>
    <row r="1178" spans="1:8" ht="14.4" x14ac:dyDescent="0.3">
      <c r="A1178" s="63">
        <v>4</v>
      </c>
      <c r="B1178" s="63" t="s">
        <v>124</v>
      </c>
      <c r="C1178" s="63" t="s">
        <v>121</v>
      </c>
      <c r="D1178" s="63" t="s">
        <v>99</v>
      </c>
      <c r="E1178" s="68">
        <v>24.248456094633621</v>
      </c>
      <c r="F1178" s="64">
        <v>61202.151732948609</v>
      </c>
      <c r="G1178" s="63" t="s">
        <v>130</v>
      </c>
      <c r="H1178" s="63" t="s">
        <v>133</v>
      </c>
    </row>
    <row r="1179" spans="1:8" ht="14.4" x14ac:dyDescent="0.3">
      <c r="A1179" s="63">
        <v>4</v>
      </c>
      <c r="B1179" s="63" t="s">
        <v>124</v>
      </c>
      <c r="C1179" s="63" t="s">
        <v>121</v>
      </c>
      <c r="D1179" s="63" t="s">
        <v>99</v>
      </c>
      <c r="E1179" s="68">
        <v>22.763986867061949</v>
      </c>
      <c r="F1179" s="64">
        <v>57455.409649487017</v>
      </c>
      <c r="G1179" s="63" t="s">
        <v>130</v>
      </c>
      <c r="H1179" s="63" t="s">
        <v>133</v>
      </c>
    </row>
    <row r="1180" spans="1:8" ht="14.4" x14ac:dyDescent="0.3">
      <c r="A1180" s="63">
        <v>4</v>
      </c>
      <c r="B1180" s="63" t="s">
        <v>124</v>
      </c>
      <c r="C1180" s="63" t="s">
        <v>121</v>
      </c>
      <c r="D1180" s="63" t="s">
        <v>99</v>
      </c>
      <c r="E1180" s="68">
        <v>77.224126976920971</v>
      </c>
      <c r="F1180" s="64">
        <v>194910.66640452924</v>
      </c>
      <c r="G1180" s="63" t="s">
        <v>130</v>
      </c>
      <c r="H1180" s="63" t="s">
        <v>133</v>
      </c>
    </row>
    <row r="1181" spans="1:8" ht="14.4" x14ac:dyDescent="0.3">
      <c r="A1181" s="63">
        <v>4</v>
      </c>
      <c r="B1181" s="63" t="s">
        <v>123</v>
      </c>
      <c r="C1181" s="63" t="s">
        <v>120</v>
      </c>
      <c r="D1181" s="63" t="s">
        <v>98</v>
      </c>
      <c r="E1181" s="68">
        <v>44.04058722712233</v>
      </c>
      <c r="F1181" s="64">
        <v>111156.71411669828</v>
      </c>
      <c r="G1181" s="63" t="s">
        <v>127</v>
      </c>
      <c r="H1181" s="63" t="s">
        <v>133</v>
      </c>
    </row>
    <row r="1182" spans="1:8" ht="14.4" x14ac:dyDescent="0.3">
      <c r="A1182" s="63">
        <v>4</v>
      </c>
      <c r="B1182" s="63" t="s">
        <v>124</v>
      </c>
      <c r="C1182" s="63" t="s">
        <v>121</v>
      </c>
      <c r="D1182" s="63" t="s">
        <v>99</v>
      </c>
      <c r="E1182" s="68">
        <v>71.173208397456548</v>
      </c>
      <c r="F1182" s="64">
        <v>179638.38533315595</v>
      </c>
      <c r="G1182" s="63" t="s">
        <v>127</v>
      </c>
      <c r="H1182" s="63" t="s">
        <v>133</v>
      </c>
    </row>
    <row r="1183" spans="1:8" ht="14.4" x14ac:dyDescent="0.3">
      <c r="A1183" s="63">
        <v>4</v>
      </c>
      <c r="B1183" s="63" t="s">
        <v>125</v>
      </c>
      <c r="C1183" s="63" t="s">
        <v>121</v>
      </c>
      <c r="D1183" s="63" t="s">
        <v>99</v>
      </c>
      <c r="E1183" s="68">
        <v>45.423915198158227</v>
      </c>
      <c r="F1183" s="64">
        <v>114648.17963719826</v>
      </c>
      <c r="G1183" s="63" t="s">
        <v>129</v>
      </c>
      <c r="H1183" s="63" t="s">
        <v>133</v>
      </c>
    </row>
    <row r="1184" spans="1:8" ht="14.4" x14ac:dyDescent="0.3">
      <c r="A1184" s="63">
        <v>4</v>
      </c>
      <c r="B1184" s="63" t="s">
        <v>125</v>
      </c>
      <c r="C1184" s="63" t="s">
        <v>121</v>
      </c>
      <c r="D1184" s="63" t="s">
        <v>99</v>
      </c>
      <c r="E1184" s="68">
        <v>31.819037325063061</v>
      </c>
      <c r="F1184" s="64">
        <v>80310.001707524745</v>
      </c>
      <c r="G1184" s="63" t="s">
        <v>129</v>
      </c>
      <c r="H1184" s="63" t="s">
        <v>133</v>
      </c>
    </row>
    <row r="1185" spans="1:8" ht="14.4" x14ac:dyDescent="0.3">
      <c r="A1185" s="63">
        <v>4</v>
      </c>
      <c r="B1185" s="63" t="s">
        <v>124</v>
      </c>
      <c r="C1185" s="63" t="s">
        <v>121</v>
      </c>
      <c r="D1185" s="63" t="s">
        <v>99</v>
      </c>
      <c r="E1185" s="68">
        <v>18.5916318122914</v>
      </c>
      <c r="F1185" s="64">
        <v>46924.549204218718</v>
      </c>
      <c r="G1185" s="63" t="s">
        <v>127</v>
      </c>
      <c r="H1185" s="63" t="s">
        <v>133</v>
      </c>
    </row>
    <row r="1186" spans="1:8" ht="14.4" x14ac:dyDescent="0.3">
      <c r="A1186" s="63">
        <v>4</v>
      </c>
      <c r="B1186" s="63" t="s">
        <v>123</v>
      </c>
      <c r="C1186" s="63" t="s">
        <v>120</v>
      </c>
      <c r="D1186" s="63" t="s">
        <v>98</v>
      </c>
      <c r="E1186" s="68">
        <v>60.765134448166705</v>
      </c>
      <c r="F1186" s="64">
        <v>153368.81507242666</v>
      </c>
      <c r="G1186" s="63" t="s">
        <v>127</v>
      </c>
      <c r="H1186" s="63" t="s">
        <v>133</v>
      </c>
    </row>
    <row r="1187" spans="1:8" ht="14.4" x14ac:dyDescent="0.3">
      <c r="A1187" s="63">
        <v>4</v>
      </c>
      <c r="B1187" s="63" t="s">
        <v>123</v>
      </c>
      <c r="C1187" s="63" t="s">
        <v>120</v>
      </c>
      <c r="D1187" s="63" t="s">
        <v>98</v>
      </c>
      <c r="E1187" s="68">
        <v>59.488112621331773</v>
      </c>
      <c r="F1187" s="64">
        <v>150145.66208869772</v>
      </c>
      <c r="G1187" s="63" t="s">
        <v>127</v>
      </c>
      <c r="H1187" s="63" t="s">
        <v>133</v>
      </c>
    </row>
    <row r="1188" spans="1:8" ht="14.4" x14ac:dyDescent="0.3">
      <c r="A1188" s="63">
        <v>4</v>
      </c>
      <c r="B1188" s="63" t="s">
        <v>122</v>
      </c>
      <c r="C1188" s="63" t="s">
        <v>120</v>
      </c>
      <c r="D1188" s="63" t="s">
        <v>97</v>
      </c>
      <c r="E1188" s="68">
        <v>45.47652306793173</v>
      </c>
      <c r="F1188" s="64">
        <v>114780.95983630288</v>
      </c>
      <c r="G1188" s="63" t="s">
        <v>128</v>
      </c>
      <c r="H1188" s="63" t="s">
        <v>133</v>
      </c>
    </row>
    <row r="1189" spans="1:8" ht="14.4" x14ac:dyDescent="0.3">
      <c r="A1189" s="63">
        <v>4</v>
      </c>
      <c r="B1189" s="63" t="s">
        <v>122</v>
      </c>
      <c r="C1189" s="63" t="s">
        <v>120</v>
      </c>
      <c r="D1189" s="63" t="s">
        <v>97</v>
      </c>
      <c r="E1189" s="68">
        <v>34.761268032809696</v>
      </c>
      <c r="F1189" s="64">
        <v>87736.076567965094</v>
      </c>
      <c r="G1189" s="63" t="s">
        <v>129</v>
      </c>
      <c r="H1189" s="63" t="s">
        <v>133</v>
      </c>
    </row>
    <row r="1190" spans="1:8" ht="14.4" x14ac:dyDescent="0.3">
      <c r="A1190" s="63">
        <v>4</v>
      </c>
      <c r="B1190" s="63" t="s">
        <v>125</v>
      </c>
      <c r="C1190" s="63" t="s">
        <v>121</v>
      </c>
      <c r="D1190" s="63" t="s">
        <v>99</v>
      </c>
      <c r="E1190" s="68">
        <v>60.121419385715342</v>
      </c>
      <c r="F1190" s="64">
        <v>151744.10351259867</v>
      </c>
      <c r="G1190" s="63" t="s">
        <v>129</v>
      </c>
      <c r="H1190" s="63" t="s">
        <v>133</v>
      </c>
    </row>
    <row r="1191" spans="1:8" ht="14.4" x14ac:dyDescent="0.3">
      <c r="A1191" s="63">
        <v>4</v>
      </c>
      <c r="B1191" s="63" t="s">
        <v>125</v>
      </c>
      <c r="C1191" s="63" t="s">
        <v>121</v>
      </c>
      <c r="D1191" s="63" t="s">
        <v>99</v>
      </c>
      <c r="E1191" s="68">
        <v>57.786756128051351</v>
      </c>
      <c r="F1191" s="64">
        <v>145851.50505671126</v>
      </c>
      <c r="G1191" s="63" t="s">
        <v>129</v>
      </c>
      <c r="H1191" s="63" t="s">
        <v>133</v>
      </c>
    </row>
    <row r="1192" spans="1:8" ht="14.4" x14ac:dyDescent="0.3">
      <c r="A1192" s="63">
        <v>4</v>
      </c>
      <c r="B1192" s="63" t="s">
        <v>122</v>
      </c>
      <c r="C1192" s="63" t="s">
        <v>120</v>
      </c>
      <c r="D1192" s="63" t="s">
        <v>97</v>
      </c>
      <c r="E1192" s="68">
        <v>29.09030965479845</v>
      </c>
      <c r="F1192" s="64">
        <v>73422.800136353806</v>
      </c>
      <c r="G1192" s="63" t="s">
        <v>128</v>
      </c>
      <c r="H1192" s="63" t="s">
        <v>133</v>
      </c>
    </row>
    <row r="1193" spans="1:8" ht="14.4" x14ac:dyDescent="0.3">
      <c r="A1193" s="63">
        <v>4</v>
      </c>
      <c r="B1193" s="63" t="s">
        <v>124</v>
      </c>
      <c r="C1193" s="63" t="s">
        <v>121</v>
      </c>
      <c r="D1193" s="63" t="s">
        <v>99</v>
      </c>
      <c r="E1193" s="68">
        <v>32.468021048220486</v>
      </c>
      <c r="F1193" s="64">
        <v>81948.011160245514</v>
      </c>
      <c r="G1193" s="63" t="s">
        <v>127</v>
      </c>
      <c r="H1193" s="63" t="s">
        <v>133</v>
      </c>
    </row>
    <row r="1194" spans="1:8" ht="14.4" x14ac:dyDescent="0.3">
      <c r="A1194" s="63">
        <v>4</v>
      </c>
      <c r="B1194" s="63" t="s">
        <v>124</v>
      </c>
      <c r="C1194" s="63" t="s">
        <v>121</v>
      </c>
      <c r="D1194" s="63" t="s">
        <v>99</v>
      </c>
      <c r="E1194" s="68">
        <v>14.640750805908784</v>
      </c>
      <c r="F1194" s="64">
        <v>36952.680566983443</v>
      </c>
      <c r="G1194" s="63" t="s">
        <v>130</v>
      </c>
      <c r="H1194" s="63" t="s">
        <v>133</v>
      </c>
    </row>
    <row r="1195" spans="1:8" ht="14.4" x14ac:dyDescent="0.3">
      <c r="A1195" s="63">
        <v>4</v>
      </c>
      <c r="B1195" s="63" t="s">
        <v>124</v>
      </c>
      <c r="C1195" s="63" t="s">
        <v>121</v>
      </c>
      <c r="D1195" s="63" t="s">
        <v>99</v>
      </c>
      <c r="E1195" s="68">
        <v>80.546495177624038</v>
      </c>
      <c r="F1195" s="64">
        <v>203296.19338152933</v>
      </c>
      <c r="G1195" s="63" t="s">
        <v>127</v>
      </c>
      <c r="H1195" s="63" t="s">
        <v>133</v>
      </c>
    </row>
    <row r="1196" spans="1:8" ht="14.4" x14ac:dyDescent="0.3">
      <c r="A1196" s="63">
        <v>4</v>
      </c>
      <c r="B1196" s="63" t="s">
        <v>122</v>
      </c>
      <c r="C1196" s="63" t="s">
        <v>120</v>
      </c>
      <c r="D1196" s="63" t="s">
        <v>97</v>
      </c>
      <c r="E1196" s="68">
        <v>24.770327185905447</v>
      </c>
      <c r="F1196" s="64">
        <v>62519.333890377857</v>
      </c>
      <c r="G1196" s="63" t="s">
        <v>129</v>
      </c>
      <c r="H1196" s="63" t="s">
        <v>133</v>
      </c>
    </row>
    <row r="1197" spans="1:8" ht="14.4" x14ac:dyDescent="0.3">
      <c r="A1197" s="63">
        <v>4</v>
      </c>
      <c r="B1197" s="63" t="s">
        <v>122</v>
      </c>
      <c r="C1197" s="63" t="s">
        <v>120</v>
      </c>
      <c r="D1197" s="63" t="s">
        <v>97</v>
      </c>
      <c r="E1197" s="68">
        <v>0.75807751471930973</v>
      </c>
      <c r="F1197" s="64">
        <v>1913.3579020503323</v>
      </c>
      <c r="G1197" s="63" t="s">
        <v>129</v>
      </c>
      <c r="H1197" s="63" t="s">
        <v>133</v>
      </c>
    </row>
    <row r="1198" spans="1:8" ht="14.4" x14ac:dyDescent="0.3">
      <c r="A1198" s="63">
        <v>4</v>
      </c>
      <c r="B1198" s="63" t="s">
        <v>122</v>
      </c>
      <c r="C1198" s="63" t="s">
        <v>120</v>
      </c>
      <c r="D1198" s="63" t="s">
        <v>97</v>
      </c>
      <c r="E1198" s="68">
        <v>21.468565520862995</v>
      </c>
      <c r="F1198" s="64">
        <v>54185.817000835268</v>
      </c>
      <c r="G1198" s="63" t="s">
        <v>129</v>
      </c>
      <c r="H1198" s="63" t="s">
        <v>133</v>
      </c>
    </row>
    <row r="1199" spans="1:8" ht="14.4" x14ac:dyDescent="0.3">
      <c r="A1199" s="63">
        <v>4</v>
      </c>
      <c r="B1199" s="63" t="s">
        <v>124</v>
      </c>
      <c r="C1199" s="63" t="s">
        <v>121</v>
      </c>
      <c r="D1199" s="63" t="s">
        <v>99</v>
      </c>
      <c r="E1199" s="68">
        <v>39.635653260763263</v>
      </c>
      <c r="F1199" s="64">
        <v>100038.83362440625</v>
      </c>
      <c r="G1199" s="63" t="s">
        <v>130</v>
      </c>
      <c r="H1199" s="63" t="s">
        <v>133</v>
      </c>
    </row>
    <row r="1200" spans="1:8" ht="14.4" x14ac:dyDescent="0.3">
      <c r="A1200" s="63">
        <v>4</v>
      </c>
      <c r="B1200" s="63" t="s">
        <v>124</v>
      </c>
      <c r="C1200" s="63" t="s">
        <v>121</v>
      </c>
      <c r="D1200" s="63" t="s">
        <v>99</v>
      </c>
      <c r="E1200" s="68">
        <v>26.91994001557698</v>
      </c>
      <c r="F1200" s="64">
        <v>67944.872326936937</v>
      </c>
      <c r="G1200" s="63" t="s">
        <v>130</v>
      </c>
      <c r="H1200" s="63" t="s">
        <v>133</v>
      </c>
    </row>
    <row r="1201" spans="1:8" ht="14.4" x14ac:dyDescent="0.3">
      <c r="A1201" s="63">
        <v>4</v>
      </c>
      <c r="B1201" s="63" t="s">
        <v>124</v>
      </c>
      <c r="C1201" s="63" t="s">
        <v>121</v>
      </c>
      <c r="D1201" s="63" t="s">
        <v>99</v>
      </c>
      <c r="E1201" s="68">
        <v>57.916320582034999</v>
      </c>
      <c r="F1201" s="64">
        <v>146178.52065477479</v>
      </c>
      <c r="G1201" s="63" t="s">
        <v>130</v>
      </c>
      <c r="H1201" s="63" t="s">
        <v>133</v>
      </c>
    </row>
    <row r="1202" spans="1:8" ht="14.4" x14ac:dyDescent="0.3">
      <c r="A1202" s="63">
        <v>4</v>
      </c>
      <c r="B1202" s="63" t="s">
        <v>122</v>
      </c>
      <c r="C1202" s="63" t="s">
        <v>120</v>
      </c>
      <c r="D1202" s="63" t="s">
        <v>97</v>
      </c>
      <c r="E1202" s="68">
        <v>72.211548725763762</v>
      </c>
      <c r="F1202" s="64">
        <v>182259.11557987717</v>
      </c>
      <c r="G1202" s="63" t="s">
        <v>129</v>
      </c>
      <c r="H1202" s="63" t="s">
        <v>133</v>
      </c>
    </row>
    <row r="1203" spans="1:8" ht="14.4" x14ac:dyDescent="0.3">
      <c r="A1203" s="63">
        <v>4</v>
      </c>
      <c r="B1203" s="63" t="s">
        <v>122</v>
      </c>
      <c r="C1203" s="63" t="s">
        <v>120</v>
      </c>
      <c r="D1203" s="63" t="s">
        <v>97</v>
      </c>
      <c r="E1203" s="68">
        <v>54.510942896495649</v>
      </c>
      <c r="F1203" s="64">
        <v>137583.4809951364</v>
      </c>
      <c r="G1203" s="63" t="s">
        <v>129</v>
      </c>
      <c r="H1203" s="63" t="s">
        <v>133</v>
      </c>
    </row>
    <row r="1204" spans="1:8" ht="14.4" x14ac:dyDescent="0.3">
      <c r="A1204" s="63">
        <v>4</v>
      </c>
      <c r="B1204" s="63" t="s">
        <v>124</v>
      </c>
      <c r="C1204" s="63" t="s">
        <v>121</v>
      </c>
      <c r="D1204" s="63" t="s">
        <v>99</v>
      </c>
      <c r="E1204" s="68">
        <v>55.95891409702093</v>
      </c>
      <c r="F1204" s="64">
        <v>141238.10349042591</v>
      </c>
      <c r="G1204" s="63" t="s">
        <v>130</v>
      </c>
      <c r="H1204" s="63" t="s">
        <v>133</v>
      </c>
    </row>
    <row r="1205" spans="1:8" ht="14.4" x14ac:dyDescent="0.3">
      <c r="A1205" s="63">
        <v>4</v>
      </c>
      <c r="B1205" s="63" t="s">
        <v>122</v>
      </c>
      <c r="C1205" s="63" t="s">
        <v>120</v>
      </c>
      <c r="D1205" s="63" t="s">
        <v>97</v>
      </c>
      <c r="E1205" s="68">
        <v>2.010322686963264</v>
      </c>
      <c r="F1205" s="64">
        <v>5073.975581766771</v>
      </c>
      <c r="G1205" s="63" t="s">
        <v>128</v>
      </c>
      <c r="H1205" s="63" t="s">
        <v>133</v>
      </c>
    </row>
    <row r="1206" spans="1:8" ht="14.4" x14ac:dyDescent="0.3">
      <c r="A1206" s="63">
        <v>4</v>
      </c>
      <c r="B1206" s="63" t="s">
        <v>124</v>
      </c>
      <c r="C1206" s="63" t="s">
        <v>121</v>
      </c>
      <c r="D1206" s="63" t="s">
        <v>99</v>
      </c>
      <c r="E1206" s="68">
        <v>26.981276140972767</v>
      </c>
      <c r="F1206" s="64">
        <v>68099.682300756875</v>
      </c>
      <c r="G1206" s="63" t="s">
        <v>127</v>
      </c>
      <c r="H1206" s="63" t="s">
        <v>133</v>
      </c>
    </row>
    <row r="1207" spans="1:8" ht="14.4" x14ac:dyDescent="0.3">
      <c r="A1207" s="63">
        <v>4</v>
      </c>
      <c r="B1207" s="63" t="s">
        <v>125</v>
      </c>
      <c r="C1207" s="63" t="s">
        <v>121</v>
      </c>
      <c r="D1207" s="63" t="s">
        <v>99</v>
      </c>
      <c r="E1207" s="68">
        <v>65.65604528672452</v>
      </c>
      <c r="F1207" s="64">
        <v>165713.28212160856</v>
      </c>
      <c r="G1207" s="63" t="s">
        <v>129</v>
      </c>
      <c r="H1207" s="63" t="s">
        <v>133</v>
      </c>
    </row>
    <row r="1208" spans="1:8" ht="14.4" x14ac:dyDescent="0.3">
      <c r="A1208" s="63">
        <v>4</v>
      </c>
      <c r="B1208" s="63" t="s">
        <v>125</v>
      </c>
      <c r="C1208" s="63" t="s">
        <v>121</v>
      </c>
      <c r="D1208" s="63" t="s">
        <v>99</v>
      </c>
      <c r="E1208" s="68">
        <v>79.956957383062985</v>
      </c>
      <c r="F1208" s="64">
        <v>201808.22312007344</v>
      </c>
      <c r="G1208" s="63" t="s">
        <v>129</v>
      </c>
      <c r="H1208" s="63" t="s">
        <v>133</v>
      </c>
    </row>
    <row r="1209" spans="1:8" ht="14.4" x14ac:dyDescent="0.3">
      <c r="A1209" s="63">
        <v>4</v>
      </c>
      <c r="B1209" s="63" t="s">
        <v>125</v>
      </c>
      <c r="C1209" s="63" t="s">
        <v>121</v>
      </c>
      <c r="D1209" s="63" t="s">
        <v>99</v>
      </c>
      <c r="E1209" s="68">
        <v>75.143502772707592</v>
      </c>
      <c r="F1209" s="64">
        <v>189659.25255168218</v>
      </c>
      <c r="G1209" s="63" t="s">
        <v>129</v>
      </c>
      <c r="H1209" s="63" t="s">
        <v>133</v>
      </c>
    </row>
    <row r="1210" spans="1:8" ht="14.4" x14ac:dyDescent="0.3">
      <c r="A1210" s="63">
        <v>4</v>
      </c>
      <c r="B1210" s="63" t="s">
        <v>125</v>
      </c>
      <c r="C1210" s="63" t="s">
        <v>121</v>
      </c>
      <c r="D1210" s="63" t="s">
        <v>99</v>
      </c>
      <c r="E1210" s="68">
        <v>75.213082833732003</v>
      </c>
      <c r="F1210" s="64">
        <v>189834.86989555694</v>
      </c>
      <c r="G1210" s="63" t="s">
        <v>129</v>
      </c>
      <c r="H1210" s="63" t="s">
        <v>133</v>
      </c>
    </row>
    <row r="1211" spans="1:8" ht="14.4" x14ac:dyDescent="0.3">
      <c r="A1211" s="63">
        <v>5</v>
      </c>
      <c r="B1211" s="63" t="s">
        <v>124</v>
      </c>
      <c r="C1211" s="63" t="s">
        <v>121</v>
      </c>
      <c r="D1211" s="63" t="s">
        <v>99</v>
      </c>
      <c r="E1211" s="68">
        <v>19.85763727040073</v>
      </c>
      <c r="F1211" s="64">
        <v>34485.434131208211</v>
      </c>
      <c r="G1211" s="63" t="s">
        <v>127</v>
      </c>
      <c r="H1211" s="63" t="s">
        <v>133</v>
      </c>
    </row>
    <row r="1212" spans="1:8" ht="14.4" x14ac:dyDescent="0.3">
      <c r="A1212" s="63">
        <v>5</v>
      </c>
      <c r="B1212" s="63" t="s">
        <v>124</v>
      </c>
      <c r="C1212" s="63" t="s">
        <v>121</v>
      </c>
      <c r="D1212" s="63" t="s">
        <v>99</v>
      </c>
      <c r="E1212" s="68">
        <v>17.954332767413202</v>
      </c>
      <c r="F1212" s="64">
        <v>31180.092152419827</v>
      </c>
      <c r="G1212" s="63" t="s">
        <v>127</v>
      </c>
      <c r="H1212" s="63" t="s">
        <v>133</v>
      </c>
    </row>
    <row r="1213" spans="1:8" ht="14.4" x14ac:dyDescent="0.3">
      <c r="A1213" s="63">
        <v>5</v>
      </c>
      <c r="B1213" s="63" t="s">
        <v>124</v>
      </c>
      <c r="C1213" s="63" t="s">
        <v>121</v>
      </c>
      <c r="D1213" s="63" t="s">
        <v>99</v>
      </c>
      <c r="E1213" s="68">
        <v>3.3463486179885518</v>
      </c>
      <c r="F1213" s="64">
        <v>5811.3804414040969</v>
      </c>
      <c r="G1213" s="63" t="s">
        <v>127</v>
      </c>
      <c r="H1213" s="63" t="s">
        <v>133</v>
      </c>
    </row>
    <row r="1214" spans="1:8" ht="14.4" x14ac:dyDescent="0.3">
      <c r="A1214" s="63">
        <v>5</v>
      </c>
      <c r="B1214" s="63" t="s">
        <v>124</v>
      </c>
      <c r="C1214" s="63" t="s">
        <v>121</v>
      </c>
      <c r="D1214" s="63" t="s">
        <v>99</v>
      </c>
      <c r="E1214" s="68">
        <v>1.5384375464409208</v>
      </c>
      <c r="F1214" s="64">
        <v>2671.7018721983795</v>
      </c>
      <c r="G1214" s="63" t="s">
        <v>127</v>
      </c>
      <c r="H1214" s="63" t="s">
        <v>133</v>
      </c>
    </row>
    <row r="1215" spans="1:8" ht="14.4" x14ac:dyDescent="0.3">
      <c r="A1215" s="63">
        <v>5</v>
      </c>
      <c r="B1215" s="63" t="s">
        <v>124</v>
      </c>
      <c r="C1215" s="63" t="s">
        <v>121</v>
      </c>
      <c r="D1215" s="63" t="s">
        <v>99</v>
      </c>
      <c r="E1215" s="68">
        <v>12.531361670000711</v>
      </c>
      <c r="F1215" s="64">
        <v>21762.379962963038</v>
      </c>
      <c r="G1215" s="63" t="s">
        <v>127</v>
      </c>
      <c r="H1215" s="63" t="s">
        <v>133</v>
      </c>
    </row>
    <row r="1216" spans="1:8" ht="14.4" x14ac:dyDescent="0.3">
      <c r="A1216" s="63">
        <v>5</v>
      </c>
      <c r="B1216" s="63" t="s">
        <v>124</v>
      </c>
      <c r="C1216" s="63" t="s">
        <v>121</v>
      </c>
      <c r="D1216" s="63" t="s">
        <v>99</v>
      </c>
      <c r="E1216" s="68">
        <v>5.6664422649973165</v>
      </c>
      <c r="F1216" s="64">
        <v>9840.5323265286861</v>
      </c>
      <c r="G1216" s="63" t="s">
        <v>127</v>
      </c>
      <c r="H1216" s="63" t="s">
        <v>133</v>
      </c>
    </row>
    <row r="1217" spans="1:8" ht="14.4" x14ac:dyDescent="0.3">
      <c r="A1217" s="63">
        <v>5</v>
      </c>
      <c r="B1217" s="63" t="s">
        <v>123</v>
      </c>
      <c r="C1217" s="63" t="s">
        <v>120</v>
      </c>
      <c r="D1217" s="63" t="s">
        <v>98</v>
      </c>
      <c r="E1217" s="68">
        <v>6.4275278360484087</v>
      </c>
      <c r="F1217" s="64">
        <v>11162.25887290979</v>
      </c>
      <c r="G1217" s="63" t="s">
        <v>127</v>
      </c>
      <c r="H1217" s="63" t="s">
        <v>133</v>
      </c>
    </row>
    <row r="1218" spans="1:8" ht="14.4" x14ac:dyDescent="0.3">
      <c r="A1218" s="63">
        <v>5</v>
      </c>
      <c r="B1218" s="63" t="s">
        <v>123</v>
      </c>
      <c r="C1218" s="63" t="s">
        <v>120</v>
      </c>
      <c r="D1218" s="63" t="s">
        <v>98</v>
      </c>
      <c r="E1218" s="68">
        <v>19.595584542739996</v>
      </c>
      <c r="F1218" s="64">
        <v>34030.344638153671</v>
      </c>
      <c r="G1218" s="63" t="s">
        <v>127</v>
      </c>
      <c r="H1218" s="63" t="s">
        <v>133</v>
      </c>
    </row>
    <row r="1219" spans="1:8" ht="14.4" x14ac:dyDescent="0.3">
      <c r="A1219" s="63">
        <v>5</v>
      </c>
      <c r="B1219" s="63" t="s">
        <v>123</v>
      </c>
      <c r="C1219" s="63" t="s">
        <v>120</v>
      </c>
      <c r="D1219" s="63" t="s">
        <v>98</v>
      </c>
      <c r="E1219" s="68">
        <v>12.691000660691049</v>
      </c>
      <c r="F1219" s="64">
        <v>22039.614350078678</v>
      </c>
      <c r="G1219" s="63" t="s">
        <v>127</v>
      </c>
      <c r="H1219" s="63" t="s">
        <v>133</v>
      </c>
    </row>
    <row r="1220" spans="1:8" ht="14.4" x14ac:dyDescent="0.3">
      <c r="A1220" s="63">
        <v>5</v>
      </c>
      <c r="B1220" s="63" t="s">
        <v>123</v>
      </c>
      <c r="C1220" s="63" t="s">
        <v>120</v>
      </c>
      <c r="D1220" s="63" t="s">
        <v>98</v>
      </c>
      <c r="E1220" s="68">
        <v>3.0805250703642981</v>
      </c>
      <c r="F1220" s="64">
        <v>5349.742416834858</v>
      </c>
      <c r="G1220" s="63" t="s">
        <v>127</v>
      </c>
      <c r="H1220" s="63" t="s">
        <v>133</v>
      </c>
    </row>
    <row r="1221" spans="1:8" ht="14.4" x14ac:dyDescent="0.3">
      <c r="A1221" s="63">
        <v>5</v>
      </c>
      <c r="B1221" s="63" t="s">
        <v>122</v>
      </c>
      <c r="C1221" s="63" t="s">
        <v>120</v>
      </c>
      <c r="D1221" s="63" t="s">
        <v>97</v>
      </c>
      <c r="E1221" s="68">
        <v>1.3017036199569936</v>
      </c>
      <c r="F1221" s="64">
        <v>2260.5818523683965</v>
      </c>
      <c r="G1221" s="63" t="s">
        <v>129</v>
      </c>
      <c r="H1221" s="63" t="s">
        <v>133</v>
      </c>
    </row>
    <row r="1222" spans="1:8" ht="14.4" x14ac:dyDescent="0.3">
      <c r="A1222" s="63">
        <v>5</v>
      </c>
      <c r="B1222" s="63" t="s">
        <v>123</v>
      </c>
      <c r="C1222" s="63" t="s">
        <v>120</v>
      </c>
      <c r="D1222" s="63" t="s">
        <v>98</v>
      </c>
      <c r="E1222" s="68">
        <v>19.17440897841588</v>
      </c>
      <c r="F1222" s="64">
        <v>33298.917128254318</v>
      </c>
      <c r="G1222" s="63" t="s">
        <v>127</v>
      </c>
      <c r="H1222" s="63" t="s">
        <v>133</v>
      </c>
    </row>
    <row r="1223" spans="1:8" ht="14.4" x14ac:dyDescent="0.3">
      <c r="A1223" s="63">
        <v>5</v>
      </c>
      <c r="B1223" s="63" t="s">
        <v>123</v>
      </c>
      <c r="C1223" s="63" t="s">
        <v>120</v>
      </c>
      <c r="D1223" s="63" t="s">
        <v>98</v>
      </c>
      <c r="E1223" s="68">
        <v>19.815576244656874</v>
      </c>
      <c r="F1223" s="64">
        <v>34412.389553294466</v>
      </c>
      <c r="G1223" s="63" t="s">
        <v>127</v>
      </c>
      <c r="H1223" s="63" t="s">
        <v>133</v>
      </c>
    </row>
    <row r="1224" spans="1:8" ht="14.4" x14ac:dyDescent="0.3">
      <c r="A1224" s="63">
        <v>5</v>
      </c>
      <c r="B1224" s="63" t="s">
        <v>122</v>
      </c>
      <c r="C1224" s="63" t="s">
        <v>120</v>
      </c>
      <c r="D1224" s="63" t="s">
        <v>97</v>
      </c>
      <c r="E1224" s="68">
        <v>20.139731538057653</v>
      </c>
      <c r="F1224" s="64">
        <v>34975.328429991423</v>
      </c>
      <c r="G1224" s="63" t="s">
        <v>129</v>
      </c>
      <c r="H1224" s="63" t="s">
        <v>133</v>
      </c>
    </row>
    <row r="1225" spans="1:8" ht="14.4" x14ac:dyDescent="0.3">
      <c r="A1225" s="63">
        <v>5</v>
      </c>
      <c r="B1225" s="63" t="s">
        <v>122</v>
      </c>
      <c r="C1225" s="63" t="s">
        <v>120</v>
      </c>
      <c r="D1225" s="63" t="s">
        <v>97</v>
      </c>
      <c r="E1225" s="68">
        <v>4.0444666446877848</v>
      </c>
      <c r="F1225" s="64">
        <v>7023.7554534822393</v>
      </c>
      <c r="G1225" s="63" t="s">
        <v>129</v>
      </c>
      <c r="H1225" s="63" t="s">
        <v>133</v>
      </c>
    </row>
    <row r="1226" spans="1:8" ht="14.4" x14ac:dyDescent="0.3">
      <c r="A1226" s="63">
        <v>5</v>
      </c>
      <c r="B1226" s="63" t="s">
        <v>124</v>
      </c>
      <c r="C1226" s="63" t="s">
        <v>121</v>
      </c>
      <c r="D1226" s="63" t="s">
        <v>99</v>
      </c>
      <c r="E1226" s="68">
        <v>4.9962905856847266</v>
      </c>
      <c r="F1226" s="64">
        <v>8676.7246045848096</v>
      </c>
      <c r="G1226" s="63" t="s">
        <v>130</v>
      </c>
      <c r="H1226" s="63" t="s">
        <v>133</v>
      </c>
    </row>
    <row r="1227" spans="1:8" ht="14.4" x14ac:dyDescent="0.3">
      <c r="A1227" s="63">
        <v>5</v>
      </c>
      <c r="B1227" s="63" t="s">
        <v>123</v>
      </c>
      <c r="C1227" s="63" t="s">
        <v>120</v>
      </c>
      <c r="D1227" s="63" t="s">
        <v>98</v>
      </c>
      <c r="E1227" s="68">
        <v>3.8698283112714109</v>
      </c>
      <c r="F1227" s="64">
        <v>6720.4727083194357</v>
      </c>
      <c r="G1227" s="63" t="s">
        <v>127</v>
      </c>
      <c r="H1227" s="63" t="s">
        <v>133</v>
      </c>
    </row>
    <row r="1228" spans="1:8" ht="14.4" x14ac:dyDescent="0.3">
      <c r="A1228" s="63">
        <v>5</v>
      </c>
      <c r="B1228" s="63" t="s">
        <v>123</v>
      </c>
      <c r="C1228" s="63" t="s">
        <v>120</v>
      </c>
      <c r="D1228" s="63" t="s">
        <v>98</v>
      </c>
      <c r="E1228" s="68">
        <v>6.0280423872700561</v>
      </c>
      <c r="F1228" s="64">
        <v>10468.499139935071</v>
      </c>
      <c r="G1228" s="63" t="s">
        <v>127</v>
      </c>
      <c r="H1228" s="63" t="s">
        <v>133</v>
      </c>
    </row>
    <row r="1229" spans="1:8" ht="14.4" x14ac:dyDescent="0.3">
      <c r="A1229" s="63">
        <v>5</v>
      </c>
      <c r="B1229" s="63" t="s">
        <v>124</v>
      </c>
      <c r="C1229" s="63" t="s">
        <v>121</v>
      </c>
      <c r="D1229" s="63" t="s">
        <v>99</v>
      </c>
      <c r="E1229" s="68">
        <v>8.6447314288996271</v>
      </c>
      <c r="F1229" s="64">
        <v>15012.728463807191</v>
      </c>
      <c r="G1229" s="63" t="s">
        <v>127</v>
      </c>
      <c r="H1229" s="63" t="s">
        <v>133</v>
      </c>
    </row>
    <row r="1230" spans="1:8" ht="14.4" x14ac:dyDescent="0.3">
      <c r="A1230" s="63">
        <v>5</v>
      </c>
      <c r="B1230" s="63" t="s">
        <v>124</v>
      </c>
      <c r="C1230" s="63" t="s">
        <v>121</v>
      </c>
      <c r="D1230" s="63" t="s">
        <v>99</v>
      </c>
      <c r="E1230" s="68">
        <v>6.6702183674437112</v>
      </c>
      <c r="F1230" s="64">
        <v>11583.723331180243</v>
      </c>
      <c r="G1230" s="63" t="s">
        <v>127</v>
      </c>
      <c r="H1230" s="63" t="s">
        <v>133</v>
      </c>
    </row>
    <row r="1231" spans="1:8" ht="14.4" x14ac:dyDescent="0.3">
      <c r="A1231" s="63">
        <v>5</v>
      </c>
      <c r="B1231" s="63" t="s">
        <v>124</v>
      </c>
      <c r="C1231" s="63" t="s">
        <v>121</v>
      </c>
      <c r="D1231" s="63" t="s">
        <v>99</v>
      </c>
      <c r="E1231" s="68">
        <v>3.5540929994780162</v>
      </c>
      <c r="F1231" s="64">
        <v>6172.1562520622065</v>
      </c>
      <c r="G1231" s="63" t="s">
        <v>127</v>
      </c>
      <c r="H1231" s="63" t="s">
        <v>133</v>
      </c>
    </row>
    <row r="1232" spans="1:8" ht="14.4" x14ac:dyDescent="0.3">
      <c r="A1232" s="63">
        <v>5</v>
      </c>
      <c r="B1232" s="63" t="s">
        <v>124</v>
      </c>
      <c r="C1232" s="63" t="s">
        <v>121</v>
      </c>
      <c r="D1232" s="63" t="s">
        <v>99</v>
      </c>
      <c r="E1232" s="68">
        <v>10.859267433788503</v>
      </c>
      <c r="F1232" s="64">
        <v>18858.565432620104</v>
      </c>
      <c r="G1232" s="63" t="s">
        <v>130</v>
      </c>
      <c r="H1232" s="63" t="s">
        <v>133</v>
      </c>
    </row>
    <row r="1233" spans="1:8" ht="14.4" x14ac:dyDescent="0.3">
      <c r="A1233" s="63">
        <v>5</v>
      </c>
      <c r="B1233" s="63" t="s">
        <v>124</v>
      </c>
      <c r="C1233" s="63" t="s">
        <v>121</v>
      </c>
      <c r="D1233" s="63" t="s">
        <v>99</v>
      </c>
      <c r="E1233" s="68">
        <v>14.457932516130239</v>
      </c>
      <c r="F1233" s="64">
        <v>25108.127048007118</v>
      </c>
      <c r="G1233" s="63" t="s">
        <v>127</v>
      </c>
      <c r="H1233" s="63" t="s">
        <v>133</v>
      </c>
    </row>
    <row r="1234" spans="1:8" ht="14.4" x14ac:dyDescent="0.3">
      <c r="A1234" s="63">
        <v>5</v>
      </c>
      <c r="B1234" s="63" t="s">
        <v>124</v>
      </c>
      <c r="C1234" s="63" t="s">
        <v>121</v>
      </c>
      <c r="D1234" s="63" t="s">
        <v>99</v>
      </c>
      <c r="E1234" s="68">
        <v>11.380124882676789</v>
      </c>
      <c r="F1234" s="64">
        <v>19763.10382260066</v>
      </c>
      <c r="G1234" s="63" t="s">
        <v>127</v>
      </c>
      <c r="H1234" s="63" t="s">
        <v>133</v>
      </c>
    </row>
    <row r="1235" spans="1:8" ht="14.4" x14ac:dyDescent="0.3">
      <c r="A1235" s="63">
        <v>5</v>
      </c>
      <c r="B1235" s="63" t="s">
        <v>122</v>
      </c>
      <c r="C1235" s="63" t="s">
        <v>120</v>
      </c>
      <c r="D1235" s="63" t="s">
        <v>97</v>
      </c>
      <c r="E1235" s="68">
        <v>18.444504749300844</v>
      </c>
      <c r="F1235" s="64">
        <v>32031.341138599386</v>
      </c>
      <c r="G1235" s="63" t="s">
        <v>129</v>
      </c>
      <c r="H1235" s="63" t="s">
        <v>133</v>
      </c>
    </row>
    <row r="1236" spans="1:8" ht="14.4" x14ac:dyDescent="0.3">
      <c r="A1236" s="63">
        <v>5</v>
      </c>
      <c r="B1236" s="63" t="s">
        <v>122</v>
      </c>
      <c r="C1236" s="63" t="s">
        <v>120</v>
      </c>
      <c r="D1236" s="63" t="s">
        <v>97</v>
      </c>
      <c r="E1236" s="68">
        <v>15.655042874708183</v>
      </c>
      <c r="F1236" s="64">
        <v>27187.068759771682</v>
      </c>
      <c r="G1236" s="63" t="s">
        <v>129</v>
      </c>
      <c r="H1236" s="63" t="s">
        <v>133</v>
      </c>
    </row>
    <row r="1237" spans="1:8" ht="14.4" x14ac:dyDescent="0.3">
      <c r="A1237" s="63">
        <v>5</v>
      </c>
      <c r="B1237" s="63" t="s">
        <v>122</v>
      </c>
      <c r="C1237" s="63" t="s">
        <v>120</v>
      </c>
      <c r="D1237" s="63" t="s">
        <v>97</v>
      </c>
      <c r="E1237" s="68">
        <v>21.231961653504023</v>
      </c>
      <c r="F1237" s="64">
        <v>36872.131619084401</v>
      </c>
      <c r="G1237" s="63" t="s">
        <v>129</v>
      </c>
      <c r="H1237" s="63" t="s">
        <v>133</v>
      </c>
    </row>
    <row r="1238" spans="1:8" ht="14.4" x14ac:dyDescent="0.3">
      <c r="A1238" s="63">
        <v>5</v>
      </c>
      <c r="B1238" s="63" t="s">
        <v>124</v>
      </c>
      <c r="C1238" s="63" t="s">
        <v>121</v>
      </c>
      <c r="D1238" s="63" t="s">
        <v>99</v>
      </c>
      <c r="E1238" s="68">
        <v>17.776073828701868</v>
      </c>
      <c r="F1238" s="64">
        <v>30870.521743537807</v>
      </c>
      <c r="G1238" s="63" t="s">
        <v>127</v>
      </c>
      <c r="H1238" s="63" t="s">
        <v>133</v>
      </c>
    </row>
    <row r="1239" spans="1:8" ht="14.4" x14ac:dyDescent="0.3">
      <c r="A1239" s="63">
        <v>5</v>
      </c>
      <c r="B1239" s="63" t="s">
        <v>123</v>
      </c>
      <c r="C1239" s="63" t="s">
        <v>120</v>
      </c>
      <c r="D1239" s="63" t="s">
        <v>98</v>
      </c>
      <c r="E1239" s="68">
        <v>6.374254623770045</v>
      </c>
      <c r="F1239" s="64">
        <v>11069.742838501114</v>
      </c>
      <c r="G1239" s="63" t="s">
        <v>127</v>
      </c>
      <c r="H1239" s="63" t="s">
        <v>133</v>
      </c>
    </row>
    <row r="1240" spans="1:8" ht="14.4" x14ac:dyDescent="0.3">
      <c r="A1240" s="63">
        <v>5</v>
      </c>
      <c r="B1240" s="63" t="s">
        <v>124</v>
      </c>
      <c r="C1240" s="63" t="s">
        <v>121</v>
      </c>
      <c r="D1240" s="63" t="s">
        <v>99</v>
      </c>
      <c r="E1240" s="68">
        <v>20.548380800665154</v>
      </c>
      <c r="F1240" s="64">
        <v>35685.002347211353</v>
      </c>
      <c r="G1240" s="63" t="s">
        <v>127</v>
      </c>
      <c r="H1240" s="63" t="s">
        <v>133</v>
      </c>
    </row>
    <row r="1241" spans="1:8" ht="14.4" x14ac:dyDescent="0.3">
      <c r="A1241" s="63">
        <v>5</v>
      </c>
      <c r="B1241" s="63" t="s">
        <v>124</v>
      </c>
      <c r="C1241" s="63" t="s">
        <v>121</v>
      </c>
      <c r="D1241" s="63" t="s">
        <v>99</v>
      </c>
      <c r="E1241" s="68">
        <v>6.1390817114361944</v>
      </c>
      <c r="F1241" s="64">
        <v>10661.333727824989</v>
      </c>
      <c r="G1241" s="63" t="s">
        <v>127</v>
      </c>
      <c r="H1241" s="63" t="s">
        <v>133</v>
      </c>
    </row>
    <row r="1242" spans="1:8" ht="14.4" x14ac:dyDescent="0.3">
      <c r="A1242" s="63">
        <v>5</v>
      </c>
      <c r="B1242" s="63" t="s">
        <v>122</v>
      </c>
      <c r="C1242" s="63" t="s">
        <v>120</v>
      </c>
      <c r="D1242" s="63" t="s">
        <v>97</v>
      </c>
      <c r="E1242" s="68">
        <v>4.818585055292405</v>
      </c>
      <c r="F1242" s="64">
        <v>8368.115263017753</v>
      </c>
      <c r="G1242" s="63" t="s">
        <v>128</v>
      </c>
      <c r="H1242" s="63" t="s">
        <v>133</v>
      </c>
    </row>
    <row r="1243" spans="1:8" ht="14.4" x14ac:dyDescent="0.3">
      <c r="A1243" s="63">
        <v>5</v>
      </c>
      <c r="B1243" s="63" t="s">
        <v>124</v>
      </c>
      <c r="C1243" s="63" t="s">
        <v>121</v>
      </c>
      <c r="D1243" s="63" t="s">
        <v>99</v>
      </c>
      <c r="E1243" s="68">
        <v>18.932465056398001</v>
      </c>
      <c r="F1243" s="64">
        <v>32878.749256690346</v>
      </c>
      <c r="G1243" s="63" t="s">
        <v>127</v>
      </c>
      <c r="H1243" s="63" t="s">
        <v>133</v>
      </c>
    </row>
    <row r="1244" spans="1:8" ht="14.4" x14ac:dyDescent="0.3">
      <c r="A1244" s="63">
        <v>5</v>
      </c>
      <c r="B1244" s="63" t="s">
        <v>122</v>
      </c>
      <c r="C1244" s="63" t="s">
        <v>120</v>
      </c>
      <c r="D1244" s="63" t="s">
        <v>97</v>
      </c>
      <c r="E1244" s="68">
        <v>3.7996905100693321</v>
      </c>
      <c r="F1244" s="64">
        <v>6598.6690672051245</v>
      </c>
      <c r="G1244" s="63" t="s">
        <v>128</v>
      </c>
      <c r="H1244" s="63" t="s">
        <v>133</v>
      </c>
    </row>
    <row r="1245" spans="1:8" ht="14.4" x14ac:dyDescent="0.3">
      <c r="A1245" s="63">
        <v>5</v>
      </c>
      <c r="B1245" s="63" t="s">
        <v>124</v>
      </c>
      <c r="C1245" s="63" t="s">
        <v>121</v>
      </c>
      <c r="D1245" s="63" t="s">
        <v>99</v>
      </c>
      <c r="E1245" s="68">
        <v>14.522364479072195</v>
      </c>
      <c r="F1245" s="64">
        <v>25220.0217403979</v>
      </c>
      <c r="G1245" s="63" t="s">
        <v>127</v>
      </c>
      <c r="H1245" s="63" t="s">
        <v>133</v>
      </c>
    </row>
    <row r="1246" spans="1:8" ht="14.4" x14ac:dyDescent="0.3">
      <c r="A1246" s="63">
        <v>5</v>
      </c>
      <c r="B1246" s="63" t="s">
        <v>124</v>
      </c>
      <c r="C1246" s="63" t="s">
        <v>121</v>
      </c>
      <c r="D1246" s="63" t="s">
        <v>99</v>
      </c>
      <c r="E1246" s="68">
        <v>5.6390950047838455</v>
      </c>
      <c r="F1246" s="64">
        <v>9793.0401637945833</v>
      </c>
      <c r="G1246" s="63" t="s">
        <v>127</v>
      </c>
      <c r="H1246" s="63" t="s">
        <v>133</v>
      </c>
    </row>
    <row r="1247" spans="1:8" ht="14.4" x14ac:dyDescent="0.3">
      <c r="A1247" s="63">
        <v>5</v>
      </c>
      <c r="B1247" s="63" t="s">
        <v>124</v>
      </c>
      <c r="C1247" s="63" t="s">
        <v>121</v>
      </c>
      <c r="D1247" s="63" t="s">
        <v>99</v>
      </c>
      <c r="E1247" s="68">
        <v>5.762667300675214</v>
      </c>
      <c r="F1247" s="64">
        <v>10007.63992772299</v>
      </c>
      <c r="G1247" s="63" t="s">
        <v>127</v>
      </c>
      <c r="H1247" s="63" t="s">
        <v>133</v>
      </c>
    </row>
    <row r="1248" spans="1:8" ht="14.4" x14ac:dyDescent="0.3">
      <c r="A1248" s="63">
        <v>5</v>
      </c>
      <c r="B1248" s="63" t="s">
        <v>123</v>
      </c>
      <c r="C1248" s="63" t="s">
        <v>120</v>
      </c>
      <c r="D1248" s="63" t="s">
        <v>98</v>
      </c>
      <c r="E1248" s="68">
        <v>2.8820759376167269</v>
      </c>
      <c r="F1248" s="64">
        <v>5005.1090446681374</v>
      </c>
      <c r="G1248" s="63" t="s">
        <v>127</v>
      </c>
      <c r="H1248" s="63" t="s">
        <v>133</v>
      </c>
    </row>
    <row r="1249" spans="1:8" ht="14.4" x14ac:dyDescent="0.3">
      <c r="A1249" s="63">
        <v>5</v>
      </c>
      <c r="B1249" s="63" t="s">
        <v>124</v>
      </c>
      <c r="C1249" s="63" t="s">
        <v>121</v>
      </c>
      <c r="D1249" s="63" t="s">
        <v>99</v>
      </c>
      <c r="E1249" s="68">
        <v>11.391016312459293</v>
      </c>
      <c r="F1249" s="64">
        <v>19782.018242239046</v>
      </c>
      <c r="G1249" s="63" t="s">
        <v>127</v>
      </c>
      <c r="H1249" s="63" t="s">
        <v>133</v>
      </c>
    </row>
    <row r="1250" spans="1:8" ht="14.4" x14ac:dyDescent="0.3">
      <c r="A1250" s="63">
        <v>5</v>
      </c>
      <c r="B1250" s="63" t="s">
        <v>122</v>
      </c>
      <c r="C1250" s="63" t="s">
        <v>120</v>
      </c>
      <c r="D1250" s="63" t="s">
        <v>97</v>
      </c>
      <c r="E1250" s="68">
        <v>17.604137659068947</v>
      </c>
      <c r="F1250" s="64">
        <v>30571.931665981781</v>
      </c>
      <c r="G1250" s="63" t="s">
        <v>128</v>
      </c>
      <c r="H1250" s="63" t="s">
        <v>133</v>
      </c>
    </row>
    <row r="1251" spans="1:8" ht="14.4" x14ac:dyDescent="0.3">
      <c r="A1251" s="63">
        <v>5</v>
      </c>
      <c r="B1251" s="63" t="s">
        <v>122</v>
      </c>
      <c r="C1251" s="63" t="s">
        <v>120</v>
      </c>
      <c r="D1251" s="63" t="s">
        <v>97</v>
      </c>
      <c r="E1251" s="68">
        <v>6.2004242440834876</v>
      </c>
      <c r="F1251" s="64">
        <v>10767.863212689885</v>
      </c>
      <c r="G1251" s="63" t="s">
        <v>129</v>
      </c>
      <c r="H1251" s="63" t="s">
        <v>133</v>
      </c>
    </row>
    <row r="1252" spans="1:8" ht="14.4" x14ac:dyDescent="0.3">
      <c r="A1252" s="63">
        <v>5</v>
      </c>
      <c r="B1252" s="63" t="s">
        <v>123</v>
      </c>
      <c r="C1252" s="63" t="s">
        <v>120</v>
      </c>
      <c r="D1252" s="63" t="s">
        <v>98</v>
      </c>
      <c r="E1252" s="68">
        <v>7.1407769121000539</v>
      </c>
      <c r="F1252" s="64">
        <v>12400.910969148214</v>
      </c>
      <c r="G1252" s="63" t="s">
        <v>127</v>
      </c>
      <c r="H1252" s="63" t="s">
        <v>133</v>
      </c>
    </row>
    <row r="1253" spans="1:8" ht="14.4" x14ac:dyDescent="0.3">
      <c r="A1253" s="63">
        <v>5</v>
      </c>
      <c r="B1253" s="63" t="s">
        <v>123</v>
      </c>
      <c r="C1253" s="63" t="s">
        <v>120</v>
      </c>
      <c r="D1253" s="63" t="s">
        <v>98</v>
      </c>
      <c r="E1253" s="68">
        <v>9.5348171302746394</v>
      </c>
      <c r="F1253" s="64">
        <v>16558.480932135906</v>
      </c>
      <c r="G1253" s="63" t="s">
        <v>127</v>
      </c>
      <c r="H1253" s="63" t="s">
        <v>133</v>
      </c>
    </row>
    <row r="1254" spans="1:8" ht="14.4" x14ac:dyDescent="0.3">
      <c r="A1254" s="63">
        <v>5</v>
      </c>
      <c r="B1254" s="63" t="s">
        <v>124</v>
      </c>
      <c r="C1254" s="63" t="s">
        <v>121</v>
      </c>
      <c r="D1254" s="63" t="s">
        <v>99</v>
      </c>
      <c r="E1254" s="68">
        <v>5.510944377750751</v>
      </c>
      <c r="F1254" s="64">
        <v>9570.4895175497677</v>
      </c>
      <c r="G1254" s="63" t="s">
        <v>130</v>
      </c>
      <c r="H1254" s="63" t="s">
        <v>133</v>
      </c>
    </row>
    <row r="1255" spans="1:8" ht="14.4" x14ac:dyDescent="0.3">
      <c r="A1255" s="63">
        <v>5</v>
      </c>
      <c r="B1255" s="63" t="s">
        <v>124</v>
      </c>
      <c r="C1255" s="63" t="s">
        <v>121</v>
      </c>
      <c r="D1255" s="63" t="s">
        <v>99</v>
      </c>
      <c r="E1255" s="68">
        <v>18.55566121448043</v>
      </c>
      <c r="F1255" s="64">
        <v>32224.379157473984</v>
      </c>
      <c r="G1255" s="63" t="s">
        <v>130</v>
      </c>
      <c r="H1255" s="63" t="s">
        <v>133</v>
      </c>
    </row>
    <row r="1256" spans="1:8" ht="14.4" x14ac:dyDescent="0.3">
      <c r="A1256" s="63">
        <v>5</v>
      </c>
      <c r="B1256" s="63" t="s">
        <v>124</v>
      </c>
      <c r="C1256" s="63" t="s">
        <v>121</v>
      </c>
      <c r="D1256" s="63" t="s">
        <v>99</v>
      </c>
      <c r="E1256" s="68">
        <v>5.7103838001803311</v>
      </c>
      <c r="F1256" s="64">
        <v>9916.8426597543184</v>
      </c>
      <c r="G1256" s="63" t="s">
        <v>130</v>
      </c>
      <c r="H1256" s="63" t="s">
        <v>133</v>
      </c>
    </row>
    <row r="1257" spans="1:8" ht="14.4" x14ac:dyDescent="0.3">
      <c r="A1257" s="63">
        <v>5</v>
      </c>
      <c r="B1257" s="63" t="s">
        <v>123</v>
      </c>
      <c r="C1257" s="63" t="s">
        <v>120</v>
      </c>
      <c r="D1257" s="63" t="s">
        <v>98</v>
      </c>
      <c r="E1257" s="68">
        <v>10.181147567008981</v>
      </c>
      <c r="F1257" s="64">
        <v>17680.919890985286</v>
      </c>
      <c r="G1257" s="63" t="s">
        <v>127</v>
      </c>
      <c r="H1257" s="63" t="s">
        <v>133</v>
      </c>
    </row>
    <row r="1258" spans="1:8" ht="14.4" x14ac:dyDescent="0.3">
      <c r="A1258" s="63">
        <v>5</v>
      </c>
      <c r="B1258" s="63" t="s">
        <v>122</v>
      </c>
      <c r="C1258" s="63" t="s">
        <v>120</v>
      </c>
      <c r="D1258" s="63" t="s">
        <v>97</v>
      </c>
      <c r="E1258" s="68">
        <v>4.0829539476834453</v>
      </c>
      <c r="F1258" s="64">
        <v>7090.5937854686472</v>
      </c>
      <c r="G1258" s="63" t="s">
        <v>129</v>
      </c>
      <c r="H1258" s="63" t="s">
        <v>133</v>
      </c>
    </row>
    <row r="1259" spans="1:8" ht="14.4" x14ac:dyDescent="0.3">
      <c r="A1259" s="63">
        <v>5</v>
      </c>
      <c r="B1259" s="63" t="s">
        <v>124</v>
      </c>
      <c r="C1259" s="63" t="s">
        <v>121</v>
      </c>
      <c r="D1259" s="63" t="s">
        <v>99</v>
      </c>
      <c r="E1259" s="68">
        <v>15.124424285459519</v>
      </c>
      <c r="F1259" s="64">
        <v>26265.578848401165</v>
      </c>
      <c r="G1259" s="63" t="s">
        <v>127</v>
      </c>
      <c r="H1259" s="63" t="s">
        <v>133</v>
      </c>
    </row>
    <row r="1260" spans="1:8" ht="14.4" x14ac:dyDescent="0.3">
      <c r="A1260" s="63">
        <v>5</v>
      </c>
      <c r="B1260" s="63" t="s">
        <v>124</v>
      </c>
      <c r="C1260" s="63" t="s">
        <v>121</v>
      </c>
      <c r="D1260" s="63" t="s">
        <v>99</v>
      </c>
      <c r="E1260" s="68">
        <v>19.812531535719607</v>
      </c>
      <c r="F1260" s="64">
        <v>34407.102010367023</v>
      </c>
      <c r="G1260" s="63" t="s">
        <v>127</v>
      </c>
      <c r="H1260" s="63" t="s">
        <v>133</v>
      </c>
    </row>
    <row r="1261" spans="1:8" ht="14.4" x14ac:dyDescent="0.3">
      <c r="A1261" s="63">
        <v>5</v>
      </c>
      <c r="B1261" s="63" t="s">
        <v>122</v>
      </c>
      <c r="C1261" s="63" t="s">
        <v>120</v>
      </c>
      <c r="D1261" s="63" t="s">
        <v>97</v>
      </c>
      <c r="E1261" s="68">
        <v>17.949772538408112</v>
      </c>
      <c r="F1261" s="64">
        <v>31172.172706876692</v>
      </c>
      <c r="G1261" s="63" t="s">
        <v>129</v>
      </c>
      <c r="H1261" s="63" t="s">
        <v>133</v>
      </c>
    </row>
    <row r="1262" spans="1:8" ht="14.4" x14ac:dyDescent="0.3">
      <c r="A1262" s="63">
        <v>5</v>
      </c>
      <c r="B1262" s="63" t="s">
        <v>122</v>
      </c>
      <c r="C1262" s="63" t="s">
        <v>120</v>
      </c>
      <c r="D1262" s="63" t="s">
        <v>97</v>
      </c>
      <c r="E1262" s="68">
        <v>6.6595863531193009</v>
      </c>
      <c r="F1262" s="64">
        <v>11565.259421064762</v>
      </c>
      <c r="G1262" s="63" t="s">
        <v>129</v>
      </c>
      <c r="H1262" s="63" t="s">
        <v>133</v>
      </c>
    </row>
    <row r="1263" spans="1:8" ht="14.4" x14ac:dyDescent="0.3">
      <c r="A1263" s="63">
        <v>5</v>
      </c>
      <c r="B1263" s="63" t="s">
        <v>124</v>
      </c>
      <c r="C1263" s="63" t="s">
        <v>121</v>
      </c>
      <c r="D1263" s="63" t="s">
        <v>99</v>
      </c>
      <c r="E1263" s="68">
        <v>5.0766212461724916</v>
      </c>
      <c r="F1263" s="64">
        <v>8816.2295045507544</v>
      </c>
      <c r="G1263" s="63" t="s">
        <v>127</v>
      </c>
      <c r="H1263" s="63" t="s">
        <v>133</v>
      </c>
    </row>
    <row r="1264" spans="1:8" ht="14.4" x14ac:dyDescent="0.3">
      <c r="A1264" s="63">
        <v>5</v>
      </c>
      <c r="B1264" s="63" t="s">
        <v>124</v>
      </c>
      <c r="C1264" s="63" t="s">
        <v>121</v>
      </c>
      <c r="D1264" s="63" t="s">
        <v>99</v>
      </c>
      <c r="E1264" s="68">
        <v>6.0434328008944442</v>
      </c>
      <c r="F1264" s="64">
        <v>10495.226644726741</v>
      </c>
      <c r="G1264" s="63" t="s">
        <v>127</v>
      </c>
      <c r="H1264" s="63" t="s">
        <v>133</v>
      </c>
    </row>
    <row r="1265" spans="1:8" ht="14.4" x14ac:dyDescent="0.3">
      <c r="A1265" s="63">
        <v>5</v>
      </c>
      <c r="B1265" s="63" t="s">
        <v>124</v>
      </c>
      <c r="C1265" s="63" t="s">
        <v>121</v>
      </c>
      <c r="D1265" s="63" t="s">
        <v>99</v>
      </c>
      <c r="E1265" s="68">
        <v>20.687211829281992</v>
      </c>
      <c r="F1265" s="64">
        <v>35926.100934497474</v>
      </c>
      <c r="G1265" s="63" t="s">
        <v>127</v>
      </c>
      <c r="H1265" s="63" t="s">
        <v>133</v>
      </c>
    </row>
    <row r="1266" spans="1:8" ht="14.4" x14ac:dyDescent="0.3">
      <c r="A1266" s="63">
        <v>5</v>
      </c>
      <c r="B1266" s="63" t="s">
        <v>124</v>
      </c>
      <c r="C1266" s="63" t="s">
        <v>121</v>
      </c>
      <c r="D1266" s="63" t="s">
        <v>99</v>
      </c>
      <c r="E1266" s="68">
        <v>8.4920478713098699</v>
      </c>
      <c r="F1266" s="64">
        <v>14747.573113425777</v>
      </c>
      <c r="G1266" s="63" t="s">
        <v>127</v>
      </c>
      <c r="H1266" s="63" t="s">
        <v>133</v>
      </c>
    </row>
    <row r="1267" spans="1:8" ht="14.4" x14ac:dyDescent="0.3">
      <c r="A1267" s="63">
        <v>5</v>
      </c>
      <c r="B1267" s="63" t="s">
        <v>122</v>
      </c>
      <c r="C1267" s="63" t="s">
        <v>120</v>
      </c>
      <c r="D1267" s="63" t="s">
        <v>97</v>
      </c>
      <c r="E1267" s="68">
        <v>11.876761601183675</v>
      </c>
      <c r="F1267" s="64">
        <v>20625.57968566506</v>
      </c>
      <c r="G1267" s="63" t="s">
        <v>129</v>
      </c>
      <c r="H1267" s="63" t="s">
        <v>133</v>
      </c>
    </row>
    <row r="1268" spans="1:8" ht="14.4" x14ac:dyDescent="0.3">
      <c r="A1268" s="63">
        <v>5</v>
      </c>
      <c r="B1268" s="63" t="s">
        <v>124</v>
      </c>
      <c r="C1268" s="63" t="s">
        <v>121</v>
      </c>
      <c r="D1268" s="63" t="s">
        <v>99</v>
      </c>
      <c r="E1268" s="68">
        <v>21.075090442397322</v>
      </c>
      <c r="F1268" s="64">
        <v>36599.703850159109</v>
      </c>
      <c r="G1268" s="63" t="s">
        <v>127</v>
      </c>
      <c r="H1268" s="63" t="s">
        <v>133</v>
      </c>
    </row>
    <row r="1269" spans="1:8" ht="14.4" x14ac:dyDescent="0.3">
      <c r="A1269" s="63">
        <v>5</v>
      </c>
      <c r="B1269" s="63" t="s">
        <v>124</v>
      </c>
      <c r="C1269" s="63" t="s">
        <v>121</v>
      </c>
      <c r="D1269" s="63" t="s">
        <v>99</v>
      </c>
      <c r="E1269" s="68">
        <v>5.846143927929786</v>
      </c>
      <c r="F1269" s="64">
        <v>10152.608218334983</v>
      </c>
      <c r="G1269" s="63" t="s">
        <v>127</v>
      </c>
      <c r="H1269" s="63" t="s">
        <v>133</v>
      </c>
    </row>
    <row r="1270" spans="1:8" ht="14.4" x14ac:dyDescent="0.3">
      <c r="A1270" s="63">
        <v>5</v>
      </c>
      <c r="B1270" s="63" t="s">
        <v>123</v>
      </c>
      <c r="C1270" s="63" t="s">
        <v>120</v>
      </c>
      <c r="D1270" s="63" t="s">
        <v>98</v>
      </c>
      <c r="E1270" s="68">
        <v>13.247316824738572</v>
      </c>
      <c r="F1270" s="64">
        <v>23005.731525558745</v>
      </c>
      <c r="G1270" s="63" t="s">
        <v>127</v>
      </c>
      <c r="H1270" s="63" t="s">
        <v>133</v>
      </c>
    </row>
    <row r="1271" spans="1:8" ht="14.4" x14ac:dyDescent="0.3">
      <c r="A1271" s="63">
        <v>5</v>
      </c>
      <c r="B1271" s="63" t="s">
        <v>123</v>
      </c>
      <c r="C1271" s="63" t="s">
        <v>120</v>
      </c>
      <c r="D1271" s="63" t="s">
        <v>98</v>
      </c>
      <c r="E1271" s="68">
        <v>20.125201472265235</v>
      </c>
      <c r="F1271" s="64">
        <v>34950.09503389382</v>
      </c>
      <c r="G1271" s="63" t="s">
        <v>127</v>
      </c>
      <c r="H1271" s="63" t="s">
        <v>133</v>
      </c>
    </row>
    <row r="1272" spans="1:8" ht="14.4" x14ac:dyDescent="0.3">
      <c r="A1272" s="63">
        <v>5</v>
      </c>
      <c r="B1272" s="63" t="s">
        <v>122</v>
      </c>
      <c r="C1272" s="63" t="s">
        <v>120</v>
      </c>
      <c r="D1272" s="63" t="s">
        <v>97</v>
      </c>
      <c r="E1272" s="68">
        <v>5.7510696210196963</v>
      </c>
      <c r="F1272" s="64">
        <v>9987.499011037431</v>
      </c>
      <c r="G1272" s="63" t="s">
        <v>129</v>
      </c>
      <c r="H1272" s="63" t="s">
        <v>133</v>
      </c>
    </row>
    <row r="1273" spans="1:8" ht="14.4" x14ac:dyDescent="0.3">
      <c r="A1273" s="63">
        <v>5</v>
      </c>
      <c r="B1273" s="63" t="s">
        <v>122</v>
      </c>
      <c r="C1273" s="63" t="s">
        <v>120</v>
      </c>
      <c r="D1273" s="63" t="s">
        <v>97</v>
      </c>
      <c r="E1273" s="68">
        <v>11.431486360489972</v>
      </c>
      <c r="F1273" s="64">
        <v>19852.299875277491</v>
      </c>
      <c r="G1273" s="63" t="s">
        <v>129</v>
      </c>
      <c r="H1273" s="63" t="s">
        <v>133</v>
      </c>
    </row>
    <row r="1274" spans="1:8" ht="14.4" x14ac:dyDescent="0.3">
      <c r="A1274" s="63">
        <v>5</v>
      </c>
      <c r="B1274" s="63" t="s">
        <v>124</v>
      </c>
      <c r="C1274" s="63" t="s">
        <v>121</v>
      </c>
      <c r="D1274" s="63" t="s">
        <v>99</v>
      </c>
      <c r="E1274" s="68">
        <v>14.591321977344395</v>
      </c>
      <c r="F1274" s="64">
        <v>25339.775628140804</v>
      </c>
      <c r="G1274" s="63" t="s">
        <v>127</v>
      </c>
      <c r="H1274" s="63" t="s">
        <v>133</v>
      </c>
    </row>
    <row r="1275" spans="1:8" ht="14.4" x14ac:dyDescent="0.3">
      <c r="A1275" s="63">
        <v>5</v>
      </c>
      <c r="B1275" s="63" t="s">
        <v>124</v>
      </c>
      <c r="C1275" s="63" t="s">
        <v>121</v>
      </c>
      <c r="D1275" s="63" t="s">
        <v>99</v>
      </c>
      <c r="E1275" s="68">
        <v>6.6750713347913297</v>
      </c>
      <c r="F1275" s="64">
        <v>11592.151155877023</v>
      </c>
      <c r="G1275" s="63" t="s">
        <v>127</v>
      </c>
      <c r="H1275" s="63" t="s">
        <v>133</v>
      </c>
    </row>
    <row r="1276" spans="1:8" ht="14.4" x14ac:dyDescent="0.3">
      <c r="A1276" s="63">
        <v>5</v>
      </c>
      <c r="B1276" s="63" t="s">
        <v>122</v>
      </c>
      <c r="C1276" s="63" t="s">
        <v>120</v>
      </c>
      <c r="D1276" s="63" t="s">
        <v>97</v>
      </c>
      <c r="E1276" s="68">
        <v>1.960113441281907</v>
      </c>
      <c r="F1276" s="64">
        <v>3403.9982727340339</v>
      </c>
      <c r="G1276" s="63" t="s">
        <v>128</v>
      </c>
      <c r="H1276" s="63" t="s">
        <v>133</v>
      </c>
    </row>
    <row r="1277" spans="1:8" ht="14.4" x14ac:dyDescent="0.3">
      <c r="A1277" s="63">
        <v>5</v>
      </c>
      <c r="B1277" s="63" t="s">
        <v>124</v>
      </c>
      <c r="C1277" s="63" t="s">
        <v>121</v>
      </c>
      <c r="D1277" s="63" t="s">
        <v>99</v>
      </c>
      <c r="E1277" s="68">
        <v>15.559080542448664</v>
      </c>
      <c r="F1277" s="64">
        <v>27020.417378081602</v>
      </c>
      <c r="G1277" s="63" t="s">
        <v>127</v>
      </c>
      <c r="H1277" s="63" t="s">
        <v>133</v>
      </c>
    </row>
    <row r="1278" spans="1:8" ht="14.4" x14ac:dyDescent="0.3">
      <c r="A1278" s="63">
        <v>5</v>
      </c>
      <c r="B1278" s="63" t="s">
        <v>122</v>
      </c>
      <c r="C1278" s="63" t="s">
        <v>120</v>
      </c>
      <c r="D1278" s="63" t="s">
        <v>97</v>
      </c>
      <c r="E1278" s="68">
        <v>10.048025286584505</v>
      </c>
      <c r="F1278" s="64">
        <v>17449.735305907914</v>
      </c>
      <c r="G1278" s="63" t="s">
        <v>129</v>
      </c>
      <c r="H1278" s="63" t="s">
        <v>133</v>
      </c>
    </row>
    <row r="1279" spans="1:8" ht="14.4" x14ac:dyDescent="0.3">
      <c r="A1279" s="63">
        <v>5</v>
      </c>
      <c r="B1279" s="63" t="s">
        <v>122</v>
      </c>
      <c r="C1279" s="63" t="s">
        <v>120</v>
      </c>
      <c r="D1279" s="63" t="s">
        <v>97</v>
      </c>
      <c r="E1279" s="68">
        <v>2.9332986098791358</v>
      </c>
      <c r="F1279" s="64">
        <v>5094.06404300335</v>
      </c>
      <c r="G1279" s="63" t="s">
        <v>129</v>
      </c>
      <c r="H1279" s="63" t="s">
        <v>133</v>
      </c>
    </row>
    <row r="1280" spans="1:8" ht="14.4" x14ac:dyDescent="0.3">
      <c r="A1280" s="63">
        <v>5</v>
      </c>
      <c r="B1280" s="63" t="s">
        <v>122</v>
      </c>
      <c r="C1280" s="63" t="s">
        <v>120</v>
      </c>
      <c r="D1280" s="63" t="s">
        <v>97</v>
      </c>
      <c r="E1280" s="68">
        <v>21.361640000808769</v>
      </c>
      <c r="F1280" s="64">
        <v>37097.335355225136</v>
      </c>
      <c r="G1280" s="63" t="s">
        <v>129</v>
      </c>
      <c r="H1280" s="63" t="s">
        <v>133</v>
      </c>
    </row>
    <row r="1281" spans="1:8" ht="14.4" x14ac:dyDescent="0.3">
      <c r="A1281" s="63">
        <v>5</v>
      </c>
      <c r="B1281" s="63" t="s">
        <v>124</v>
      </c>
      <c r="C1281" s="63" t="s">
        <v>121</v>
      </c>
      <c r="D1281" s="63" t="s">
        <v>99</v>
      </c>
      <c r="E1281" s="68">
        <v>8.5735309812678118</v>
      </c>
      <c r="F1281" s="64">
        <v>14889.079395517509</v>
      </c>
      <c r="G1281" s="63" t="s">
        <v>127</v>
      </c>
      <c r="H1281" s="63" t="s">
        <v>133</v>
      </c>
    </row>
    <row r="1282" spans="1:8" ht="14.4" x14ac:dyDescent="0.3">
      <c r="A1282" s="63">
        <v>5</v>
      </c>
      <c r="B1282" s="63" t="s">
        <v>124</v>
      </c>
      <c r="C1282" s="63" t="s">
        <v>121</v>
      </c>
      <c r="D1282" s="63" t="s">
        <v>99</v>
      </c>
      <c r="E1282" s="68">
        <v>17.903172098826175</v>
      </c>
      <c r="F1282" s="64">
        <v>31091.244831731969</v>
      </c>
      <c r="G1282" s="63" t="s">
        <v>127</v>
      </c>
      <c r="H1282" s="63" t="s">
        <v>133</v>
      </c>
    </row>
    <row r="1283" spans="1:8" ht="14.4" x14ac:dyDescent="0.3">
      <c r="A1283" s="63">
        <v>5</v>
      </c>
      <c r="B1283" s="63" t="s">
        <v>124</v>
      </c>
      <c r="C1283" s="63" t="s">
        <v>121</v>
      </c>
      <c r="D1283" s="63" t="s">
        <v>99</v>
      </c>
      <c r="E1283" s="68">
        <v>18.691321422938199</v>
      </c>
      <c r="F1283" s="64">
        <v>32459.971192885456</v>
      </c>
      <c r="G1283" s="63" t="s">
        <v>127</v>
      </c>
      <c r="H1283" s="63" t="s">
        <v>133</v>
      </c>
    </row>
    <row r="1284" spans="1:8" ht="14.4" x14ac:dyDescent="0.3">
      <c r="A1284" s="63">
        <v>5</v>
      </c>
      <c r="B1284" s="63" t="s">
        <v>124</v>
      </c>
      <c r="C1284" s="63" t="s">
        <v>121</v>
      </c>
      <c r="D1284" s="63" t="s">
        <v>99</v>
      </c>
      <c r="E1284" s="68">
        <v>21.621470356269544</v>
      </c>
      <c r="F1284" s="64">
        <v>37548.565402713568</v>
      </c>
      <c r="G1284" s="63" t="s">
        <v>127</v>
      </c>
      <c r="H1284" s="63" t="s">
        <v>133</v>
      </c>
    </row>
    <row r="1285" spans="1:8" ht="14.4" x14ac:dyDescent="0.3">
      <c r="A1285" s="63">
        <v>5</v>
      </c>
      <c r="B1285" s="63" t="s">
        <v>123</v>
      </c>
      <c r="C1285" s="63" t="s">
        <v>120</v>
      </c>
      <c r="D1285" s="63" t="s">
        <v>98</v>
      </c>
      <c r="E1285" s="68">
        <v>5.4848845946518781</v>
      </c>
      <c r="F1285" s="64">
        <v>9525.233230445092</v>
      </c>
      <c r="G1285" s="63" t="s">
        <v>127</v>
      </c>
      <c r="H1285" s="63" t="s">
        <v>133</v>
      </c>
    </row>
    <row r="1286" spans="1:8" ht="14.4" x14ac:dyDescent="0.3">
      <c r="A1286" s="63">
        <v>5</v>
      </c>
      <c r="B1286" s="63" t="s">
        <v>122</v>
      </c>
      <c r="C1286" s="63" t="s">
        <v>120</v>
      </c>
      <c r="D1286" s="63" t="s">
        <v>97</v>
      </c>
      <c r="E1286" s="68">
        <v>3.8520239598295136</v>
      </c>
      <c r="F1286" s="64">
        <v>6689.5530787311955</v>
      </c>
      <c r="G1286" s="63" t="s">
        <v>128</v>
      </c>
      <c r="H1286" s="63" t="s">
        <v>133</v>
      </c>
    </row>
    <row r="1287" spans="1:8" ht="14.4" x14ac:dyDescent="0.3">
      <c r="A1287" s="63">
        <v>5</v>
      </c>
      <c r="B1287" s="63" t="s">
        <v>124</v>
      </c>
      <c r="C1287" s="63" t="s">
        <v>121</v>
      </c>
      <c r="D1287" s="63" t="s">
        <v>99</v>
      </c>
      <c r="E1287" s="68">
        <v>14.747847595531104</v>
      </c>
      <c r="F1287" s="64">
        <v>25611.6032288932</v>
      </c>
      <c r="G1287" s="63" t="s">
        <v>130</v>
      </c>
      <c r="H1287" s="63" t="s">
        <v>133</v>
      </c>
    </row>
    <row r="1288" spans="1:8" ht="14.4" x14ac:dyDescent="0.3">
      <c r="A1288" s="63">
        <v>5</v>
      </c>
      <c r="B1288" s="63" t="s">
        <v>124</v>
      </c>
      <c r="C1288" s="63" t="s">
        <v>121</v>
      </c>
      <c r="D1288" s="63" t="s">
        <v>99</v>
      </c>
      <c r="E1288" s="68">
        <v>4.8356416425888451</v>
      </c>
      <c r="F1288" s="64">
        <v>8397.736300490893</v>
      </c>
      <c r="G1288" s="63" t="s">
        <v>127</v>
      </c>
      <c r="H1288" s="63" t="s">
        <v>133</v>
      </c>
    </row>
    <row r="1289" spans="1:8" ht="14.4" x14ac:dyDescent="0.3">
      <c r="A1289" s="63">
        <v>5</v>
      </c>
      <c r="B1289" s="63" t="s">
        <v>122</v>
      </c>
      <c r="C1289" s="63" t="s">
        <v>120</v>
      </c>
      <c r="D1289" s="63" t="s">
        <v>97</v>
      </c>
      <c r="E1289" s="68">
        <v>21.6753198947093</v>
      </c>
      <c r="F1289" s="64">
        <v>37642.082304325435</v>
      </c>
      <c r="G1289" s="63" t="s">
        <v>129</v>
      </c>
      <c r="H1289" s="63" t="s">
        <v>133</v>
      </c>
    </row>
    <row r="1290" spans="1:8" ht="14.4" x14ac:dyDescent="0.3">
      <c r="A1290" s="63">
        <v>5</v>
      </c>
      <c r="B1290" s="63" t="s">
        <v>124</v>
      </c>
      <c r="C1290" s="63" t="s">
        <v>121</v>
      </c>
      <c r="D1290" s="63" t="s">
        <v>99</v>
      </c>
      <c r="E1290" s="68">
        <v>4.8242008485149004</v>
      </c>
      <c r="F1290" s="64">
        <v>8377.8678365304895</v>
      </c>
      <c r="G1290" s="63" t="s">
        <v>130</v>
      </c>
      <c r="H1290" s="63" t="s">
        <v>133</v>
      </c>
    </row>
    <row r="1291" spans="1:8" ht="14.4" x14ac:dyDescent="0.3">
      <c r="A1291" s="63">
        <v>5</v>
      </c>
      <c r="B1291" s="63" t="s">
        <v>123</v>
      </c>
      <c r="C1291" s="63" t="s">
        <v>120</v>
      </c>
      <c r="D1291" s="63" t="s">
        <v>98</v>
      </c>
      <c r="E1291" s="68">
        <v>15.825381387168235</v>
      </c>
      <c r="F1291" s="64">
        <v>27482.884292680275</v>
      </c>
      <c r="G1291" s="63" t="s">
        <v>127</v>
      </c>
      <c r="H1291" s="63" t="s">
        <v>133</v>
      </c>
    </row>
    <row r="1292" spans="1:8" ht="14.4" x14ac:dyDescent="0.3">
      <c r="A1292" s="63">
        <v>5</v>
      </c>
      <c r="B1292" s="63" t="s">
        <v>124</v>
      </c>
      <c r="C1292" s="63" t="s">
        <v>121</v>
      </c>
      <c r="D1292" s="63" t="s">
        <v>99</v>
      </c>
      <c r="E1292" s="68">
        <v>6.8565210763616387</v>
      </c>
      <c r="F1292" s="64">
        <v>11907.262819255764</v>
      </c>
      <c r="G1292" s="63" t="s">
        <v>130</v>
      </c>
      <c r="H1292" s="63" t="s">
        <v>133</v>
      </c>
    </row>
    <row r="1293" spans="1:8" ht="14.4" x14ac:dyDescent="0.3">
      <c r="A1293" s="63">
        <v>5</v>
      </c>
      <c r="B1293" s="63" t="s">
        <v>124</v>
      </c>
      <c r="C1293" s="63" t="s">
        <v>121</v>
      </c>
      <c r="D1293" s="63" t="s">
        <v>99</v>
      </c>
      <c r="E1293" s="68">
        <v>18.539929507417302</v>
      </c>
      <c r="F1293" s="64">
        <v>32197.05895113173</v>
      </c>
      <c r="G1293" s="63" t="s">
        <v>130</v>
      </c>
      <c r="H1293" s="63" t="s">
        <v>133</v>
      </c>
    </row>
    <row r="1294" spans="1:8" ht="14.4" x14ac:dyDescent="0.3">
      <c r="A1294" s="63">
        <v>5</v>
      </c>
      <c r="B1294" s="63" t="s">
        <v>122</v>
      </c>
      <c r="C1294" s="63" t="s">
        <v>120</v>
      </c>
      <c r="D1294" s="63" t="s">
        <v>97</v>
      </c>
      <c r="E1294" s="68">
        <v>13.454506725585269</v>
      </c>
      <c r="F1294" s="64">
        <v>23365.544406668749</v>
      </c>
      <c r="G1294" s="63" t="s">
        <v>128</v>
      </c>
      <c r="H1294" s="63" t="s">
        <v>133</v>
      </c>
    </row>
    <row r="1295" spans="1:8" ht="14.4" x14ac:dyDescent="0.3">
      <c r="A1295" s="63">
        <v>5</v>
      </c>
      <c r="B1295" s="63" t="s">
        <v>124</v>
      </c>
      <c r="C1295" s="63" t="s">
        <v>121</v>
      </c>
      <c r="D1295" s="63" t="s">
        <v>99</v>
      </c>
      <c r="E1295" s="68">
        <v>4.7315914746647776</v>
      </c>
      <c r="F1295" s="64">
        <v>8217.0393140656706</v>
      </c>
      <c r="G1295" s="63" t="s">
        <v>127</v>
      </c>
      <c r="H1295" s="63" t="s">
        <v>133</v>
      </c>
    </row>
    <row r="1296" spans="1:8" ht="14.4" x14ac:dyDescent="0.3">
      <c r="A1296" s="63">
        <v>5</v>
      </c>
      <c r="B1296" s="63" t="s">
        <v>124</v>
      </c>
      <c r="C1296" s="63" t="s">
        <v>121</v>
      </c>
      <c r="D1296" s="63" t="s">
        <v>99</v>
      </c>
      <c r="E1296" s="68">
        <v>16.632479774395467</v>
      </c>
      <c r="F1296" s="64">
        <v>28884.51822783209</v>
      </c>
      <c r="G1296" s="63" t="s">
        <v>127</v>
      </c>
      <c r="H1296" s="63" t="s">
        <v>133</v>
      </c>
    </row>
    <row r="1297" spans="1:8" ht="14.4" x14ac:dyDescent="0.3">
      <c r="A1297" s="63">
        <v>5</v>
      </c>
      <c r="B1297" s="63" t="s">
        <v>123</v>
      </c>
      <c r="C1297" s="63" t="s">
        <v>120</v>
      </c>
      <c r="D1297" s="63" t="s">
        <v>98</v>
      </c>
      <c r="E1297" s="68">
        <v>16.353156631228185</v>
      </c>
      <c r="F1297" s="64">
        <v>28399.43635611438</v>
      </c>
      <c r="G1297" s="63" t="s">
        <v>127</v>
      </c>
      <c r="H1297" s="63" t="s">
        <v>133</v>
      </c>
    </row>
    <row r="1298" spans="1:8" ht="14.4" x14ac:dyDescent="0.3">
      <c r="A1298" s="63">
        <v>5</v>
      </c>
      <c r="B1298" s="63" t="s">
        <v>124</v>
      </c>
      <c r="C1298" s="63" t="s">
        <v>121</v>
      </c>
      <c r="D1298" s="63" t="s">
        <v>99</v>
      </c>
      <c r="E1298" s="68">
        <v>6.6284765041594493</v>
      </c>
      <c r="F1298" s="64">
        <v>11511.233021421742</v>
      </c>
      <c r="G1298" s="63" t="s">
        <v>127</v>
      </c>
      <c r="H1298" s="63" t="s">
        <v>133</v>
      </c>
    </row>
    <row r="1299" spans="1:8" ht="14.4" x14ac:dyDescent="0.3">
      <c r="A1299" s="63">
        <v>5</v>
      </c>
      <c r="B1299" s="63" t="s">
        <v>123</v>
      </c>
      <c r="C1299" s="63" t="s">
        <v>120</v>
      </c>
      <c r="D1299" s="63" t="s">
        <v>98</v>
      </c>
      <c r="E1299" s="68">
        <v>4.6786125726230114</v>
      </c>
      <c r="F1299" s="64">
        <v>8125.0343886142264</v>
      </c>
      <c r="G1299" s="63" t="s">
        <v>127</v>
      </c>
      <c r="H1299" s="63" t="s">
        <v>133</v>
      </c>
    </row>
    <row r="1300" spans="1:8" ht="14.4" x14ac:dyDescent="0.3">
      <c r="A1300" s="63">
        <v>5</v>
      </c>
      <c r="B1300" s="63" t="s">
        <v>122</v>
      </c>
      <c r="C1300" s="63" t="s">
        <v>120</v>
      </c>
      <c r="D1300" s="63" t="s">
        <v>97</v>
      </c>
      <c r="E1300" s="68">
        <v>20.542668415665034</v>
      </c>
      <c r="F1300" s="64">
        <v>35675.082029201141</v>
      </c>
      <c r="G1300" s="63" t="s">
        <v>129</v>
      </c>
      <c r="H1300" s="63" t="s">
        <v>133</v>
      </c>
    </row>
    <row r="1301" spans="1:8" ht="14.4" x14ac:dyDescent="0.3">
      <c r="A1301" s="63">
        <v>5</v>
      </c>
      <c r="B1301" s="63" t="s">
        <v>122</v>
      </c>
      <c r="C1301" s="63" t="s">
        <v>120</v>
      </c>
      <c r="D1301" s="63" t="s">
        <v>97</v>
      </c>
      <c r="E1301" s="68">
        <v>20.934823280977312</v>
      </c>
      <c r="F1301" s="64">
        <v>36356.111226824636</v>
      </c>
      <c r="G1301" s="63" t="s">
        <v>128</v>
      </c>
      <c r="H1301" s="63" t="s">
        <v>133</v>
      </c>
    </row>
    <row r="1302" spans="1:8" ht="14.4" x14ac:dyDescent="0.3">
      <c r="A1302" s="63">
        <v>5</v>
      </c>
      <c r="B1302" s="63" t="s">
        <v>122</v>
      </c>
      <c r="C1302" s="63" t="s">
        <v>120</v>
      </c>
      <c r="D1302" s="63" t="s">
        <v>97</v>
      </c>
      <c r="E1302" s="68">
        <v>15.809516193538226</v>
      </c>
      <c r="F1302" s="64">
        <v>27455.332269120954</v>
      </c>
      <c r="G1302" s="63" t="s">
        <v>128</v>
      </c>
      <c r="H1302" s="63" t="s">
        <v>133</v>
      </c>
    </row>
    <row r="1303" spans="1:8" ht="14.4" x14ac:dyDescent="0.3">
      <c r="A1303" s="63">
        <v>5</v>
      </c>
      <c r="B1303" s="63" t="s">
        <v>124</v>
      </c>
      <c r="C1303" s="63" t="s">
        <v>121</v>
      </c>
      <c r="D1303" s="63" t="s">
        <v>99</v>
      </c>
      <c r="E1303" s="68">
        <v>12.116692767100719</v>
      </c>
      <c r="F1303" s="64">
        <v>21042.25213796075</v>
      </c>
      <c r="G1303" s="63" t="s">
        <v>130</v>
      </c>
      <c r="H1303" s="63" t="s">
        <v>133</v>
      </c>
    </row>
    <row r="1304" spans="1:8" ht="14.4" x14ac:dyDescent="0.3">
      <c r="A1304" s="63">
        <v>5</v>
      </c>
      <c r="B1304" s="63" t="s">
        <v>122</v>
      </c>
      <c r="C1304" s="63" t="s">
        <v>120</v>
      </c>
      <c r="D1304" s="63" t="s">
        <v>97</v>
      </c>
      <c r="E1304" s="68">
        <v>6.8159830425450485</v>
      </c>
      <c r="F1304" s="64">
        <v>11836.863119837622</v>
      </c>
      <c r="G1304" s="63" t="s">
        <v>129</v>
      </c>
      <c r="H1304" s="63" t="s">
        <v>133</v>
      </c>
    </row>
    <row r="1305" spans="1:8" ht="14.4" x14ac:dyDescent="0.3">
      <c r="A1305" s="63">
        <v>5</v>
      </c>
      <c r="B1305" s="63" t="s">
        <v>122</v>
      </c>
      <c r="C1305" s="63" t="s">
        <v>120</v>
      </c>
      <c r="D1305" s="63" t="s">
        <v>97</v>
      </c>
      <c r="E1305" s="68">
        <v>7.9731003207943756</v>
      </c>
      <c r="F1305" s="64">
        <v>13846.351516557885</v>
      </c>
      <c r="G1305" s="63" t="s">
        <v>129</v>
      </c>
      <c r="H1305" s="63" t="s">
        <v>133</v>
      </c>
    </row>
    <row r="1306" spans="1:8" ht="14.4" x14ac:dyDescent="0.3">
      <c r="A1306" s="63">
        <v>5</v>
      </c>
      <c r="B1306" s="63" t="s">
        <v>122</v>
      </c>
      <c r="C1306" s="63" t="s">
        <v>120</v>
      </c>
      <c r="D1306" s="63" t="s">
        <v>97</v>
      </c>
      <c r="E1306" s="68">
        <v>0.64469846689326071</v>
      </c>
      <c r="F1306" s="64">
        <v>1119.6048256797371</v>
      </c>
      <c r="G1306" s="63" t="s">
        <v>128</v>
      </c>
      <c r="H1306" s="63" t="s">
        <v>133</v>
      </c>
    </row>
    <row r="1307" spans="1:8" ht="14.4" x14ac:dyDescent="0.3">
      <c r="A1307" s="63">
        <v>5</v>
      </c>
      <c r="B1307" s="63" t="s">
        <v>122</v>
      </c>
      <c r="C1307" s="63" t="s">
        <v>120</v>
      </c>
      <c r="D1307" s="63" t="s">
        <v>97</v>
      </c>
      <c r="E1307" s="68">
        <v>13.683788406857005</v>
      </c>
      <c r="F1307" s="64">
        <v>23763.722609307941</v>
      </c>
      <c r="G1307" s="63" t="s">
        <v>128</v>
      </c>
      <c r="H1307" s="63" t="s">
        <v>133</v>
      </c>
    </row>
    <row r="1308" spans="1:8" ht="14.4" x14ac:dyDescent="0.3">
      <c r="A1308" s="63">
        <v>5</v>
      </c>
      <c r="B1308" s="63" t="s">
        <v>122</v>
      </c>
      <c r="C1308" s="63" t="s">
        <v>120</v>
      </c>
      <c r="D1308" s="63" t="s">
        <v>97</v>
      </c>
      <c r="E1308" s="68">
        <v>13.167495295467123</v>
      </c>
      <c r="F1308" s="64">
        <v>22867.110799816819</v>
      </c>
      <c r="G1308" s="63" t="s">
        <v>128</v>
      </c>
      <c r="H1308" s="63" t="s">
        <v>133</v>
      </c>
    </row>
    <row r="1309" spans="1:8" ht="14.4" x14ac:dyDescent="0.3">
      <c r="A1309" s="63">
        <v>5</v>
      </c>
      <c r="B1309" s="63" t="s">
        <v>124</v>
      </c>
      <c r="C1309" s="63" t="s">
        <v>121</v>
      </c>
      <c r="D1309" s="63" t="s">
        <v>99</v>
      </c>
      <c r="E1309" s="68">
        <v>17.630130865002229</v>
      </c>
      <c r="F1309" s="64">
        <v>30617.072332963715</v>
      </c>
      <c r="G1309" s="63" t="s">
        <v>127</v>
      </c>
      <c r="H1309" s="63" t="s">
        <v>133</v>
      </c>
    </row>
    <row r="1310" spans="1:8" ht="14.4" x14ac:dyDescent="0.3">
      <c r="A1310" s="63">
        <v>5</v>
      </c>
      <c r="B1310" s="63" t="s">
        <v>124</v>
      </c>
      <c r="C1310" s="63" t="s">
        <v>121</v>
      </c>
      <c r="D1310" s="63" t="s">
        <v>99</v>
      </c>
      <c r="E1310" s="68">
        <v>10.143705086071636</v>
      </c>
      <c r="F1310" s="64">
        <v>17615.896031777294</v>
      </c>
      <c r="G1310" s="63" t="s">
        <v>127</v>
      </c>
      <c r="H1310" s="63" t="s">
        <v>133</v>
      </c>
    </row>
    <row r="1311" spans="1:8" ht="14.4" x14ac:dyDescent="0.3">
      <c r="A1311" s="63">
        <v>5</v>
      </c>
      <c r="B1311" s="63" t="s">
        <v>124</v>
      </c>
      <c r="C1311" s="63" t="s">
        <v>121</v>
      </c>
      <c r="D1311" s="63" t="s">
        <v>99</v>
      </c>
      <c r="E1311" s="68">
        <v>17.044969431983972</v>
      </c>
      <c r="F1311" s="64">
        <v>29600.861502858887</v>
      </c>
      <c r="G1311" s="63" t="s">
        <v>127</v>
      </c>
      <c r="H1311" s="63" t="s">
        <v>133</v>
      </c>
    </row>
    <row r="1312" spans="1:8" ht="14.4" x14ac:dyDescent="0.3">
      <c r="A1312" s="63">
        <v>5</v>
      </c>
      <c r="B1312" s="63" t="s">
        <v>124</v>
      </c>
      <c r="C1312" s="63" t="s">
        <v>121</v>
      </c>
      <c r="D1312" s="63" t="s">
        <v>99</v>
      </c>
      <c r="E1312" s="68">
        <v>18.47529555301384</v>
      </c>
      <c r="F1312" s="64">
        <v>32084.813473642702</v>
      </c>
      <c r="G1312" s="63" t="s">
        <v>130</v>
      </c>
      <c r="H1312" s="63" t="s">
        <v>133</v>
      </c>
    </row>
    <row r="1313" spans="1:8" ht="14.4" x14ac:dyDescent="0.3">
      <c r="A1313" s="63">
        <v>5</v>
      </c>
      <c r="B1313" s="63" t="s">
        <v>124</v>
      </c>
      <c r="C1313" s="63" t="s">
        <v>121</v>
      </c>
      <c r="D1313" s="63" t="s">
        <v>99</v>
      </c>
      <c r="E1313" s="68">
        <v>5.5152709252939607</v>
      </c>
      <c r="F1313" s="64">
        <v>9578.003144084747</v>
      </c>
      <c r="G1313" s="63" t="s">
        <v>130</v>
      </c>
      <c r="H1313" s="63" t="s">
        <v>133</v>
      </c>
    </row>
    <row r="1314" spans="1:8" ht="14.4" x14ac:dyDescent="0.3">
      <c r="A1314" s="63">
        <v>5</v>
      </c>
      <c r="B1314" s="63" t="s">
        <v>122</v>
      </c>
      <c r="C1314" s="63" t="s">
        <v>120</v>
      </c>
      <c r="D1314" s="63" t="s">
        <v>97</v>
      </c>
      <c r="E1314" s="68">
        <v>12.905168186873787</v>
      </c>
      <c r="F1314" s="64">
        <v>22411.544807697999</v>
      </c>
      <c r="G1314" s="63" t="s">
        <v>128</v>
      </c>
      <c r="H1314" s="63" t="s">
        <v>133</v>
      </c>
    </row>
    <row r="1315" spans="1:8" ht="14.4" x14ac:dyDescent="0.3">
      <c r="A1315" s="63">
        <v>5</v>
      </c>
      <c r="B1315" s="63" t="s">
        <v>124</v>
      </c>
      <c r="C1315" s="63" t="s">
        <v>121</v>
      </c>
      <c r="D1315" s="63" t="s">
        <v>99</v>
      </c>
      <c r="E1315" s="68">
        <v>4.8412953483482157</v>
      </c>
      <c r="F1315" s="64">
        <v>8407.5547141776333</v>
      </c>
      <c r="G1315" s="63" t="s">
        <v>127</v>
      </c>
      <c r="H1315" s="63" t="s">
        <v>133</v>
      </c>
    </row>
    <row r="1316" spans="1:8" ht="14.4" x14ac:dyDescent="0.3">
      <c r="A1316" s="63">
        <v>5</v>
      </c>
      <c r="B1316" s="63" t="s">
        <v>124</v>
      </c>
      <c r="C1316" s="63" t="s">
        <v>121</v>
      </c>
      <c r="D1316" s="63" t="s">
        <v>99</v>
      </c>
      <c r="E1316" s="68">
        <v>4.8474841915886637</v>
      </c>
      <c r="F1316" s="64">
        <v>8418.3024654337696</v>
      </c>
      <c r="G1316" s="63" t="s">
        <v>127</v>
      </c>
      <c r="H1316" s="63" t="s">
        <v>133</v>
      </c>
    </row>
    <row r="1317" spans="1:8" ht="14.4" x14ac:dyDescent="0.3">
      <c r="A1317" s="63">
        <v>5</v>
      </c>
      <c r="B1317" s="63" t="s">
        <v>124</v>
      </c>
      <c r="C1317" s="63" t="s">
        <v>121</v>
      </c>
      <c r="D1317" s="63" t="s">
        <v>99</v>
      </c>
      <c r="E1317" s="68">
        <v>1.523182747379288</v>
      </c>
      <c r="F1317" s="64">
        <v>2645.2098801722741</v>
      </c>
      <c r="G1317" s="63" t="s">
        <v>127</v>
      </c>
      <c r="H1317" s="63" t="s">
        <v>133</v>
      </c>
    </row>
    <row r="1318" spans="1:8" ht="14.4" x14ac:dyDescent="0.3">
      <c r="A1318" s="63">
        <v>5</v>
      </c>
      <c r="B1318" s="63" t="s">
        <v>124</v>
      </c>
      <c r="C1318" s="63" t="s">
        <v>121</v>
      </c>
      <c r="D1318" s="63" t="s">
        <v>99</v>
      </c>
      <c r="E1318" s="68">
        <v>5.1780682914840517</v>
      </c>
      <c r="F1318" s="64">
        <v>8992.405821564671</v>
      </c>
      <c r="G1318" s="63" t="s">
        <v>127</v>
      </c>
      <c r="H1318" s="63" t="s">
        <v>133</v>
      </c>
    </row>
    <row r="1319" spans="1:8" ht="14.4" x14ac:dyDescent="0.3">
      <c r="A1319" s="63">
        <v>5</v>
      </c>
      <c r="B1319" s="63" t="s">
        <v>122</v>
      </c>
      <c r="C1319" s="63" t="s">
        <v>120</v>
      </c>
      <c r="D1319" s="63" t="s">
        <v>97</v>
      </c>
      <c r="E1319" s="68">
        <v>12.127444403593525</v>
      </c>
      <c r="F1319" s="64">
        <v>21060.923787917214</v>
      </c>
      <c r="G1319" s="63" t="s">
        <v>128</v>
      </c>
      <c r="H1319" s="63" t="s">
        <v>133</v>
      </c>
    </row>
    <row r="1320" spans="1:8" ht="14.4" x14ac:dyDescent="0.3">
      <c r="A1320" s="63">
        <v>5</v>
      </c>
      <c r="B1320" s="63" t="s">
        <v>122</v>
      </c>
      <c r="C1320" s="63" t="s">
        <v>120</v>
      </c>
      <c r="D1320" s="63" t="s">
        <v>97</v>
      </c>
      <c r="E1320" s="68">
        <v>6.3985070228848793</v>
      </c>
      <c r="F1320" s="64">
        <v>11111.860362394304</v>
      </c>
      <c r="G1320" s="63" t="s">
        <v>129</v>
      </c>
      <c r="H1320" s="63" t="s">
        <v>133</v>
      </c>
    </row>
    <row r="1321" spans="1:8" ht="14.4" x14ac:dyDescent="0.3">
      <c r="A1321" s="63">
        <v>5</v>
      </c>
      <c r="B1321" s="63" t="s">
        <v>122</v>
      </c>
      <c r="C1321" s="63" t="s">
        <v>120</v>
      </c>
      <c r="D1321" s="63" t="s">
        <v>97</v>
      </c>
      <c r="E1321" s="68">
        <v>15.877127306462675</v>
      </c>
      <c r="F1321" s="64">
        <v>27572.747979235126</v>
      </c>
      <c r="G1321" s="63" t="s">
        <v>129</v>
      </c>
      <c r="H1321" s="63" t="s">
        <v>133</v>
      </c>
    </row>
    <row r="1322" spans="1:8" ht="14.4" x14ac:dyDescent="0.3">
      <c r="A1322" s="63">
        <v>5</v>
      </c>
      <c r="B1322" s="63" t="s">
        <v>122</v>
      </c>
      <c r="C1322" s="63" t="s">
        <v>120</v>
      </c>
      <c r="D1322" s="63" t="s">
        <v>97</v>
      </c>
      <c r="E1322" s="68">
        <v>21.531504374376777</v>
      </c>
      <c r="F1322" s="64">
        <v>37392.327482745262</v>
      </c>
      <c r="G1322" s="63" t="s">
        <v>129</v>
      </c>
      <c r="H1322" s="63" t="s">
        <v>133</v>
      </c>
    </row>
    <row r="1323" spans="1:8" ht="14.4" x14ac:dyDescent="0.3">
      <c r="A1323" s="63">
        <v>5</v>
      </c>
      <c r="B1323" s="63" t="s">
        <v>123</v>
      </c>
      <c r="C1323" s="63" t="s">
        <v>120</v>
      </c>
      <c r="D1323" s="63" t="s">
        <v>98</v>
      </c>
      <c r="E1323" s="68">
        <v>6.5234380561830481</v>
      </c>
      <c r="F1323" s="64">
        <v>11328.819754948503</v>
      </c>
      <c r="G1323" s="63" t="s">
        <v>127</v>
      </c>
      <c r="H1323" s="63" t="s">
        <v>133</v>
      </c>
    </row>
    <row r="1324" spans="1:8" ht="14.4" x14ac:dyDescent="0.3">
      <c r="A1324" s="63">
        <v>5</v>
      </c>
      <c r="B1324" s="63" t="s">
        <v>122</v>
      </c>
      <c r="C1324" s="63" t="s">
        <v>120</v>
      </c>
      <c r="D1324" s="63" t="s">
        <v>97</v>
      </c>
      <c r="E1324" s="68">
        <v>18.847207974070045</v>
      </c>
      <c r="F1324" s="64">
        <v>32730.688968509825</v>
      </c>
      <c r="G1324" s="63" t="s">
        <v>129</v>
      </c>
      <c r="H1324" s="63" t="s">
        <v>133</v>
      </c>
    </row>
    <row r="1325" spans="1:8" ht="14.4" x14ac:dyDescent="0.3">
      <c r="A1325" s="63">
        <v>5</v>
      </c>
      <c r="B1325" s="63" t="s">
        <v>122</v>
      </c>
      <c r="C1325" s="63" t="s">
        <v>120</v>
      </c>
      <c r="D1325" s="63" t="s">
        <v>97</v>
      </c>
      <c r="E1325" s="68">
        <v>6.1505251767294959</v>
      </c>
      <c r="F1325" s="64">
        <v>10681.20683071388</v>
      </c>
      <c r="G1325" s="63" t="s">
        <v>129</v>
      </c>
      <c r="H1325" s="63" t="s">
        <v>133</v>
      </c>
    </row>
    <row r="1326" spans="1:8" ht="14.4" x14ac:dyDescent="0.3">
      <c r="A1326" s="63">
        <v>5</v>
      </c>
      <c r="B1326" s="63" t="s">
        <v>122</v>
      </c>
      <c r="C1326" s="63" t="s">
        <v>120</v>
      </c>
      <c r="D1326" s="63" t="s">
        <v>97</v>
      </c>
      <c r="E1326" s="68">
        <v>3.5354315791036957</v>
      </c>
      <c r="F1326" s="64">
        <v>6139.7482080260379</v>
      </c>
      <c r="G1326" s="63" t="s">
        <v>128</v>
      </c>
      <c r="H1326" s="63" t="s">
        <v>133</v>
      </c>
    </row>
    <row r="1327" spans="1:8" ht="14.4" x14ac:dyDescent="0.3">
      <c r="A1327" s="63">
        <v>5</v>
      </c>
      <c r="B1327" s="63" t="s">
        <v>124</v>
      </c>
      <c r="C1327" s="63" t="s">
        <v>121</v>
      </c>
      <c r="D1327" s="63" t="s">
        <v>99</v>
      </c>
      <c r="E1327" s="68">
        <v>4.1032749403774202</v>
      </c>
      <c r="F1327" s="64">
        <v>7125.8838980578921</v>
      </c>
      <c r="G1327" s="63" t="s">
        <v>130</v>
      </c>
      <c r="H1327" s="63" t="s">
        <v>133</v>
      </c>
    </row>
    <row r="1328" spans="1:8" ht="14.4" x14ac:dyDescent="0.3">
      <c r="A1328" s="63">
        <v>5</v>
      </c>
      <c r="B1328" s="63" t="s">
        <v>124</v>
      </c>
      <c r="C1328" s="63" t="s">
        <v>121</v>
      </c>
      <c r="D1328" s="63" t="s">
        <v>99</v>
      </c>
      <c r="E1328" s="68">
        <v>8.3925336169118676</v>
      </c>
      <c r="F1328" s="64">
        <v>14574.753345473124</v>
      </c>
      <c r="G1328" s="63" t="s">
        <v>127</v>
      </c>
      <c r="H1328" s="63" t="s">
        <v>133</v>
      </c>
    </row>
    <row r="1329" spans="1:8" ht="14.4" x14ac:dyDescent="0.3">
      <c r="A1329" s="63">
        <v>5</v>
      </c>
      <c r="B1329" s="63" t="s">
        <v>124</v>
      </c>
      <c r="C1329" s="63" t="s">
        <v>121</v>
      </c>
      <c r="D1329" s="63" t="s">
        <v>99</v>
      </c>
      <c r="E1329" s="68">
        <v>1.8456663443968611</v>
      </c>
      <c r="F1329" s="64">
        <v>3205.245633263668</v>
      </c>
      <c r="G1329" s="63" t="s">
        <v>127</v>
      </c>
      <c r="H1329" s="63" t="s">
        <v>133</v>
      </c>
    </row>
    <row r="1330" spans="1:8" ht="14.4" x14ac:dyDescent="0.3">
      <c r="A1330" s="63">
        <v>5</v>
      </c>
      <c r="B1330" s="63" t="s">
        <v>124</v>
      </c>
      <c r="C1330" s="63" t="s">
        <v>121</v>
      </c>
      <c r="D1330" s="63" t="s">
        <v>99</v>
      </c>
      <c r="E1330" s="68">
        <v>21.46844316590327</v>
      </c>
      <c r="F1330" s="64">
        <v>37282.813288209691</v>
      </c>
      <c r="G1330" s="63" t="s">
        <v>127</v>
      </c>
      <c r="H1330" s="63" t="s">
        <v>133</v>
      </c>
    </row>
    <row r="1331" spans="1:8" ht="14.4" x14ac:dyDescent="0.3">
      <c r="A1331" s="63">
        <v>5</v>
      </c>
      <c r="B1331" s="63" t="s">
        <v>122</v>
      </c>
      <c r="C1331" s="63" t="s">
        <v>120</v>
      </c>
      <c r="D1331" s="63" t="s">
        <v>97</v>
      </c>
      <c r="E1331" s="68">
        <v>13.599816179755175</v>
      </c>
      <c r="F1331" s="64">
        <v>23617.893643498021</v>
      </c>
      <c r="G1331" s="63" t="s">
        <v>128</v>
      </c>
      <c r="H1331" s="63" t="s">
        <v>133</v>
      </c>
    </row>
    <row r="1332" spans="1:8" ht="14.4" x14ac:dyDescent="0.3">
      <c r="A1332" s="63">
        <v>5</v>
      </c>
      <c r="B1332" s="63" t="s">
        <v>124</v>
      </c>
      <c r="C1332" s="63" t="s">
        <v>121</v>
      </c>
      <c r="D1332" s="63" t="s">
        <v>99</v>
      </c>
      <c r="E1332" s="68">
        <v>20.030579796396296</v>
      </c>
      <c r="F1332" s="64">
        <v>34785.771880734668</v>
      </c>
      <c r="G1332" s="63" t="s">
        <v>130</v>
      </c>
      <c r="H1332" s="63" t="s">
        <v>133</v>
      </c>
    </row>
    <row r="1333" spans="1:8" ht="14.4" x14ac:dyDescent="0.3">
      <c r="A1333" s="63">
        <v>5</v>
      </c>
      <c r="B1333" s="63" t="s">
        <v>124</v>
      </c>
      <c r="C1333" s="63" t="s">
        <v>121</v>
      </c>
      <c r="D1333" s="63" t="s">
        <v>99</v>
      </c>
      <c r="E1333" s="68">
        <v>20.275108115357984</v>
      </c>
      <c r="F1333" s="64">
        <v>35210.427902090138</v>
      </c>
      <c r="G1333" s="63" t="s">
        <v>127</v>
      </c>
      <c r="H1333" s="63" t="s">
        <v>133</v>
      </c>
    </row>
    <row r="1334" spans="1:8" ht="14.4" x14ac:dyDescent="0.3">
      <c r="A1334" s="63">
        <v>5</v>
      </c>
      <c r="B1334" s="63" t="s">
        <v>122</v>
      </c>
      <c r="C1334" s="63" t="s">
        <v>120</v>
      </c>
      <c r="D1334" s="63" t="s">
        <v>97</v>
      </c>
      <c r="E1334" s="68">
        <v>12.847787789473644</v>
      </c>
      <c r="F1334" s="64">
        <v>22311.896098840036</v>
      </c>
      <c r="G1334" s="63" t="s">
        <v>129</v>
      </c>
      <c r="H1334" s="63" t="s">
        <v>133</v>
      </c>
    </row>
    <row r="1335" spans="1:8" ht="14.4" x14ac:dyDescent="0.3">
      <c r="A1335" s="63">
        <v>5</v>
      </c>
      <c r="B1335" s="63" t="s">
        <v>122</v>
      </c>
      <c r="C1335" s="63" t="s">
        <v>120</v>
      </c>
      <c r="D1335" s="63" t="s">
        <v>97</v>
      </c>
      <c r="E1335" s="68">
        <v>21.626636745440972</v>
      </c>
      <c r="F1335" s="64">
        <v>37557.537526186337</v>
      </c>
      <c r="G1335" s="63" t="s">
        <v>128</v>
      </c>
      <c r="H1335" s="63" t="s">
        <v>133</v>
      </c>
    </row>
    <row r="1336" spans="1:8" ht="14.4" x14ac:dyDescent="0.3">
      <c r="A1336" s="63">
        <v>5</v>
      </c>
      <c r="B1336" s="63" t="s">
        <v>122</v>
      </c>
      <c r="C1336" s="63" t="s">
        <v>120</v>
      </c>
      <c r="D1336" s="63" t="s">
        <v>97</v>
      </c>
      <c r="E1336" s="68">
        <v>4.8688968243476092</v>
      </c>
      <c r="F1336" s="64">
        <v>8455.488356510803</v>
      </c>
      <c r="G1336" s="63" t="s">
        <v>129</v>
      </c>
      <c r="H1336" s="63" t="s">
        <v>133</v>
      </c>
    </row>
    <row r="1337" spans="1:8" ht="14.4" x14ac:dyDescent="0.3">
      <c r="A1337" s="63">
        <v>5</v>
      </c>
      <c r="B1337" s="63" t="s">
        <v>124</v>
      </c>
      <c r="C1337" s="63" t="s">
        <v>121</v>
      </c>
      <c r="D1337" s="63" t="s">
        <v>99</v>
      </c>
      <c r="E1337" s="68">
        <v>1.9272045517537393</v>
      </c>
      <c r="F1337" s="64">
        <v>3346.8475993331026</v>
      </c>
      <c r="G1337" s="63" t="s">
        <v>127</v>
      </c>
      <c r="H1337" s="63" t="s">
        <v>133</v>
      </c>
    </row>
    <row r="1338" spans="1:8" ht="14.4" x14ac:dyDescent="0.3">
      <c r="A1338" s="63">
        <v>5</v>
      </c>
      <c r="B1338" s="63" t="s">
        <v>123</v>
      </c>
      <c r="C1338" s="63" t="s">
        <v>120</v>
      </c>
      <c r="D1338" s="63" t="s">
        <v>98</v>
      </c>
      <c r="E1338" s="68">
        <v>16.345888674840054</v>
      </c>
      <c r="F1338" s="64">
        <v>28386.814581032155</v>
      </c>
      <c r="G1338" s="63" t="s">
        <v>127</v>
      </c>
      <c r="H1338" s="63" t="s">
        <v>133</v>
      </c>
    </row>
    <row r="1339" spans="1:8" ht="14.4" x14ac:dyDescent="0.3">
      <c r="A1339" s="63">
        <v>5</v>
      </c>
      <c r="B1339" s="63" t="s">
        <v>122</v>
      </c>
      <c r="C1339" s="63" t="s">
        <v>120</v>
      </c>
      <c r="D1339" s="63" t="s">
        <v>97</v>
      </c>
      <c r="E1339" s="68">
        <v>5.126811348883046</v>
      </c>
      <c r="F1339" s="64">
        <v>8903.3913082182698</v>
      </c>
      <c r="G1339" s="63" t="s">
        <v>129</v>
      </c>
      <c r="H1339" s="63" t="s">
        <v>133</v>
      </c>
    </row>
    <row r="1340" spans="1:8" ht="14.4" x14ac:dyDescent="0.3">
      <c r="A1340" s="63">
        <v>5</v>
      </c>
      <c r="B1340" s="63" t="s">
        <v>122</v>
      </c>
      <c r="C1340" s="63" t="s">
        <v>120</v>
      </c>
      <c r="D1340" s="63" t="s">
        <v>97</v>
      </c>
      <c r="E1340" s="68">
        <v>6.7742460201496622</v>
      </c>
      <c r="F1340" s="64">
        <v>11764.381216927941</v>
      </c>
      <c r="G1340" s="63" t="s">
        <v>128</v>
      </c>
      <c r="H1340" s="63" t="s">
        <v>133</v>
      </c>
    </row>
    <row r="1341" spans="1:8" ht="14.4" x14ac:dyDescent="0.3">
      <c r="A1341" s="63">
        <v>5</v>
      </c>
      <c r="B1341" s="63" t="s">
        <v>123</v>
      </c>
      <c r="C1341" s="63" t="s">
        <v>120</v>
      </c>
      <c r="D1341" s="63" t="s">
        <v>98</v>
      </c>
      <c r="E1341" s="68">
        <v>12.770627649567659</v>
      </c>
      <c r="F1341" s="64">
        <v>22177.897230492847</v>
      </c>
      <c r="G1341" s="63" t="s">
        <v>127</v>
      </c>
      <c r="H1341" s="63" t="s">
        <v>133</v>
      </c>
    </row>
    <row r="1342" spans="1:8" ht="14.4" x14ac:dyDescent="0.3">
      <c r="A1342" s="63">
        <v>5</v>
      </c>
      <c r="B1342" s="63" t="s">
        <v>123</v>
      </c>
      <c r="C1342" s="63" t="s">
        <v>120</v>
      </c>
      <c r="D1342" s="63" t="s">
        <v>98</v>
      </c>
      <c r="E1342" s="68">
        <v>18.019872310379078</v>
      </c>
      <c r="F1342" s="64">
        <v>31293.910305161902</v>
      </c>
      <c r="G1342" s="63" t="s">
        <v>127</v>
      </c>
      <c r="H1342" s="63" t="s">
        <v>133</v>
      </c>
    </row>
    <row r="1343" spans="1:8" ht="14.4" x14ac:dyDescent="0.3">
      <c r="A1343" s="63">
        <v>5</v>
      </c>
      <c r="B1343" s="63" t="s">
        <v>122</v>
      </c>
      <c r="C1343" s="63" t="s">
        <v>120</v>
      </c>
      <c r="D1343" s="63" t="s">
        <v>97</v>
      </c>
      <c r="E1343" s="68">
        <v>0.38025560694830818</v>
      </c>
      <c r="F1343" s="64">
        <v>660.36454931044545</v>
      </c>
      <c r="G1343" s="63" t="s">
        <v>129</v>
      </c>
      <c r="H1343" s="63" t="s">
        <v>133</v>
      </c>
    </row>
    <row r="1344" spans="1:8" ht="14.4" x14ac:dyDescent="0.3">
      <c r="A1344" s="63">
        <v>5</v>
      </c>
      <c r="B1344" s="63" t="s">
        <v>122</v>
      </c>
      <c r="C1344" s="63" t="s">
        <v>120</v>
      </c>
      <c r="D1344" s="63" t="s">
        <v>97</v>
      </c>
      <c r="E1344" s="68">
        <v>4.7303134019788251</v>
      </c>
      <c r="F1344" s="64">
        <v>8214.8197704801914</v>
      </c>
      <c r="G1344" s="63" t="s">
        <v>129</v>
      </c>
      <c r="H1344" s="63" t="s">
        <v>133</v>
      </c>
    </row>
    <row r="1345" spans="1:8" ht="14.4" x14ac:dyDescent="0.3">
      <c r="A1345" s="63">
        <v>5</v>
      </c>
      <c r="B1345" s="63" t="s">
        <v>124</v>
      </c>
      <c r="C1345" s="63" t="s">
        <v>121</v>
      </c>
      <c r="D1345" s="63" t="s">
        <v>99</v>
      </c>
      <c r="E1345" s="68">
        <v>9.0342050704357497</v>
      </c>
      <c r="F1345" s="64">
        <v>15689.101358937865</v>
      </c>
      <c r="G1345" s="63" t="s">
        <v>127</v>
      </c>
      <c r="H1345" s="63" t="s">
        <v>133</v>
      </c>
    </row>
    <row r="1346" spans="1:8" ht="14.4" x14ac:dyDescent="0.3">
      <c r="A1346" s="63">
        <v>5</v>
      </c>
      <c r="B1346" s="63" t="s">
        <v>122</v>
      </c>
      <c r="C1346" s="63" t="s">
        <v>120</v>
      </c>
      <c r="D1346" s="63" t="s">
        <v>97</v>
      </c>
      <c r="E1346" s="68">
        <v>3.336563355045199</v>
      </c>
      <c r="F1346" s="64">
        <v>5794.3870279332741</v>
      </c>
      <c r="G1346" s="63" t="s">
        <v>128</v>
      </c>
      <c r="H1346" s="63" t="s">
        <v>133</v>
      </c>
    </row>
    <row r="1347" spans="1:8" ht="14.4" x14ac:dyDescent="0.3">
      <c r="A1347" s="63">
        <v>5</v>
      </c>
      <c r="B1347" s="63" t="s">
        <v>124</v>
      </c>
      <c r="C1347" s="63" t="s">
        <v>121</v>
      </c>
      <c r="D1347" s="63" t="s">
        <v>99</v>
      </c>
      <c r="E1347" s="68">
        <v>1.7199990753900434</v>
      </c>
      <c r="F1347" s="64">
        <v>2987.0076692616203</v>
      </c>
      <c r="G1347" s="63" t="s">
        <v>130</v>
      </c>
      <c r="H1347" s="63" t="s">
        <v>133</v>
      </c>
    </row>
    <row r="1348" spans="1:8" ht="14.4" x14ac:dyDescent="0.3">
      <c r="A1348" s="63">
        <v>5</v>
      </c>
      <c r="B1348" s="63" t="s">
        <v>123</v>
      </c>
      <c r="C1348" s="63" t="s">
        <v>120</v>
      </c>
      <c r="D1348" s="63" t="s">
        <v>98</v>
      </c>
      <c r="E1348" s="68">
        <v>14.443443669987984</v>
      </c>
      <c r="F1348" s="64">
        <v>25082.965235326577</v>
      </c>
      <c r="G1348" s="63" t="s">
        <v>127</v>
      </c>
      <c r="H1348" s="63" t="s">
        <v>133</v>
      </c>
    </row>
    <row r="1349" spans="1:8" ht="14.4" x14ac:dyDescent="0.3">
      <c r="A1349" s="63">
        <v>5</v>
      </c>
      <c r="B1349" s="63" t="s">
        <v>123</v>
      </c>
      <c r="C1349" s="63" t="s">
        <v>120</v>
      </c>
      <c r="D1349" s="63" t="s">
        <v>98</v>
      </c>
      <c r="E1349" s="68">
        <v>9.7858777732831612</v>
      </c>
      <c r="F1349" s="64">
        <v>16994.481204953583</v>
      </c>
      <c r="G1349" s="63" t="s">
        <v>127</v>
      </c>
      <c r="H1349" s="63" t="s">
        <v>133</v>
      </c>
    </row>
    <row r="1350" spans="1:8" ht="14.4" x14ac:dyDescent="0.3">
      <c r="A1350" s="63">
        <v>5</v>
      </c>
      <c r="B1350" s="63" t="s">
        <v>122</v>
      </c>
      <c r="C1350" s="63" t="s">
        <v>120</v>
      </c>
      <c r="D1350" s="63" t="s">
        <v>97</v>
      </c>
      <c r="E1350" s="68">
        <v>8.1163435892260996</v>
      </c>
      <c r="F1350" s="64">
        <v>14095.112546431481</v>
      </c>
      <c r="G1350" s="63" t="s">
        <v>129</v>
      </c>
      <c r="H1350" s="63" t="s">
        <v>133</v>
      </c>
    </row>
    <row r="1351" spans="1:8" ht="14.4" x14ac:dyDescent="0.3">
      <c r="A1351" s="63">
        <v>5</v>
      </c>
      <c r="B1351" s="63" t="s">
        <v>122</v>
      </c>
      <c r="C1351" s="63" t="s">
        <v>120</v>
      </c>
      <c r="D1351" s="63" t="s">
        <v>97</v>
      </c>
      <c r="E1351" s="68">
        <v>12.34386216937267</v>
      </c>
      <c r="F1351" s="64">
        <v>21436.762086551287</v>
      </c>
      <c r="G1351" s="63" t="s">
        <v>129</v>
      </c>
      <c r="H1351" s="63" t="s">
        <v>133</v>
      </c>
    </row>
    <row r="1352" spans="1:8" ht="14.4" x14ac:dyDescent="0.3">
      <c r="A1352" s="63">
        <v>5</v>
      </c>
      <c r="B1352" s="63" t="s">
        <v>124</v>
      </c>
      <c r="C1352" s="63" t="s">
        <v>121</v>
      </c>
      <c r="D1352" s="63" t="s">
        <v>99</v>
      </c>
      <c r="E1352" s="68">
        <v>20.468603530070624</v>
      </c>
      <c r="F1352" s="64">
        <v>35546.458482561553</v>
      </c>
      <c r="G1352" s="63" t="s">
        <v>127</v>
      </c>
      <c r="H1352" s="63" t="s">
        <v>133</v>
      </c>
    </row>
    <row r="1353" spans="1:8" ht="14.4" x14ac:dyDescent="0.3">
      <c r="A1353" s="63">
        <v>5</v>
      </c>
      <c r="B1353" s="63" t="s">
        <v>125</v>
      </c>
      <c r="C1353" s="63" t="s">
        <v>121</v>
      </c>
      <c r="D1353" s="63" t="s">
        <v>99</v>
      </c>
      <c r="E1353" s="68">
        <v>5.1803390069450508</v>
      </c>
      <c r="F1353" s="64">
        <v>8996.349221647708</v>
      </c>
      <c r="G1353" s="63" t="s">
        <v>129</v>
      </c>
      <c r="H1353" s="63" t="s">
        <v>133</v>
      </c>
    </row>
    <row r="1354" spans="1:8" ht="14.4" x14ac:dyDescent="0.3">
      <c r="A1354" s="63">
        <v>5</v>
      </c>
      <c r="B1354" s="63" t="s">
        <v>123</v>
      </c>
      <c r="C1354" s="63" t="s">
        <v>120</v>
      </c>
      <c r="D1354" s="63" t="s">
        <v>98</v>
      </c>
      <c r="E1354" s="68">
        <v>5.7318314491841571</v>
      </c>
      <c r="F1354" s="64">
        <v>9954.0893612082309</v>
      </c>
      <c r="G1354" s="63" t="s">
        <v>127</v>
      </c>
      <c r="H1354" s="63" t="s">
        <v>133</v>
      </c>
    </row>
    <row r="1355" spans="1:8" ht="14.4" x14ac:dyDescent="0.3">
      <c r="A1355" s="63">
        <v>5</v>
      </c>
      <c r="B1355" s="63" t="s">
        <v>122</v>
      </c>
      <c r="C1355" s="63" t="s">
        <v>120</v>
      </c>
      <c r="D1355" s="63" t="s">
        <v>97</v>
      </c>
      <c r="E1355" s="68">
        <v>5.395293706354864</v>
      </c>
      <c r="F1355" s="64">
        <v>9369.6467105055654</v>
      </c>
      <c r="G1355" s="63" t="s">
        <v>129</v>
      </c>
      <c r="H1355" s="63" t="s">
        <v>133</v>
      </c>
    </row>
    <row r="1356" spans="1:8" ht="14.4" x14ac:dyDescent="0.3">
      <c r="A1356" s="63">
        <v>5</v>
      </c>
      <c r="B1356" s="63" t="s">
        <v>123</v>
      </c>
      <c r="C1356" s="63" t="s">
        <v>120</v>
      </c>
      <c r="D1356" s="63" t="s">
        <v>98</v>
      </c>
      <c r="E1356" s="68">
        <v>10.384000588812773</v>
      </c>
      <c r="F1356" s="64">
        <v>18033.201203533907</v>
      </c>
      <c r="G1356" s="63" t="s">
        <v>127</v>
      </c>
      <c r="H1356" s="63" t="s">
        <v>133</v>
      </c>
    </row>
    <row r="1357" spans="1:8" ht="14.4" x14ac:dyDescent="0.3">
      <c r="A1357" s="63">
        <v>5</v>
      </c>
      <c r="B1357" s="63" t="s">
        <v>123</v>
      </c>
      <c r="C1357" s="63" t="s">
        <v>120</v>
      </c>
      <c r="D1357" s="63" t="s">
        <v>98</v>
      </c>
      <c r="E1357" s="68">
        <v>13.318185491507649</v>
      </c>
      <c r="F1357" s="64">
        <v>23128.804412154092</v>
      </c>
      <c r="G1357" s="63" t="s">
        <v>127</v>
      </c>
      <c r="H1357" s="63" t="s">
        <v>133</v>
      </c>
    </row>
    <row r="1358" spans="1:8" ht="14.4" x14ac:dyDescent="0.3">
      <c r="A1358" s="63">
        <v>5</v>
      </c>
      <c r="B1358" s="63" t="s">
        <v>123</v>
      </c>
      <c r="C1358" s="63" t="s">
        <v>120</v>
      </c>
      <c r="D1358" s="63" t="s">
        <v>98</v>
      </c>
      <c r="E1358" s="68">
        <v>15.433795597199939</v>
      </c>
      <c r="F1358" s="64">
        <v>26802.843370249011</v>
      </c>
      <c r="G1358" s="63" t="s">
        <v>127</v>
      </c>
      <c r="H1358" s="63" t="s">
        <v>133</v>
      </c>
    </row>
    <row r="1359" spans="1:8" ht="14.4" x14ac:dyDescent="0.3">
      <c r="A1359" s="63">
        <v>5</v>
      </c>
      <c r="B1359" s="63" t="s">
        <v>122</v>
      </c>
      <c r="C1359" s="63" t="s">
        <v>120</v>
      </c>
      <c r="D1359" s="63" t="s">
        <v>97</v>
      </c>
      <c r="E1359" s="68">
        <v>20.758694260052685</v>
      </c>
      <c r="F1359" s="64">
        <v>36050.239704095999</v>
      </c>
      <c r="G1359" s="63" t="s">
        <v>128</v>
      </c>
      <c r="H1359" s="63" t="s">
        <v>133</v>
      </c>
    </row>
    <row r="1360" spans="1:8" ht="14.4" x14ac:dyDescent="0.3">
      <c r="A1360" s="63">
        <v>5</v>
      </c>
      <c r="B1360" s="63" t="s">
        <v>124</v>
      </c>
      <c r="C1360" s="63" t="s">
        <v>121</v>
      </c>
      <c r="D1360" s="63" t="s">
        <v>99</v>
      </c>
      <c r="E1360" s="68">
        <v>0.66925285800222789</v>
      </c>
      <c r="F1360" s="64">
        <v>1162.2467989260904</v>
      </c>
      <c r="G1360" s="63" t="s">
        <v>127</v>
      </c>
      <c r="H1360" s="63" t="s">
        <v>133</v>
      </c>
    </row>
    <row r="1361" spans="1:8" ht="14.4" x14ac:dyDescent="0.3">
      <c r="A1361" s="63">
        <v>5</v>
      </c>
      <c r="B1361" s="63" t="s">
        <v>124</v>
      </c>
      <c r="C1361" s="63" t="s">
        <v>121</v>
      </c>
      <c r="D1361" s="63" t="s">
        <v>99</v>
      </c>
      <c r="E1361" s="68">
        <v>14.897677141439656</v>
      </c>
      <c r="F1361" s="64">
        <v>25871.802207552155</v>
      </c>
      <c r="G1361" s="63" t="s">
        <v>127</v>
      </c>
      <c r="H1361" s="63" t="s">
        <v>133</v>
      </c>
    </row>
    <row r="1362" spans="1:8" ht="14.4" x14ac:dyDescent="0.3">
      <c r="A1362" s="63">
        <v>5</v>
      </c>
      <c r="B1362" s="63" t="s">
        <v>122</v>
      </c>
      <c r="C1362" s="63" t="s">
        <v>120</v>
      </c>
      <c r="D1362" s="63" t="s">
        <v>97</v>
      </c>
      <c r="E1362" s="68">
        <v>18.789872425711724</v>
      </c>
      <c r="F1362" s="64">
        <v>32631.118145991339</v>
      </c>
      <c r="G1362" s="63" t="s">
        <v>128</v>
      </c>
      <c r="H1362" s="63" t="s">
        <v>133</v>
      </c>
    </row>
    <row r="1363" spans="1:8" ht="14.4" x14ac:dyDescent="0.3">
      <c r="A1363" s="63">
        <v>5</v>
      </c>
      <c r="B1363" s="63" t="s">
        <v>122</v>
      </c>
      <c r="C1363" s="63" t="s">
        <v>120</v>
      </c>
      <c r="D1363" s="63" t="s">
        <v>97</v>
      </c>
      <c r="E1363" s="68">
        <v>17.647578476059675</v>
      </c>
      <c r="F1363" s="64">
        <v>30647.372435321075</v>
      </c>
      <c r="G1363" s="63" t="s">
        <v>128</v>
      </c>
      <c r="H1363" s="63" t="s">
        <v>133</v>
      </c>
    </row>
    <row r="1364" spans="1:8" ht="14.4" x14ac:dyDescent="0.3">
      <c r="A1364" s="63">
        <v>5</v>
      </c>
      <c r="B1364" s="63" t="s">
        <v>123</v>
      </c>
      <c r="C1364" s="63" t="s">
        <v>120</v>
      </c>
      <c r="D1364" s="63" t="s">
        <v>98</v>
      </c>
      <c r="E1364" s="68">
        <v>8.5747978178922146</v>
      </c>
      <c r="F1364" s="64">
        <v>14891.279426184348</v>
      </c>
      <c r="G1364" s="63" t="s">
        <v>127</v>
      </c>
      <c r="H1364" s="63" t="s">
        <v>133</v>
      </c>
    </row>
    <row r="1365" spans="1:8" ht="14.4" x14ac:dyDescent="0.3">
      <c r="A1365" s="63">
        <v>5</v>
      </c>
      <c r="B1365" s="63" t="s">
        <v>122</v>
      </c>
      <c r="C1365" s="63" t="s">
        <v>120</v>
      </c>
      <c r="D1365" s="63" t="s">
        <v>97</v>
      </c>
      <c r="E1365" s="68">
        <v>12.474885581634949</v>
      </c>
      <c r="F1365" s="64">
        <v>21664.30170728713</v>
      </c>
      <c r="G1365" s="63" t="s">
        <v>128</v>
      </c>
      <c r="H1365" s="63" t="s">
        <v>133</v>
      </c>
    </row>
    <row r="1366" spans="1:8" ht="14.4" x14ac:dyDescent="0.3">
      <c r="A1366" s="63">
        <v>5</v>
      </c>
      <c r="B1366" s="63" t="s">
        <v>124</v>
      </c>
      <c r="C1366" s="63" t="s">
        <v>121</v>
      </c>
      <c r="D1366" s="63" t="s">
        <v>99</v>
      </c>
      <c r="E1366" s="68">
        <v>8.939633723950287</v>
      </c>
      <c r="F1366" s="64">
        <v>15524.865609462004</v>
      </c>
      <c r="G1366" s="63" t="s">
        <v>127</v>
      </c>
      <c r="H1366" s="63" t="s">
        <v>133</v>
      </c>
    </row>
    <row r="1367" spans="1:8" ht="14.4" x14ac:dyDescent="0.3">
      <c r="A1367" s="63">
        <v>5</v>
      </c>
      <c r="B1367" s="63" t="s">
        <v>124</v>
      </c>
      <c r="C1367" s="63" t="s">
        <v>121</v>
      </c>
      <c r="D1367" s="63" t="s">
        <v>99</v>
      </c>
      <c r="E1367" s="68">
        <v>3.7943227757002962</v>
      </c>
      <c r="F1367" s="64">
        <v>6589.347280957516</v>
      </c>
      <c r="G1367" s="63" t="s">
        <v>127</v>
      </c>
      <c r="H1367" s="63" t="s">
        <v>133</v>
      </c>
    </row>
    <row r="1368" spans="1:8" ht="14.4" x14ac:dyDescent="0.3">
      <c r="A1368" s="63">
        <v>5</v>
      </c>
      <c r="B1368" s="63" t="s">
        <v>124</v>
      </c>
      <c r="C1368" s="63" t="s">
        <v>121</v>
      </c>
      <c r="D1368" s="63" t="s">
        <v>99</v>
      </c>
      <c r="E1368" s="68">
        <v>15.783298284655521</v>
      </c>
      <c r="F1368" s="64">
        <v>27409.80137551458</v>
      </c>
      <c r="G1368" s="63" t="s">
        <v>127</v>
      </c>
      <c r="H1368" s="63" t="s">
        <v>133</v>
      </c>
    </row>
    <row r="1369" spans="1:8" ht="14.4" x14ac:dyDescent="0.3">
      <c r="A1369" s="63">
        <v>5</v>
      </c>
      <c r="B1369" s="63" t="s">
        <v>124</v>
      </c>
      <c r="C1369" s="63" t="s">
        <v>121</v>
      </c>
      <c r="D1369" s="63" t="s">
        <v>99</v>
      </c>
      <c r="E1369" s="68">
        <v>16.237599285033014</v>
      </c>
      <c r="F1369" s="64">
        <v>28198.755620721411</v>
      </c>
      <c r="G1369" s="63" t="s">
        <v>127</v>
      </c>
      <c r="H1369" s="63" t="s">
        <v>133</v>
      </c>
    </row>
    <row r="1370" spans="1:8" ht="14.4" x14ac:dyDescent="0.3">
      <c r="A1370" s="63">
        <v>5</v>
      </c>
      <c r="B1370" s="63" t="s">
        <v>124</v>
      </c>
      <c r="C1370" s="63" t="s">
        <v>121</v>
      </c>
      <c r="D1370" s="63" t="s">
        <v>99</v>
      </c>
      <c r="E1370" s="68">
        <v>3.4361002271974046</v>
      </c>
      <c r="F1370" s="64">
        <v>5967.2460746310344</v>
      </c>
      <c r="G1370" s="63" t="s">
        <v>130</v>
      </c>
      <c r="H1370" s="63" t="s">
        <v>133</v>
      </c>
    </row>
    <row r="1371" spans="1:8" ht="14.4" x14ac:dyDescent="0.3">
      <c r="A1371" s="63">
        <v>5</v>
      </c>
      <c r="B1371" s="63" t="s">
        <v>124</v>
      </c>
      <c r="C1371" s="63" t="s">
        <v>121</v>
      </c>
      <c r="D1371" s="63" t="s">
        <v>99</v>
      </c>
      <c r="E1371" s="68">
        <v>8.5820017221989637</v>
      </c>
      <c r="F1371" s="64">
        <v>14903.789966289147</v>
      </c>
      <c r="G1371" s="63" t="s">
        <v>127</v>
      </c>
      <c r="H1371" s="63" t="s">
        <v>133</v>
      </c>
    </row>
    <row r="1372" spans="1:8" ht="14.4" x14ac:dyDescent="0.3">
      <c r="A1372" s="63">
        <v>5</v>
      </c>
      <c r="B1372" s="63" t="s">
        <v>123</v>
      </c>
      <c r="C1372" s="63" t="s">
        <v>120</v>
      </c>
      <c r="D1372" s="63" t="s">
        <v>98</v>
      </c>
      <c r="E1372" s="68">
        <v>7.4384580855575679</v>
      </c>
      <c r="F1372" s="64">
        <v>12917.874007579356</v>
      </c>
      <c r="G1372" s="63" t="s">
        <v>127</v>
      </c>
      <c r="H1372" s="63" t="s">
        <v>133</v>
      </c>
    </row>
    <row r="1373" spans="1:8" ht="14.4" x14ac:dyDescent="0.3">
      <c r="A1373" s="63">
        <v>5</v>
      </c>
      <c r="B1373" s="63" t="s">
        <v>122</v>
      </c>
      <c r="C1373" s="63" t="s">
        <v>120</v>
      </c>
      <c r="D1373" s="63" t="s">
        <v>97</v>
      </c>
      <c r="E1373" s="68">
        <v>15.055518611029933</v>
      </c>
      <c r="F1373" s="64">
        <v>26145.914959669051</v>
      </c>
      <c r="G1373" s="63" t="s">
        <v>129</v>
      </c>
      <c r="H1373" s="63" t="s">
        <v>133</v>
      </c>
    </row>
    <row r="1374" spans="1:8" ht="14.4" x14ac:dyDescent="0.3">
      <c r="A1374" s="63">
        <v>5</v>
      </c>
      <c r="B1374" s="63" t="s">
        <v>125</v>
      </c>
      <c r="C1374" s="63" t="s">
        <v>121</v>
      </c>
      <c r="D1374" s="63" t="s">
        <v>99</v>
      </c>
      <c r="E1374" s="68">
        <v>16.551841266074007</v>
      </c>
      <c r="F1374" s="64">
        <v>28744.478709067</v>
      </c>
      <c r="G1374" s="63" t="s">
        <v>129</v>
      </c>
      <c r="H1374" s="63" t="s">
        <v>133</v>
      </c>
    </row>
    <row r="1375" spans="1:8" ht="14.4" x14ac:dyDescent="0.3">
      <c r="A1375" s="63">
        <v>5</v>
      </c>
      <c r="B1375" s="63" t="s">
        <v>124</v>
      </c>
      <c r="C1375" s="63" t="s">
        <v>121</v>
      </c>
      <c r="D1375" s="63" t="s">
        <v>99</v>
      </c>
      <c r="E1375" s="68">
        <v>7.9022174224508257</v>
      </c>
      <c r="F1375" s="64">
        <v>13723.253914936406</v>
      </c>
      <c r="G1375" s="63" t="s">
        <v>127</v>
      </c>
      <c r="H1375" s="63" t="s">
        <v>133</v>
      </c>
    </row>
    <row r="1376" spans="1:8" ht="14.4" x14ac:dyDescent="0.3">
      <c r="A1376" s="63">
        <v>5</v>
      </c>
      <c r="B1376" s="63" t="s">
        <v>123</v>
      </c>
      <c r="C1376" s="63" t="s">
        <v>120</v>
      </c>
      <c r="D1376" s="63" t="s">
        <v>98</v>
      </c>
      <c r="E1376" s="68">
        <v>15.415304385802441</v>
      </c>
      <c r="F1376" s="64">
        <v>26770.730916789849</v>
      </c>
      <c r="G1376" s="63" t="s">
        <v>127</v>
      </c>
      <c r="H1376" s="63" t="s">
        <v>133</v>
      </c>
    </row>
    <row r="1377" spans="1:8" ht="14.4" x14ac:dyDescent="0.3">
      <c r="A1377" s="63">
        <v>5</v>
      </c>
      <c r="B1377" s="63" t="s">
        <v>124</v>
      </c>
      <c r="C1377" s="63" t="s">
        <v>121</v>
      </c>
      <c r="D1377" s="63" t="s">
        <v>99</v>
      </c>
      <c r="E1377" s="68">
        <v>11.657617421046341</v>
      </c>
      <c r="F1377" s="64">
        <v>20245.006605068589</v>
      </c>
      <c r="G1377" s="63" t="s">
        <v>130</v>
      </c>
      <c r="H1377" s="63" t="s">
        <v>133</v>
      </c>
    </row>
    <row r="1378" spans="1:8" ht="14.4" x14ac:dyDescent="0.3">
      <c r="A1378" s="63">
        <v>5</v>
      </c>
      <c r="B1378" s="63" t="s">
        <v>123</v>
      </c>
      <c r="C1378" s="63" t="s">
        <v>120</v>
      </c>
      <c r="D1378" s="63" t="s">
        <v>98</v>
      </c>
      <c r="E1378" s="68">
        <v>9.4298157472751907</v>
      </c>
      <c r="F1378" s="64">
        <v>16376.132033935886</v>
      </c>
      <c r="G1378" s="63" t="s">
        <v>127</v>
      </c>
      <c r="H1378" s="63" t="s">
        <v>133</v>
      </c>
    </row>
    <row r="1379" spans="1:8" ht="14.4" x14ac:dyDescent="0.3">
      <c r="A1379" s="63">
        <v>5</v>
      </c>
      <c r="B1379" s="63" t="s">
        <v>122</v>
      </c>
      <c r="C1379" s="63" t="s">
        <v>120</v>
      </c>
      <c r="D1379" s="63" t="s">
        <v>97</v>
      </c>
      <c r="E1379" s="68">
        <v>1.6813586869770074</v>
      </c>
      <c r="F1379" s="64">
        <v>2919.9034840417462</v>
      </c>
      <c r="G1379" s="63" t="s">
        <v>129</v>
      </c>
      <c r="H1379" s="63" t="s">
        <v>133</v>
      </c>
    </row>
    <row r="1380" spans="1:8" ht="14.4" x14ac:dyDescent="0.3">
      <c r="A1380" s="63">
        <v>5</v>
      </c>
      <c r="B1380" s="63" t="s">
        <v>124</v>
      </c>
      <c r="C1380" s="63" t="s">
        <v>121</v>
      </c>
      <c r="D1380" s="63" t="s">
        <v>99</v>
      </c>
      <c r="E1380" s="68">
        <v>0.34141337691228535</v>
      </c>
      <c r="F1380" s="64">
        <v>592.90983920688677</v>
      </c>
      <c r="G1380" s="63" t="s">
        <v>127</v>
      </c>
      <c r="H1380" s="63" t="s">
        <v>133</v>
      </c>
    </row>
    <row r="1381" spans="1:8" ht="14.4" x14ac:dyDescent="0.3">
      <c r="A1381" s="63">
        <v>5</v>
      </c>
      <c r="B1381" s="63" t="s">
        <v>124</v>
      </c>
      <c r="C1381" s="63" t="s">
        <v>121</v>
      </c>
      <c r="D1381" s="63" t="s">
        <v>99</v>
      </c>
      <c r="E1381" s="68">
        <v>4.8128780076977309</v>
      </c>
      <c r="F1381" s="64">
        <v>8358.2042141235743</v>
      </c>
      <c r="G1381" s="63" t="s">
        <v>127</v>
      </c>
      <c r="H1381" s="63" t="s">
        <v>133</v>
      </c>
    </row>
    <row r="1382" spans="1:8" ht="14.4" x14ac:dyDescent="0.3">
      <c r="A1382" s="63">
        <v>5</v>
      </c>
      <c r="B1382" s="63" t="s">
        <v>122</v>
      </c>
      <c r="C1382" s="63" t="s">
        <v>120</v>
      </c>
      <c r="D1382" s="63" t="s">
        <v>97</v>
      </c>
      <c r="E1382" s="68">
        <v>12.220148741364687</v>
      </c>
      <c r="F1382" s="64">
        <v>21221.917227889549</v>
      </c>
      <c r="G1382" s="63" t="s">
        <v>129</v>
      </c>
      <c r="H1382" s="63" t="s">
        <v>133</v>
      </c>
    </row>
    <row r="1383" spans="1:8" ht="14.4" x14ac:dyDescent="0.3">
      <c r="A1383" s="63">
        <v>5</v>
      </c>
      <c r="B1383" s="63" t="s">
        <v>124</v>
      </c>
      <c r="C1383" s="63" t="s">
        <v>121</v>
      </c>
      <c r="D1383" s="63" t="s">
        <v>99</v>
      </c>
      <c r="E1383" s="68">
        <v>20.878445335155366</v>
      </c>
      <c r="F1383" s="64">
        <v>36258.203408758411</v>
      </c>
      <c r="G1383" s="63" t="s">
        <v>127</v>
      </c>
      <c r="H1383" s="63" t="s">
        <v>133</v>
      </c>
    </row>
    <row r="1384" spans="1:8" ht="14.4" x14ac:dyDescent="0.3">
      <c r="A1384" s="63">
        <v>5</v>
      </c>
      <c r="B1384" s="63" t="s">
        <v>122</v>
      </c>
      <c r="C1384" s="63" t="s">
        <v>120</v>
      </c>
      <c r="D1384" s="63" t="s">
        <v>97</v>
      </c>
      <c r="E1384" s="68">
        <v>10.696794394711951</v>
      </c>
      <c r="F1384" s="64">
        <v>18576.409342704854</v>
      </c>
      <c r="G1384" s="63" t="s">
        <v>129</v>
      </c>
      <c r="H1384" s="63" t="s">
        <v>133</v>
      </c>
    </row>
    <row r="1385" spans="1:8" ht="14.4" x14ac:dyDescent="0.3">
      <c r="A1385" s="63">
        <v>5</v>
      </c>
      <c r="B1385" s="63" t="s">
        <v>122</v>
      </c>
      <c r="C1385" s="63" t="s">
        <v>120</v>
      </c>
      <c r="D1385" s="63" t="s">
        <v>97</v>
      </c>
      <c r="E1385" s="68">
        <v>18.829229720496684</v>
      </c>
      <c r="F1385" s="64">
        <v>32699.467334689249</v>
      </c>
      <c r="G1385" s="63" t="s">
        <v>129</v>
      </c>
      <c r="H1385" s="63" t="s">
        <v>133</v>
      </c>
    </row>
    <row r="1386" spans="1:8" ht="14.4" x14ac:dyDescent="0.3">
      <c r="A1386" s="63">
        <v>5</v>
      </c>
      <c r="B1386" s="63" t="s">
        <v>122</v>
      </c>
      <c r="C1386" s="63" t="s">
        <v>120</v>
      </c>
      <c r="D1386" s="63" t="s">
        <v>97</v>
      </c>
      <c r="E1386" s="68">
        <v>16.064132300992021</v>
      </c>
      <c r="F1386" s="64">
        <v>27897.507079889128</v>
      </c>
      <c r="G1386" s="63" t="s">
        <v>128</v>
      </c>
      <c r="H1386" s="63" t="s">
        <v>133</v>
      </c>
    </row>
    <row r="1387" spans="1:8" ht="14.4" x14ac:dyDescent="0.3">
      <c r="A1387" s="63">
        <v>5</v>
      </c>
      <c r="B1387" s="63" t="s">
        <v>122</v>
      </c>
      <c r="C1387" s="63" t="s">
        <v>120</v>
      </c>
      <c r="D1387" s="63" t="s">
        <v>97</v>
      </c>
      <c r="E1387" s="68">
        <v>19.400928888356162</v>
      </c>
      <c r="F1387" s="64">
        <v>33692.299146833975</v>
      </c>
      <c r="G1387" s="63" t="s">
        <v>129</v>
      </c>
      <c r="H1387" s="63" t="s">
        <v>133</v>
      </c>
    </row>
    <row r="1388" spans="1:8" ht="14.4" x14ac:dyDescent="0.3">
      <c r="A1388" s="63">
        <v>5</v>
      </c>
      <c r="B1388" s="63" t="s">
        <v>122</v>
      </c>
      <c r="C1388" s="63" t="s">
        <v>120</v>
      </c>
      <c r="D1388" s="63" t="s">
        <v>97</v>
      </c>
      <c r="E1388" s="68">
        <v>18.979578670178363</v>
      </c>
      <c r="F1388" s="64">
        <v>32960.568327236448</v>
      </c>
      <c r="G1388" s="63" t="s">
        <v>129</v>
      </c>
      <c r="H1388" s="63" t="s">
        <v>133</v>
      </c>
    </row>
    <row r="1389" spans="1:8" ht="14.4" x14ac:dyDescent="0.3">
      <c r="A1389" s="63">
        <v>5</v>
      </c>
      <c r="B1389" s="63" t="s">
        <v>124</v>
      </c>
      <c r="C1389" s="63" t="s">
        <v>121</v>
      </c>
      <c r="D1389" s="63" t="s">
        <v>99</v>
      </c>
      <c r="E1389" s="68">
        <v>13.650129646693657</v>
      </c>
      <c r="F1389" s="64">
        <v>23705.269685591709</v>
      </c>
      <c r="G1389" s="63" t="s">
        <v>127</v>
      </c>
      <c r="H1389" s="63" t="s">
        <v>133</v>
      </c>
    </row>
    <row r="1390" spans="1:8" ht="14.4" x14ac:dyDescent="0.3">
      <c r="A1390" s="63">
        <v>5</v>
      </c>
      <c r="B1390" s="63" t="s">
        <v>124</v>
      </c>
      <c r="C1390" s="63" t="s">
        <v>121</v>
      </c>
      <c r="D1390" s="63" t="s">
        <v>99</v>
      </c>
      <c r="E1390" s="68">
        <v>2.2383192132830163</v>
      </c>
      <c r="F1390" s="64">
        <v>3887.1396804767778</v>
      </c>
      <c r="G1390" s="63" t="s">
        <v>127</v>
      </c>
      <c r="H1390" s="63" t="s">
        <v>133</v>
      </c>
    </row>
    <row r="1391" spans="1:8" ht="14.4" x14ac:dyDescent="0.3">
      <c r="A1391" s="63">
        <v>5</v>
      </c>
      <c r="B1391" s="63" t="s">
        <v>122</v>
      </c>
      <c r="C1391" s="63" t="s">
        <v>120</v>
      </c>
      <c r="D1391" s="63" t="s">
        <v>97</v>
      </c>
      <c r="E1391" s="68">
        <v>5.7550607304928896</v>
      </c>
      <c r="F1391" s="64">
        <v>9994.4301046501332</v>
      </c>
      <c r="G1391" s="63" t="s">
        <v>128</v>
      </c>
      <c r="H1391" s="63" t="s">
        <v>133</v>
      </c>
    </row>
    <row r="1392" spans="1:8" ht="14.4" x14ac:dyDescent="0.3">
      <c r="A1392" s="63">
        <v>5</v>
      </c>
      <c r="B1392" s="63" t="s">
        <v>122</v>
      </c>
      <c r="C1392" s="63" t="s">
        <v>120</v>
      </c>
      <c r="D1392" s="63" t="s">
        <v>97</v>
      </c>
      <c r="E1392" s="68">
        <v>8.1410134532454652</v>
      </c>
      <c r="F1392" s="64">
        <v>14137.955053779211</v>
      </c>
      <c r="G1392" s="63" t="s">
        <v>129</v>
      </c>
      <c r="H1392" s="63" t="s">
        <v>133</v>
      </c>
    </row>
    <row r="1393" spans="1:8" ht="14.4" x14ac:dyDescent="0.3">
      <c r="A1393" s="63">
        <v>5</v>
      </c>
      <c r="B1393" s="63" t="s">
        <v>124</v>
      </c>
      <c r="C1393" s="63" t="s">
        <v>121</v>
      </c>
      <c r="D1393" s="63" t="s">
        <v>99</v>
      </c>
      <c r="E1393" s="68">
        <v>14.294097355228946</v>
      </c>
      <c r="F1393" s="64">
        <v>24823.605451973177</v>
      </c>
      <c r="G1393" s="63" t="s">
        <v>127</v>
      </c>
      <c r="H1393" s="63" t="s">
        <v>133</v>
      </c>
    </row>
    <row r="1394" spans="1:8" ht="14.4" x14ac:dyDescent="0.3">
      <c r="A1394" s="63">
        <v>5</v>
      </c>
      <c r="B1394" s="63" t="s">
        <v>122</v>
      </c>
      <c r="C1394" s="63" t="s">
        <v>120</v>
      </c>
      <c r="D1394" s="63" t="s">
        <v>97</v>
      </c>
      <c r="E1394" s="68">
        <v>12.352470630518269</v>
      </c>
      <c r="F1394" s="64">
        <v>21451.711826833336</v>
      </c>
      <c r="G1394" s="63" t="s">
        <v>129</v>
      </c>
      <c r="H1394" s="63" t="s">
        <v>133</v>
      </c>
    </row>
    <row r="1395" spans="1:8" ht="14.4" x14ac:dyDescent="0.3">
      <c r="A1395" s="63">
        <v>5</v>
      </c>
      <c r="B1395" s="63" t="s">
        <v>122</v>
      </c>
      <c r="C1395" s="63" t="s">
        <v>120</v>
      </c>
      <c r="D1395" s="63" t="s">
        <v>97</v>
      </c>
      <c r="E1395" s="68">
        <v>1.12593639956442</v>
      </c>
      <c r="F1395" s="64">
        <v>1955.338644491464</v>
      </c>
      <c r="G1395" s="63" t="s">
        <v>129</v>
      </c>
      <c r="H1395" s="63" t="s">
        <v>133</v>
      </c>
    </row>
    <row r="1396" spans="1:8" ht="14.4" x14ac:dyDescent="0.3">
      <c r="A1396" s="63">
        <v>5</v>
      </c>
      <c r="B1396" s="63" t="s">
        <v>123</v>
      </c>
      <c r="C1396" s="63" t="s">
        <v>120</v>
      </c>
      <c r="D1396" s="63" t="s">
        <v>98</v>
      </c>
      <c r="E1396" s="68">
        <v>0.35032854339913677</v>
      </c>
      <c r="F1396" s="64">
        <v>608.39221419765863</v>
      </c>
      <c r="G1396" s="63" t="s">
        <v>127</v>
      </c>
      <c r="H1396" s="63" t="s">
        <v>133</v>
      </c>
    </row>
    <row r="1397" spans="1:8" ht="14.4" x14ac:dyDescent="0.3">
      <c r="A1397" s="63">
        <v>5</v>
      </c>
      <c r="B1397" s="63" t="s">
        <v>124</v>
      </c>
      <c r="C1397" s="63" t="s">
        <v>121</v>
      </c>
      <c r="D1397" s="63" t="s">
        <v>99</v>
      </c>
      <c r="E1397" s="68">
        <v>21.247710441885488</v>
      </c>
      <c r="F1397" s="64">
        <v>36899.481489412879</v>
      </c>
      <c r="G1397" s="63" t="s">
        <v>130</v>
      </c>
      <c r="H1397" s="63" t="s">
        <v>133</v>
      </c>
    </row>
    <row r="1398" spans="1:8" ht="14.4" x14ac:dyDescent="0.3">
      <c r="A1398" s="63">
        <v>5</v>
      </c>
      <c r="B1398" s="63" t="s">
        <v>124</v>
      </c>
      <c r="C1398" s="63" t="s">
        <v>121</v>
      </c>
      <c r="D1398" s="63" t="s">
        <v>99</v>
      </c>
      <c r="E1398" s="68">
        <v>8.7479291906603027</v>
      </c>
      <c r="F1398" s="64">
        <v>15191.945133304451</v>
      </c>
      <c r="G1398" s="63" t="s">
        <v>130</v>
      </c>
      <c r="H1398" s="63" t="s">
        <v>133</v>
      </c>
    </row>
    <row r="1399" spans="1:8" ht="14.4" x14ac:dyDescent="0.3">
      <c r="A1399" s="63">
        <v>5</v>
      </c>
      <c r="B1399" s="63" t="s">
        <v>122</v>
      </c>
      <c r="C1399" s="63" t="s">
        <v>120</v>
      </c>
      <c r="D1399" s="63" t="s">
        <v>97</v>
      </c>
      <c r="E1399" s="68">
        <v>19.855208261600136</v>
      </c>
      <c r="F1399" s="64">
        <v>34481.215833640563</v>
      </c>
      <c r="G1399" s="63" t="s">
        <v>129</v>
      </c>
      <c r="H1399" s="63" t="s">
        <v>133</v>
      </c>
    </row>
    <row r="1400" spans="1:8" ht="14.4" x14ac:dyDescent="0.3">
      <c r="A1400" s="63">
        <v>5</v>
      </c>
      <c r="B1400" s="63" t="s">
        <v>122</v>
      </c>
      <c r="C1400" s="63" t="s">
        <v>120</v>
      </c>
      <c r="D1400" s="63" t="s">
        <v>97</v>
      </c>
      <c r="E1400" s="68">
        <v>5.3564363893601943</v>
      </c>
      <c r="F1400" s="64">
        <v>9302.1657998872324</v>
      </c>
      <c r="G1400" s="63" t="s">
        <v>129</v>
      </c>
      <c r="H1400" s="63" t="s">
        <v>133</v>
      </c>
    </row>
    <row r="1401" spans="1:8" ht="14.4" x14ac:dyDescent="0.3">
      <c r="A1401" s="63">
        <v>5</v>
      </c>
      <c r="B1401" s="63" t="s">
        <v>122</v>
      </c>
      <c r="C1401" s="63" t="s">
        <v>120</v>
      </c>
      <c r="D1401" s="63" t="s">
        <v>97</v>
      </c>
      <c r="E1401" s="68">
        <v>14.77976712628929</v>
      </c>
      <c r="F1401" s="64">
        <v>25667.035748909129</v>
      </c>
      <c r="G1401" s="63" t="s">
        <v>128</v>
      </c>
      <c r="H1401" s="63" t="s">
        <v>133</v>
      </c>
    </row>
    <row r="1402" spans="1:8" ht="14.4" x14ac:dyDescent="0.3">
      <c r="A1402" s="63">
        <v>5</v>
      </c>
      <c r="B1402" s="63" t="s">
        <v>122</v>
      </c>
      <c r="C1402" s="63" t="s">
        <v>120</v>
      </c>
      <c r="D1402" s="63" t="s">
        <v>97</v>
      </c>
      <c r="E1402" s="68">
        <v>0.45683003579843473</v>
      </c>
      <c r="F1402" s="64">
        <v>793.34625233420297</v>
      </c>
      <c r="G1402" s="63" t="s">
        <v>129</v>
      </c>
      <c r="H1402" s="63" t="s">
        <v>133</v>
      </c>
    </row>
    <row r="1403" spans="1:8" ht="14.4" x14ac:dyDescent="0.3">
      <c r="A1403" s="63">
        <v>5</v>
      </c>
      <c r="B1403" s="63" t="s">
        <v>124</v>
      </c>
      <c r="C1403" s="63" t="s">
        <v>121</v>
      </c>
      <c r="D1403" s="63" t="s">
        <v>99</v>
      </c>
      <c r="E1403" s="68">
        <v>20.874262459387843</v>
      </c>
      <c r="F1403" s="64">
        <v>36250.939287413268</v>
      </c>
      <c r="G1403" s="63" t="s">
        <v>127</v>
      </c>
      <c r="H1403" s="63" t="s">
        <v>133</v>
      </c>
    </row>
    <row r="1404" spans="1:8" ht="14.4" x14ac:dyDescent="0.3">
      <c r="A1404" s="63">
        <v>5</v>
      </c>
      <c r="B1404" s="63" t="s">
        <v>124</v>
      </c>
      <c r="C1404" s="63" t="s">
        <v>121</v>
      </c>
      <c r="D1404" s="63" t="s">
        <v>99</v>
      </c>
      <c r="E1404" s="68">
        <v>4.1027764135096181</v>
      </c>
      <c r="F1404" s="64">
        <v>7125.0181396986209</v>
      </c>
      <c r="G1404" s="63" t="s">
        <v>127</v>
      </c>
      <c r="H1404" s="63" t="s">
        <v>133</v>
      </c>
    </row>
    <row r="1405" spans="1:8" ht="14.4" x14ac:dyDescent="0.3">
      <c r="A1405" s="63">
        <v>5</v>
      </c>
      <c r="B1405" s="63" t="s">
        <v>123</v>
      </c>
      <c r="C1405" s="63" t="s">
        <v>120</v>
      </c>
      <c r="D1405" s="63" t="s">
        <v>98</v>
      </c>
      <c r="E1405" s="68">
        <v>5.8966040967425535</v>
      </c>
      <c r="F1405" s="64">
        <v>10240.239027788641</v>
      </c>
      <c r="G1405" s="63" t="s">
        <v>127</v>
      </c>
      <c r="H1405" s="63" t="s">
        <v>133</v>
      </c>
    </row>
    <row r="1406" spans="1:8" ht="14.4" x14ac:dyDescent="0.3">
      <c r="A1406" s="63">
        <v>5</v>
      </c>
      <c r="B1406" s="63" t="s">
        <v>125</v>
      </c>
      <c r="C1406" s="63" t="s">
        <v>121</v>
      </c>
      <c r="D1406" s="63" t="s">
        <v>99</v>
      </c>
      <c r="E1406" s="68">
        <v>15.587363498862967</v>
      </c>
      <c r="F1406" s="64">
        <v>27069.534501996193</v>
      </c>
      <c r="G1406" s="63" t="s">
        <v>129</v>
      </c>
      <c r="H1406" s="63" t="s">
        <v>133</v>
      </c>
    </row>
    <row r="1407" spans="1:8" ht="14.4" x14ac:dyDescent="0.3">
      <c r="A1407" s="63">
        <v>5</v>
      </c>
      <c r="B1407" s="63" t="s">
        <v>124</v>
      </c>
      <c r="C1407" s="63" t="s">
        <v>121</v>
      </c>
      <c r="D1407" s="63" t="s">
        <v>99</v>
      </c>
      <c r="E1407" s="68">
        <v>13.856061324151337</v>
      </c>
      <c r="F1407" s="64">
        <v>24062.897494066267</v>
      </c>
      <c r="G1407" s="63" t="s">
        <v>127</v>
      </c>
      <c r="H1407" s="63" t="s">
        <v>133</v>
      </c>
    </row>
    <row r="1408" spans="1:8" ht="14.4" x14ac:dyDescent="0.3">
      <c r="A1408" s="63">
        <v>5</v>
      </c>
      <c r="B1408" s="63" t="s">
        <v>122</v>
      </c>
      <c r="C1408" s="63" t="s">
        <v>120</v>
      </c>
      <c r="D1408" s="63" t="s">
        <v>97</v>
      </c>
      <c r="E1408" s="68">
        <v>10.613477857699246</v>
      </c>
      <c r="F1408" s="64">
        <v>18431.719070137799</v>
      </c>
      <c r="G1408" s="63" t="s">
        <v>129</v>
      </c>
      <c r="H1408" s="63" t="s">
        <v>133</v>
      </c>
    </row>
    <row r="1409" spans="1:8" ht="14.4" x14ac:dyDescent="0.3">
      <c r="A1409" s="63">
        <v>5</v>
      </c>
      <c r="B1409" s="63" t="s">
        <v>124</v>
      </c>
      <c r="C1409" s="63" t="s">
        <v>121</v>
      </c>
      <c r="D1409" s="63" t="s">
        <v>99</v>
      </c>
      <c r="E1409" s="68">
        <v>18.024070152787154</v>
      </c>
      <c r="F1409" s="64">
        <v>31301.200418073404</v>
      </c>
      <c r="G1409" s="63" t="s">
        <v>127</v>
      </c>
      <c r="H1409" s="63" t="s">
        <v>133</v>
      </c>
    </row>
    <row r="1410" spans="1:8" ht="14.4" x14ac:dyDescent="0.3">
      <c r="A1410" s="63">
        <v>5</v>
      </c>
      <c r="B1410" s="63" t="s">
        <v>122</v>
      </c>
      <c r="C1410" s="63" t="s">
        <v>120</v>
      </c>
      <c r="D1410" s="63" t="s">
        <v>97</v>
      </c>
      <c r="E1410" s="68">
        <v>1.3812008659703696</v>
      </c>
      <c r="F1410" s="64">
        <v>2398.6394170059143</v>
      </c>
      <c r="G1410" s="63" t="s">
        <v>129</v>
      </c>
      <c r="H1410" s="63" t="s">
        <v>133</v>
      </c>
    </row>
    <row r="1411" spans="1:8" ht="14.4" x14ac:dyDescent="0.3">
      <c r="A1411" s="63">
        <v>5</v>
      </c>
      <c r="B1411" s="63" t="s">
        <v>122</v>
      </c>
      <c r="C1411" s="63" t="s">
        <v>120</v>
      </c>
      <c r="D1411" s="63" t="s">
        <v>97</v>
      </c>
      <c r="E1411" s="68">
        <v>13.54092454681825</v>
      </c>
      <c r="F1411" s="64">
        <v>23515.620472683644</v>
      </c>
      <c r="G1411" s="63" t="s">
        <v>128</v>
      </c>
      <c r="H1411" s="63" t="s">
        <v>133</v>
      </c>
    </row>
    <row r="1412" spans="1:8" ht="14.4" x14ac:dyDescent="0.3">
      <c r="A1412" s="63">
        <v>5</v>
      </c>
      <c r="B1412" s="63" t="s">
        <v>124</v>
      </c>
      <c r="C1412" s="63" t="s">
        <v>121</v>
      </c>
      <c r="D1412" s="63" t="s">
        <v>99</v>
      </c>
      <c r="E1412" s="68">
        <v>0.63163392759239023</v>
      </c>
      <c r="F1412" s="64">
        <v>1096.9165116885099</v>
      </c>
      <c r="G1412" s="63" t="s">
        <v>127</v>
      </c>
      <c r="H1412" s="63" t="s">
        <v>133</v>
      </c>
    </row>
    <row r="1413" spans="1:8" ht="14.4" x14ac:dyDescent="0.3">
      <c r="A1413" s="63">
        <v>5</v>
      </c>
      <c r="B1413" s="63" t="s">
        <v>124</v>
      </c>
      <c r="C1413" s="63" t="s">
        <v>121</v>
      </c>
      <c r="D1413" s="63" t="s">
        <v>99</v>
      </c>
      <c r="E1413" s="68">
        <v>1.0020269774193082</v>
      </c>
      <c r="F1413" s="64">
        <v>1740.1534158847028</v>
      </c>
      <c r="G1413" s="63" t="s">
        <v>127</v>
      </c>
      <c r="H1413" s="63" t="s">
        <v>133</v>
      </c>
    </row>
    <row r="1414" spans="1:8" ht="14.4" x14ac:dyDescent="0.3">
      <c r="A1414" s="63">
        <v>5</v>
      </c>
      <c r="B1414" s="63" t="s">
        <v>123</v>
      </c>
      <c r="C1414" s="63" t="s">
        <v>120</v>
      </c>
      <c r="D1414" s="63" t="s">
        <v>98</v>
      </c>
      <c r="E1414" s="68">
        <v>10.087369851829299</v>
      </c>
      <c r="F1414" s="64">
        <v>17518.062388062488</v>
      </c>
      <c r="G1414" s="63" t="s">
        <v>127</v>
      </c>
      <c r="H1414" s="63" t="s">
        <v>133</v>
      </c>
    </row>
    <row r="1415" spans="1:8" ht="14.4" x14ac:dyDescent="0.3">
      <c r="A1415" s="63">
        <v>5</v>
      </c>
      <c r="B1415" s="63" t="s">
        <v>123</v>
      </c>
      <c r="C1415" s="63" t="s">
        <v>120</v>
      </c>
      <c r="D1415" s="63" t="s">
        <v>98</v>
      </c>
      <c r="E1415" s="68">
        <v>1.7117005074327887</v>
      </c>
      <c r="F1415" s="64">
        <v>2972.596099809708</v>
      </c>
      <c r="G1415" s="63" t="s">
        <v>127</v>
      </c>
      <c r="H1415" s="63" t="s">
        <v>133</v>
      </c>
    </row>
    <row r="1416" spans="1:8" ht="14.4" x14ac:dyDescent="0.3">
      <c r="A1416" s="63">
        <v>5</v>
      </c>
      <c r="B1416" s="63" t="s">
        <v>122</v>
      </c>
      <c r="C1416" s="63" t="s">
        <v>120</v>
      </c>
      <c r="D1416" s="63" t="s">
        <v>97</v>
      </c>
      <c r="E1416" s="68">
        <v>3.5063133850073993</v>
      </c>
      <c r="F1416" s="64">
        <v>6089.1805825399824</v>
      </c>
      <c r="G1416" s="63" t="s">
        <v>128</v>
      </c>
      <c r="H1416" s="63" t="s">
        <v>133</v>
      </c>
    </row>
    <row r="1417" spans="1:8" ht="14.4" x14ac:dyDescent="0.3">
      <c r="A1417" s="63">
        <v>5</v>
      </c>
      <c r="B1417" s="63" t="s">
        <v>124</v>
      </c>
      <c r="C1417" s="63" t="s">
        <v>121</v>
      </c>
      <c r="D1417" s="63" t="s">
        <v>99</v>
      </c>
      <c r="E1417" s="68">
        <v>15.963355568573446</v>
      </c>
      <c r="F1417" s="64">
        <v>27722.494850566185</v>
      </c>
      <c r="G1417" s="63" t="s">
        <v>127</v>
      </c>
      <c r="H1417" s="63" t="s">
        <v>133</v>
      </c>
    </row>
    <row r="1418" spans="1:8" ht="14.4" x14ac:dyDescent="0.3">
      <c r="A1418" s="63">
        <v>5</v>
      </c>
      <c r="B1418" s="63" t="s">
        <v>124</v>
      </c>
      <c r="C1418" s="63" t="s">
        <v>121</v>
      </c>
      <c r="D1418" s="63" t="s">
        <v>99</v>
      </c>
      <c r="E1418" s="68">
        <v>18.596193331689836</v>
      </c>
      <c r="F1418" s="64">
        <v>32294.768581915072</v>
      </c>
      <c r="G1418" s="63" t="s">
        <v>130</v>
      </c>
      <c r="H1418" s="63" t="s">
        <v>133</v>
      </c>
    </row>
    <row r="1419" spans="1:8" ht="14.4" x14ac:dyDescent="0.3">
      <c r="A1419" s="63">
        <v>5</v>
      </c>
      <c r="B1419" s="63" t="s">
        <v>124</v>
      </c>
      <c r="C1419" s="63" t="s">
        <v>121</v>
      </c>
      <c r="D1419" s="63" t="s">
        <v>99</v>
      </c>
      <c r="E1419" s="68">
        <v>15.378906132102209</v>
      </c>
      <c r="F1419" s="64">
        <v>26707.520497373971</v>
      </c>
      <c r="G1419" s="63" t="s">
        <v>130</v>
      </c>
      <c r="H1419" s="63" t="s">
        <v>133</v>
      </c>
    </row>
    <row r="1420" spans="1:8" ht="14.4" x14ac:dyDescent="0.3">
      <c r="A1420" s="63">
        <v>5</v>
      </c>
      <c r="B1420" s="63" t="s">
        <v>122</v>
      </c>
      <c r="C1420" s="63" t="s">
        <v>120</v>
      </c>
      <c r="D1420" s="63" t="s">
        <v>97</v>
      </c>
      <c r="E1420" s="68">
        <v>15.463000863183742</v>
      </c>
      <c r="F1420" s="64">
        <v>26853.562207674353</v>
      </c>
      <c r="G1420" s="63" t="s">
        <v>128</v>
      </c>
      <c r="H1420" s="63" t="s">
        <v>133</v>
      </c>
    </row>
    <row r="1421" spans="1:8" ht="14.4" x14ac:dyDescent="0.3">
      <c r="A1421" s="63">
        <v>5</v>
      </c>
      <c r="B1421" s="63" t="s">
        <v>122</v>
      </c>
      <c r="C1421" s="63" t="s">
        <v>120</v>
      </c>
      <c r="D1421" s="63" t="s">
        <v>97</v>
      </c>
      <c r="E1421" s="68">
        <v>21.614303063546075</v>
      </c>
      <c r="F1421" s="64">
        <v>37536.118443503437</v>
      </c>
      <c r="G1421" s="63" t="s">
        <v>128</v>
      </c>
      <c r="H1421" s="63" t="s">
        <v>133</v>
      </c>
    </row>
    <row r="1422" spans="1:8" ht="14.4" x14ac:dyDescent="0.3">
      <c r="A1422" s="63">
        <v>5</v>
      </c>
      <c r="B1422" s="63" t="s">
        <v>123</v>
      </c>
      <c r="C1422" s="63" t="s">
        <v>120</v>
      </c>
      <c r="D1422" s="63" t="s">
        <v>98</v>
      </c>
      <c r="E1422" s="68">
        <v>8.0679125063615711</v>
      </c>
      <c r="F1422" s="64">
        <v>14011.005515202882</v>
      </c>
      <c r="G1422" s="63" t="s">
        <v>127</v>
      </c>
      <c r="H1422" s="63" t="s">
        <v>133</v>
      </c>
    </row>
    <row r="1423" spans="1:8" ht="14.4" x14ac:dyDescent="0.3">
      <c r="A1423" s="63">
        <v>5</v>
      </c>
      <c r="B1423" s="63" t="s">
        <v>122</v>
      </c>
      <c r="C1423" s="63" t="s">
        <v>120</v>
      </c>
      <c r="D1423" s="63" t="s">
        <v>97</v>
      </c>
      <c r="E1423" s="68">
        <v>17.430890181545376</v>
      </c>
      <c r="F1423" s="64">
        <v>30271.064327477088</v>
      </c>
      <c r="G1423" s="63" t="s">
        <v>128</v>
      </c>
      <c r="H1423" s="63" t="s">
        <v>133</v>
      </c>
    </row>
    <row r="1424" spans="1:8" ht="14.4" x14ac:dyDescent="0.3">
      <c r="A1424" s="63">
        <v>5</v>
      </c>
      <c r="B1424" s="63" t="s">
        <v>124</v>
      </c>
      <c r="C1424" s="63" t="s">
        <v>121</v>
      </c>
      <c r="D1424" s="63" t="s">
        <v>99</v>
      </c>
      <c r="E1424" s="68">
        <v>3.9090281368795408</v>
      </c>
      <c r="F1424" s="64">
        <v>6788.5484308012337</v>
      </c>
      <c r="G1424" s="63" t="s">
        <v>130</v>
      </c>
      <c r="H1424" s="63" t="s">
        <v>133</v>
      </c>
    </row>
    <row r="1425" spans="1:8" ht="14.4" x14ac:dyDescent="0.3">
      <c r="A1425" s="63">
        <v>5</v>
      </c>
      <c r="B1425" s="63" t="s">
        <v>124</v>
      </c>
      <c r="C1425" s="63" t="s">
        <v>121</v>
      </c>
      <c r="D1425" s="63" t="s">
        <v>99</v>
      </c>
      <c r="E1425" s="68">
        <v>1.0352643726316448</v>
      </c>
      <c r="F1425" s="64">
        <v>1797.8745831958045</v>
      </c>
      <c r="G1425" s="63" t="s">
        <v>130</v>
      </c>
      <c r="H1425" s="63" t="s">
        <v>133</v>
      </c>
    </row>
    <row r="1426" spans="1:8" ht="14.4" x14ac:dyDescent="0.3">
      <c r="A1426" s="63">
        <v>5</v>
      </c>
      <c r="B1426" s="63" t="s">
        <v>122</v>
      </c>
      <c r="C1426" s="63" t="s">
        <v>120</v>
      </c>
      <c r="D1426" s="63" t="s">
        <v>97</v>
      </c>
      <c r="E1426" s="68">
        <v>17.709492570779489</v>
      </c>
      <c r="F1426" s="64">
        <v>30754.894513913783</v>
      </c>
      <c r="G1426" s="63" t="s">
        <v>129</v>
      </c>
      <c r="H1426" s="63" t="s">
        <v>133</v>
      </c>
    </row>
    <row r="1427" spans="1:8" ht="14.4" x14ac:dyDescent="0.3">
      <c r="A1427" s="63">
        <v>5</v>
      </c>
      <c r="B1427" s="63" t="s">
        <v>123</v>
      </c>
      <c r="C1427" s="63" t="s">
        <v>120</v>
      </c>
      <c r="D1427" s="63" t="s">
        <v>98</v>
      </c>
      <c r="E1427" s="68">
        <v>3.1231226775596825</v>
      </c>
      <c r="F1427" s="64">
        <v>5423.7188399651741</v>
      </c>
      <c r="G1427" s="63" t="s">
        <v>127</v>
      </c>
      <c r="H1427" s="63" t="s">
        <v>133</v>
      </c>
    </row>
    <row r="1428" spans="1:8" ht="14.4" x14ac:dyDescent="0.3">
      <c r="A1428" s="63">
        <v>5</v>
      </c>
      <c r="B1428" s="63" t="s">
        <v>124</v>
      </c>
      <c r="C1428" s="63" t="s">
        <v>121</v>
      </c>
      <c r="D1428" s="63" t="s">
        <v>99</v>
      </c>
      <c r="E1428" s="68">
        <v>5.1872213195422816</v>
      </c>
      <c r="F1428" s="64">
        <v>9008.3012748809469</v>
      </c>
      <c r="G1428" s="63" t="s">
        <v>130</v>
      </c>
      <c r="H1428" s="63" t="s">
        <v>133</v>
      </c>
    </row>
    <row r="1429" spans="1:8" ht="14.4" x14ac:dyDescent="0.3">
      <c r="A1429" s="63">
        <v>5</v>
      </c>
      <c r="B1429" s="63" t="s">
        <v>124</v>
      </c>
      <c r="C1429" s="63" t="s">
        <v>121</v>
      </c>
      <c r="D1429" s="63" t="s">
        <v>99</v>
      </c>
      <c r="E1429" s="68">
        <v>7.5383344411862732</v>
      </c>
      <c r="F1429" s="64">
        <v>13091.322612587002</v>
      </c>
      <c r="G1429" s="63" t="s">
        <v>127</v>
      </c>
      <c r="H1429" s="63" t="s">
        <v>133</v>
      </c>
    </row>
    <row r="1430" spans="1:8" ht="14.4" x14ac:dyDescent="0.3">
      <c r="A1430" s="63">
        <v>5</v>
      </c>
      <c r="B1430" s="63" t="s">
        <v>124</v>
      </c>
      <c r="C1430" s="63" t="s">
        <v>121</v>
      </c>
      <c r="D1430" s="63" t="s">
        <v>99</v>
      </c>
      <c r="E1430" s="68">
        <v>15.266925499185644</v>
      </c>
      <c r="F1430" s="64">
        <v>26513.051201363043</v>
      </c>
      <c r="G1430" s="63" t="s">
        <v>127</v>
      </c>
      <c r="H1430" s="63" t="s">
        <v>133</v>
      </c>
    </row>
    <row r="1431" spans="1:8" ht="14.4" x14ac:dyDescent="0.3">
      <c r="A1431" s="63">
        <v>5</v>
      </c>
      <c r="B1431" s="63" t="s">
        <v>124</v>
      </c>
      <c r="C1431" s="63" t="s">
        <v>121</v>
      </c>
      <c r="D1431" s="63" t="s">
        <v>99</v>
      </c>
      <c r="E1431" s="68">
        <v>19.933806737057662</v>
      </c>
      <c r="F1431" s="64">
        <v>34617.712563402274</v>
      </c>
      <c r="G1431" s="63" t="s">
        <v>127</v>
      </c>
      <c r="H1431" s="63" t="s">
        <v>133</v>
      </c>
    </row>
    <row r="1432" spans="1:8" ht="14.4" x14ac:dyDescent="0.3">
      <c r="A1432" s="63">
        <v>5</v>
      </c>
      <c r="B1432" s="63" t="s">
        <v>122</v>
      </c>
      <c r="C1432" s="63" t="s">
        <v>120</v>
      </c>
      <c r="D1432" s="63" t="s">
        <v>97</v>
      </c>
      <c r="E1432" s="68">
        <v>21.453903346058134</v>
      </c>
      <c r="F1432" s="64">
        <v>37257.56295289933</v>
      </c>
      <c r="G1432" s="63" t="s">
        <v>129</v>
      </c>
      <c r="H1432" s="63" t="s">
        <v>133</v>
      </c>
    </row>
    <row r="1433" spans="1:8" ht="14.4" x14ac:dyDescent="0.3">
      <c r="A1433" s="63">
        <v>5</v>
      </c>
      <c r="B1433" s="63" t="s">
        <v>122</v>
      </c>
      <c r="C1433" s="63" t="s">
        <v>120</v>
      </c>
      <c r="D1433" s="63" t="s">
        <v>97</v>
      </c>
      <c r="E1433" s="68">
        <v>2.4915517420212163</v>
      </c>
      <c r="F1433" s="64">
        <v>4326.9117223751064</v>
      </c>
      <c r="G1433" s="63" t="s">
        <v>129</v>
      </c>
      <c r="H1433" s="63" t="s">
        <v>133</v>
      </c>
    </row>
    <row r="1434" spans="1:8" ht="14.4" x14ac:dyDescent="0.3">
      <c r="A1434" s="63">
        <v>5</v>
      </c>
      <c r="B1434" s="63" t="s">
        <v>122</v>
      </c>
      <c r="C1434" s="63" t="s">
        <v>120</v>
      </c>
      <c r="D1434" s="63" t="s">
        <v>97</v>
      </c>
      <c r="E1434" s="68">
        <v>7.7383467071774028</v>
      </c>
      <c r="F1434" s="64">
        <v>13438.670573995887</v>
      </c>
      <c r="G1434" s="63" t="s">
        <v>128</v>
      </c>
      <c r="H1434" s="63" t="s">
        <v>133</v>
      </c>
    </row>
    <row r="1435" spans="1:8" ht="14.4" x14ac:dyDescent="0.3">
      <c r="A1435" s="63">
        <v>5</v>
      </c>
      <c r="B1435" s="63" t="s">
        <v>122</v>
      </c>
      <c r="C1435" s="63" t="s">
        <v>120</v>
      </c>
      <c r="D1435" s="63" t="s">
        <v>97</v>
      </c>
      <c r="E1435" s="68">
        <v>4.7980370145921887</v>
      </c>
      <c r="F1435" s="64">
        <v>8332.4308513003052</v>
      </c>
      <c r="G1435" s="63" t="s">
        <v>129</v>
      </c>
      <c r="H1435" s="63" t="s">
        <v>133</v>
      </c>
    </row>
    <row r="1436" spans="1:8" ht="14.4" x14ac:dyDescent="0.3">
      <c r="A1436" s="63">
        <v>5</v>
      </c>
      <c r="B1436" s="63" t="s">
        <v>122</v>
      </c>
      <c r="C1436" s="63" t="s">
        <v>120</v>
      </c>
      <c r="D1436" s="63" t="s">
        <v>97</v>
      </c>
      <c r="E1436" s="68">
        <v>10.763817766754581</v>
      </c>
      <c r="F1436" s="64">
        <v>18692.804362432242</v>
      </c>
      <c r="G1436" s="63" t="s">
        <v>129</v>
      </c>
      <c r="H1436" s="63" t="s">
        <v>133</v>
      </c>
    </row>
    <row r="1437" spans="1:8" ht="14.4" x14ac:dyDescent="0.3">
      <c r="A1437" s="63">
        <v>5</v>
      </c>
      <c r="B1437" s="63" t="s">
        <v>122</v>
      </c>
      <c r="C1437" s="63" t="s">
        <v>120</v>
      </c>
      <c r="D1437" s="63" t="s">
        <v>97</v>
      </c>
      <c r="E1437" s="68">
        <v>3.5159366826024536</v>
      </c>
      <c r="F1437" s="64">
        <v>6105.892721593601</v>
      </c>
      <c r="G1437" s="63" t="s">
        <v>129</v>
      </c>
      <c r="H1437" s="63" t="s">
        <v>133</v>
      </c>
    </row>
    <row r="1438" spans="1:8" ht="14.4" x14ac:dyDescent="0.3">
      <c r="A1438" s="63">
        <v>5</v>
      </c>
      <c r="B1438" s="63" t="s">
        <v>122</v>
      </c>
      <c r="C1438" s="63" t="s">
        <v>120</v>
      </c>
      <c r="D1438" s="63" t="s">
        <v>97</v>
      </c>
      <c r="E1438" s="68">
        <v>10.696572671200935</v>
      </c>
      <c r="F1438" s="64">
        <v>18576.024290272362</v>
      </c>
      <c r="G1438" s="63" t="s">
        <v>129</v>
      </c>
      <c r="H1438" s="63" t="s">
        <v>133</v>
      </c>
    </row>
    <row r="1439" spans="1:8" ht="14.4" x14ac:dyDescent="0.3">
      <c r="A1439" s="63">
        <v>5</v>
      </c>
      <c r="B1439" s="63" t="s">
        <v>124</v>
      </c>
      <c r="C1439" s="63" t="s">
        <v>121</v>
      </c>
      <c r="D1439" s="63" t="s">
        <v>99</v>
      </c>
      <c r="E1439" s="68">
        <v>2.9095775085678137</v>
      </c>
      <c r="F1439" s="64">
        <v>5052.869188567639</v>
      </c>
      <c r="G1439" s="63" t="s">
        <v>127</v>
      </c>
      <c r="H1439" s="63" t="s">
        <v>133</v>
      </c>
    </row>
    <row r="1440" spans="1:8" ht="14.4" x14ac:dyDescent="0.3">
      <c r="A1440" s="63">
        <v>5</v>
      </c>
      <c r="B1440" s="63" t="s">
        <v>122</v>
      </c>
      <c r="C1440" s="63" t="s">
        <v>120</v>
      </c>
      <c r="D1440" s="63" t="s">
        <v>97</v>
      </c>
      <c r="E1440" s="68">
        <v>12.785004796196096</v>
      </c>
      <c r="F1440" s="64">
        <v>22202.865062078166</v>
      </c>
      <c r="G1440" s="63" t="s">
        <v>128</v>
      </c>
      <c r="H1440" s="63" t="s">
        <v>133</v>
      </c>
    </row>
    <row r="1441" spans="1:8" ht="14.4" x14ac:dyDescent="0.3">
      <c r="A1441" s="63">
        <v>5</v>
      </c>
      <c r="B1441" s="63" t="s">
        <v>122</v>
      </c>
      <c r="C1441" s="63" t="s">
        <v>120</v>
      </c>
      <c r="D1441" s="63" t="s">
        <v>97</v>
      </c>
      <c r="E1441" s="68">
        <v>17.300187593126264</v>
      </c>
      <c r="F1441" s="64">
        <v>30044.081860110531</v>
      </c>
      <c r="G1441" s="63" t="s">
        <v>129</v>
      </c>
      <c r="H1441" s="63" t="s">
        <v>133</v>
      </c>
    </row>
    <row r="1442" spans="1:8" ht="14.4" x14ac:dyDescent="0.3">
      <c r="A1442" s="63">
        <v>5</v>
      </c>
      <c r="B1442" s="63" t="s">
        <v>123</v>
      </c>
      <c r="C1442" s="63" t="s">
        <v>120</v>
      </c>
      <c r="D1442" s="63" t="s">
        <v>98</v>
      </c>
      <c r="E1442" s="68">
        <v>14.697725689318876</v>
      </c>
      <c r="F1442" s="64">
        <v>25524.559857535583</v>
      </c>
      <c r="G1442" s="63" t="s">
        <v>127</v>
      </c>
      <c r="H1442" s="63" t="s">
        <v>133</v>
      </c>
    </row>
    <row r="1443" spans="1:8" ht="14.4" x14ac:dyDescent="0.3">
      <c r="A1443" s="63">
        <v>5</v>
      </c>
      <c r="B1443" s="63" t="s">
        <v>123</v>
      </c>
      <c r="C1443" s="63" t="s">
        <v>120</v>
      </c>
      <c r="D1443" s="63" t="s">
        <v>98</v>
      </c>
      <c r="E1443" s="68">
        <v>13.248317546932018</v>
      </c>
      <c r="F1443" s="64">
        <v>23007.469413043334</v>
      </c>
      <c r="G1443" s="63" t="s">
        <v>127</v>
      </c>
      <c r="H1443" s="63" t="s">
        <v>133</v>
      </c>
    </row>
    <row r="1444" spans="1:8" ht="14.4" x14ac:dyDescent="0.3">
      <c r="A1444" s="63">
        <v>5</v>
      </c>
      <c r="B1444" s="63" t="s">
        <v>122</v>
      </c>
      <c r="C1444" s="63" t="s">
        <v>120</v>
      </c>
      <c r="D1444" s="63" t="s">
        <v>97</v>
      </c>
      <c r="E1444" s="68">
        <v>20.323679563504228</v>
      </c>
      <c r="F1444" s="64">
        <v>35294.77869634104</v>
      </c>
      <c r="G1444" s="63" t="s">
        <v>128</v>
      </c>
      <c r="H1444" s="63" t="s">
        <v>133</v>
      </c>
    </row>
    <row r="1445" spans="1:8" ht="14.4" x14ac:dyDescent="0.3">
      <c r="A1445" s="63">
        <v>5</v>
      </c>
      <c r="B1445" s="63" t="s">
        <v>122</v>
      </c>
      <c r="C1445" s="63" t="s">
        <v>120</v>
      </c>
      <c r="D1445" s="63" t="s">
        <v>97</v>
      </c>
      <c r="E1445" s="68">
        <v>16.453764928523036</v>
      </c>
      <c r="F1445" s="64">
        <v>28574.156075392671</v>
      </c>
      <c r="G1445" s="63" t="s">
        <v>128</v>
      </c>
      <c r="H1445" s="63" t="s">
        <v>133</v>
      </c>
    </row>
    <row r="1446" spans="1:8" ht="14.4" x14ac:dyDescent="0.3">
      <c r="A1446" s="63">
        <v>5</v>
      </c>
      <c r="B1446" s="63" t="s">
        <v>124</v>
      </c>
      <c r="C1446" s="63" t="s">
        <v>121</v>
      </c>
      <c r="D1446" s="63" t="s">
        <v>99</v>
      </c>
      <c r="E1446" s="68">
        <v>3.8006413386169209</v>
      </c>
      <c r="F1446" s="64">
        <v>6600.3203077228882</v>
      </c>
      <c r="G1446" s="63" t="s">
        <v>127</v>
      </c>
      <c r="H1446" s="63" t="s">
        <v>133</v>
      </c>
    </row>
    <row r="1447" spans="1:8" ht="14.4" x14ac:dyDescent="0.3">
      <c r="A1447" s="63">
        <v>5</v>
      </c>
      <c r="B1447" s="63" t="s">
        <v>124</v>
      </c>
      <c r="C1447" s="63" t="s">
        <v>121</v>
      </c>
      <c r="D1447" s="63" t="s">
        <v>99</v>
      </c>
      <c r="E1447" s="68">
        <v>9.6327581939311528</v>
      </c>
      <c r="F1447" s="64">
        <v>16728.56864466058</v>
      </c>
      <c r="G1447" s="63" t="s">
        <v>127</v>
      </c>
      <c r="H1447" s="63" t="s">
        <v>133</v>
      </c>
    </row>
    <row r="1448" spans="1:8" ht="14.4" x14ac:dyDescent="0.3">
      <c r="A1448" s="63">
        <v>5</v>
      </c>
      <c r="B1448" s="63" t="s">
        <v>122</v>
      </c>
      <c r="C1448" s="63" t="s">
        <v>120</v>
      </c>
      <c r="D1448" s="63" t="s">
        <v>97</v>
      </c>
      <c r="E1448" s="68">
        <v>7.9792977184843821</v>
      </c>
      <c r="F1448" s="64">
        <v>13857.114123755982</v>
      </c>
      <c r="G1448" s="63" t="s">
        <v>129</v>
      </c>
      <c r="H1448" s="63" t="s">
        <v>133</v>
      </c>
    </row>
    <row r="1449" spans="1:8" ht="14.4" x14ac:dyDescent="0.3">
      <c r="A1449" s="63">
        <v>5</v>
      </c>
      <c r="B1449" s="63" t="s">
        <v>124</v>
      </c>
      <c r="C1449" s="63" t="s">
        <v>121</v>
      </c>
      <c r="D1449" s="63" t="s">
        <v>99</v>
      </c>
      <c r="E1449" s="68">
        <v>19.790950546596889</v>
      </c>
      <c r="F1449" s="64">
        <v>34369.623746022495</v>
      </c>
      <c r="G1449" s="63" t="s">
        <v>127</v>
      </c>
      <c r="H1449" s="63" t="s">
        <v>133</v>
      </c>
    </row>
    <row r="1450" spans="1:8" ht="14.4" x14ac:dyDescent="0.3">
      <c r="A1450" s="63">
        <v>5</v>
      </c>
      <c r="B1450" s="63" t="s">
        <v>122</v>
      </c>
      <c r="C1450" s="63" t="s">
        <v>120</v>
      </c>
      <c r="D1450" s="63" t="s">
        <v>97</v>
      </c>
      <c r="E1450" s="68">
        <v>2.0569998628135218</v>
      </c>
      <c r="F1450" s="64">
        <v>3572.2544586256572</v>
      </c>
      <c r="G1450" s="63" t="s">
        <v>129</v>
      </c>
      <c r="H1450" s="63" t="s">
        <v>133</v>
      </c>
    </row>
    <row r="1451" spans="1:8" ht="14.4" x14ac:dyDescent="0.3">
      <c r="A1451" s="63">
        <v>5</v>
      </c>
      <c r="B1451" s="63" t="s">
        <v>122</v>
      </c>
      <c r="C1451" s="63" t="s">
        <v>120</v>
      </c>
      <c r="D1451" s="63" t="s">
        <v>97</v>
      </c>
      <c r="E1451" s="68">
        <v>10.50235192973201</v>
      </c>
      <c r="F1451" s="64">
        <v>18238.734083203035</v>
      </c>
      <c r="G1451" s="63" t="s">
        <v>129</v>
      </c>
      <c r="H1451" s="63" t="s">
        <v>133</v>
      </c>
    </row>
    <row r="1452" spans="1:8" ht="14.4" x14ac:dyDescent="0.3">
      <c r="A1452" s="63">
        <v>5</v>
      </c>
      <c r="B1452" s="63" t="s">
        <v>124</v>
      </c>
      <c r="C1452" s="63" t="s">
        <v>121</v>
      </c>
      <c r="D1452" s="63" t="s">
        <v>99</v>
      </c>
      <c r="E1452" s="68">
        <v>11.68066888287593</v>
      </c>
      <c r="F1452" s="64">
        <v>20285.038541281727</v>
      </c>
      <c r="G1452" s="63" t="s">
        <v>127</v>
      </c>
      <c r="H1452" s="63" t="s">
        <v>133</v>
      </c>
    </row>
    <row r="1453" spans="1:8" ht="14.4" x14ac:dyDescent="0.3">
      <c r="A1453" s="63">
        <v>5</v>
      </c>
      <c r="B1453" s="63" t="s">
        <v>122</v>
      </c>
      <c r="C1453" s="63" t="s">
        <v>120</v>
      </c>
      <c r="D1453" s="63" t="s">
        <v>97</v>
      </c>
      <c r="E1453" s="68">
        <v>6.3132697644175026</v>
      </c>
      <c r="F1453" s="64">
        <v>10963.83450099019</v>
      </c>
      <c r="G1453" s="63" t="s">
        <v>129</v>
      </c>
      <c r="H1453" s="63" t="s">
        <v>133</v>
      </c>
    </row>
    <row r="1454" spans="1:8" ht="14.4" x14ac:dyDescent="0.3">
      <c r="A1454" s="63">
        <v>5</v>
      </c>
      <c r="B1454" s="63" t="s">
        <v>123</v>
      </c>
      <c r="C1454" s="63" t="s">
        <v>120</v>
      </c>
      <c r="D1454" s="63" t="s">
        <v>98</v>
      </c>
      <c r="E1454" s="68">
        <v>4.7449699983296041</v>
      </c>
      <c r="F1454" s="64">
        <v>8240.272903758836</v>
      </c>
      <c r="G1454" s="63" t="s">
        <v>127</v>
      </c>
      <c r="H1454" s="63" t="s">
        <v>133</v>
      </c>
    </row>
    <row r="1455" spans="1:8" ht="14.4" x14ac:dyDescent="0.3">
      <c r="A1455" s="63">
        <v>5</v>
      </c>
      <c r="B1455" s="63" t="s">
        <v>123</v>
      </c>
      <c r="C1455" s="63" t="s">
        <v>120</v>
      </c>
      <c r="D1455" s="63" t="s">
        <v>98</v>
      </c>
      <c r="E1455" s="68">
        <v>6.9212918009872801</v>
      </c>
      <c r="F1455" s="64">
        <v>12019.745816466999</v>
      </c>
      <c r="G1455" s="63" t="s">
        <v>127</v>
      </c>
      <c r="H1455" s="63" t="s">
        <v>133</v>
      </c>
    </row>
    <row r="1456" spans="1:8" ht="14.4" x14ac:dyDescent="0.3">
      <c r="A1456" s="63">
        <v>5</v>
      </c>
      <c r="B1456" s="63" t="s">
        <v>124</v>
      </c>
      <c r="C1456" s="63" t="s">
        <v>121</v>
      </c>
      <c r="D1456" s="63" t="s">
        <v>99</v>
      </c>
      <c r="E1456" s="68">
        <v>20.457753913559646</v>
      </c>
      <c r="F1456" s="64">
        <v>35527.616677242855</v>
      </c>
      <c r="G1456" s="63" t="s">
        <v>127</v>
      </c>
      <c r="H1456" s="63" t="s">
        <v>133</v>
      </c>
    </row>
    <row r="1457" spans="1:8" ht="14.4" x14ac:dyDescent="0.3">
      <c r="A1457" s="63">
        <v>5</v>
      </c>
      <c r="B1457" s="63" t="s">
        <v>122</v>
      </c>
      <c r="C1457" s="63" t="s">
        <v>120</v>
      </c>
      <c r="D1457" s="63" t="s">
        <v>97</v>
      </c>
      <c r="E1457" s="68">
        <v>11.948444328300909</v>
      </c>
      <c r="F1457" s="64">
        <v>20750.066296568733</v>
      </c>
      <c r="G1457" s="63" t="s">
        <v>129</v>
      </c>
      <c r="H1457" s="63" t="s">
        <v>133</v>
      </c>
    </row>
    <row r="1458" spans="1:8" ht="14.4" x14ac:dyDescent="0.3">
      <c r="A1458" s="63">
        <v>5</v>
      </c>
      <c r="B1458" s="63" t="s">
        <v>123</v>
      </c>
      <c r="C1458" s="63" t="s">
        <v>120</v>
      </c>
      <c r="D1458" s="63" t="s">
        <v>98</v>
      </c>
      <c r="E1458" s="68">
        <v>8.908888405441509</v>
      </c>
      <c r="F1458" s="64">
        <v>15471.472265538963</v>
      </c>
      <c r="G1458" s="63" t="s">
        <v>127</v>
      </c>
      <c r="H1458" s="63" t="s">
        <v>133</v>
      </c>
    </row>
    <row r="1459" spans="1:8" ht="14.4" x14ac:dyDescent="0.3">
      <c r="A1459" s="63">
        <v>5</v>
      </c>
      <c r="B1459" s="63" t="s">
        <v>122</v>
      </c>
      <c r="C1459" s="63" t="s">
        <v>120</v>
      </c>
      <c r="D1459" s="63" t="s">
        <v>97</v>
      </c>
      <c r="E1459" s="68">
        <v>6.000612650035289</v>
      </c>
      <c r="F1459" s="64">
        <v>10420.863744859349</v>
      </c>
      <c r="G1459" s="63" t="s">
        <v>129</v>
      </c>
      <c r="H1459" s="63" t="s">
        <v>133</v>
      </c>
    </row>
    <row r="1460" spans="1:8" ht="14.4" x14ac:dyDescent="0.3">
      <c r="A1460" s="63">
        <v>5</v>
      </c>
      <c r="B1460" s="63" t="s">
        <v>124</v>
      </c>
      <c r="C1460" s="63" t="s">
        <v>121</v>
      </c>
      <c r="D1460" s="63" t="s">
        <v>99</v>
      </c>
      <c r="E1460" s="68">
        <v>14.356865297443333</v>
      </c>
      <c r="F1460" s="64">
        <v>24932.610350557574</v>
      </c>
      <c r="G1460" s="63" t="s">
        <v>127</v>
      </c>
      <c r="H1460" s="63" t="s">
        <v>133</v>
      </c>
    </row>
    <row r="1461" spans="1:8" ht="14.4" x14ac:dyDescent="0.3">
      <c r="A1461" s="63">
        <v>5</v>
      </c>
      <c r="B1461" s="63" t="s">
        <v>123</v>
      </c>
      <c r="C1461" s="63" t="s">
        <v>120</v>
      </c>
      <c r="D1461" s="63" t="s">
        <v>98</v>
      </c>
      <c r="E1461" s="68">
        <v>11.014023548802889</v>
      </c>
      <c r="F1461" s="64">
        <v>19127.320055240052</v>
      </c>
      <c r="G1461" s="63" t="s">
        <v>127</v>
      </c>
      <c r="H1461" s="63" t="s">
        <v>133</v>
      </c>
    </row>
    <row r="1462" spans="1:8" ht="14.4" x14ac:dyDescent="0.3">
      <c r="A1462" s="63">
        <v>5</v>
      </c>
      <c r="B1462" s="63" t="s">
        <v>124</v>
      </c>
      <c r="C1462" s="63" t="s">
        <v>121</v>
      </c>
      <c r="D1462" s="63" t="s">
        <v>99</v>
      </c>
      <c r="E1462" s="68">
        <v>14.507275113583793</v>
      </c>
      <c r="F1462" s="64">
        <v>25193.817045823907</v>
      </c>
      <c r="G1462" s="63" t="s">
        <v>127</v>
      </c>
      <c r="H1462" s="63" t="s">
        <v>133</v>
      </c>
    </row>
    <row r="1463" spans="1:8" ht="14.4" x14ac:dyDescent="0.3">
      <c r="A1463" s="63">
        <v>5</v>
      </c>
      <c r="B1463" s="63" t="s">
        <v>124</v>
      </c>
      <c r="C1463" s="63" t="s">
        <v>121</v>
      </c>
      <c r="D1463" s="63" t="s">
        <v>99</v>
      </c>
      <c r="E1463" s="68">
        <v>2.2277341568249756</v>
      </c>
      <c r="F1463" s="64">
        <v>3868.7573189557024</v>
      </c>
      <c r="G1463" s="63" t="s">
        <v>127</v>
      </c>
      <c r="H1463" s="63" t="s">
        <v>133</v>
      </c>
    </row>
    <row r="1464" spans="1:8" ht="14.4" x14ac:dyDescent="0.3">
      <c r="A1464" s="63">
        <v>5</v>
      </c>
      <c r="B1464" s="63" t="s">
        <v>124</v>
      </c>
      <c r="C1464" s="63" t="s">
        <v>121</v>
      </c>
      <c r="D1464" s="63" t="s">
        <v>99</v>
      </c>
      <c r="E1464" s="68">
        <v>4.5772502316116057</v>
      </c>
      <c r="F1464" s="64">
        <v>7949.0051719085595</v>
      </c>
      <c r="G1464" s="63" t="s">
        <v>127</v>
      </c>
      <c r="H1464" s="63" t="s">
        <v>133</v>
      </c>
    </row>
    <row r="1465" spans="1:8" ht="14.4" x14ac:dyDescent="0.3">
      <c r="A1465" s="63">
        <v>5</v>
      </c>
      <c r="B1465" s="63" t="s">
        <v>123</v>
      </c>
      <c r="C1465" s="63" t="s">
        <v>120</v>
      </c>
      <c r="D1465" s="63" t="s">
        <v>98</v>
      </c>
      <c r="E1465" s="68">
        <v>16.990480374359098</v>
      </c>
      <c r="F1465" s="64">
        <v>29506.233990934539</v>
      </c>
      <c r="G1465" s="63" t="s">
        <v>127</v>
      </c>
      <c r="H1465" s="63" t="s">
        <v>133</v>
      </c>
    </row>
    <row r="1466" spans="1:8" ht="14.4" x14ac:dyDescent="0.3">
      <c r="A1466" s="63">
        <v>5</v>
      </c>
      <c r="B1466" s="63" t="s">
        <v>122</v>
      </c>
      <c r="C1466" s="63" t="s">
        <v>120</v>
      </c>
      <c r="D1466" s="63" t="s">
        <v>97</v>
      </c>
      <c r="E1466" s="68">
        <v>18.148692130173064</v>
      </c>
      <c r="F1466" s="64">
        <v>31517.623093839</v>
      </c>
      <c r="G1466" s="63" t="s">
        <v>128</v>
      </c>
      <c r="H1466" s="63" t="s">
        <v>133</v>
      </c>
    </row>
    <row r="1467" spans="1:8" ht="14.4" x14ac:dyDescent="0.3">
      <c r="A1467" s="63">
        <v>5</v>
      </c>
      <c r="B1467" s="63" t="s">
        <v>122</v>
      </c>
      <c r="C1467" s="63" t="s">
        <v>120</v>
      </c>
      <c r="D1467" s="63" t="s">
        <v>97</v>
      </c>
      <c r="E1467" s="68">
        <v>10.305547626177367</v>
      </c>
      <c r="F1467" s="64">
        <v>17896.95717618458</v>
      </c>
      <c r="G1467" s="63" t="s">
        <v>128</v>
      </c>
      <c r="H1467" s="63" t="s">
        <v>133</v>
      </c>
    </row>
    <row r="1468" spans="1:8" ht="14.4" x14ac:dyDescent="0.3">
      <c r="A1468" s="63">
        <v>5</v>
      </c>
      <c r="B1468" s="63" t="s">
        <v>122</v>
      </c>
      <c r="C1468" s="63" t="s">
        <v>120</v>
      </c>
      <c r="D1468" s="63" t="s">
        <v>97</v>
      </c>
      <c r="E1468" s="68">
        <v>16.729656653894676</v>
      </c>
      <c r="F1468" s="64">
        <v>29053.278832702312</v>
      </c>
      <c r="G1468" s="63" t="s">
        <v>128</v>
      </c>
      <c r="H1468" s="63" t="s">
        <v>133</v>
      </c>
    </row>
    <row r="1469" spans="1:8" ht="14.4" x14ac:dyDescent="0.3">
      <c r="A1469" s="63">
        <v>5</v>
      </c>
      <c r="B1469" s="63" t="s">
        <v>122</v>
      </c>
      <c r="C1469" s="63" t="s">
        <v>120</v>
      </c>
      <c r="D1469" s="63" t="s">
        <v>97</v>
      </c>
      <c r="E1469" s="68">
        <v>4.6405741132287721</v>
      </c>
      <c r="F1469" s="64">
        <v>8058.9755333722696</v>
      </c>
      <c r="G1469" s="63" t="s">
        <v>129</v>
      </c>
      <c r="H1469" s="63" t="s">
        <v>133</v>
      </c>
    </row>
    <row r="1470" spans="1:8" ht="14.4" x14ac:dyDescent="0.3">
      <c r="A1470" s="63">
        <v>5</v>
      </c>
      <c r="B1470" s="63" t="s">
        <v>122</v>
      </c>
      <c r="C1470" s="63" t="s">
        <v>120</v>
      </c>
      <c r="D1470" s="63" t="s">
        <v>97</v>
      </c>
      <c r="E1470" s="68">
        <v>13.636028459544193</v>
      </c>
      <c r="F1470" s="64">
        <v>23680.781094426864</v>
      </c>
      <c r="G1470" s="63" t="s">
        <v>129</v>
      </c>
      <c r="H1470" s="63" t="s">
        <v>133</v>
      </c>
    </row>
    <row r="1471" spans="1:8" ht="14.4" x14ac:dyDescent="0.3">
      <c r="A1471" s="63">
        <v>5</v>
      </c>
      <c r="B1471" s="63" t="s">
        <v>122</v>
      </c>
      <c r="C1471" s="63" t="s">
        <v>120</v>
      </c>
      <c r="D1471" s="63" t="s">
        <v>97</v>
      </c>
      <c r="E1471" s="68">
        <v>18.376820717828572</v>
      </c>
      <c r="F1471" s="64">
        <v>31913.79879570692</v>
      </c>
      <c r="G1471" s="63" t="s">
        <v>128</v>
      </c>
      <c r="H1471" s="63" t="s">
        <v>133</v>
      </c>
    </row>
    <row r="1472" spans="1:8" ht="14.4" x14ac:dyDescent="0.3">
      <c r="A1472" s="63">
        <v>5</v>
      </c>
      <c r="B1472" s="63" t="s">
        <v>122</v>
      </c>
      <c r="C1472" s="63" t="s">
        <v>120</v>
      </c>
      <c r="D1472" s="63" t="s">
        <v>97</v>
      </c>
      <c r="E1472" s="68">
        <v>8.4827806594482755</v>
      </c>
      <c r="F1472" s="64">
        <v>14731.479364714327</v>
      </c>
      <c r="G1472" s="63" t="s">
        <v>128</v>
      </c>
      <c r="H1472" s="63" t="s">
        <v>133</v>
      </c>
    </row>
    <row r="1473" spans="1:8" ht="14.4" x14ac:dyDescent="0.3">
      <c r="A1473" s="63">
        <v>5</v>
      </c>
      <c r="B1473" s="63" t="s">
        <v>124</v>
      </c>
      <c r="C1473" s="63" t="s">
        <v>121</v>
      </c>
      <c r="D1473" s="63" t="s">
        <v>99</v>
      </c>
      <c r="E1473" s="68">
        <v>1.099097372245351</v>
      </c>
      <c r="F1473" s="64">
        <v>1908.7290959256302</v>
      </c>
      <c r="G1473" s="63" t="s">
        <v>127</v>
      </c>
      <c r="H1473" s="63" t="s">
        <v>133</v>
      </c>
    </row>
    <row r="1474" spans="1:8" ht="14.4" x14ac:dyDescent="0.3">
      <c r="A1474" s="63">
        <v>5</v>
      </c>
      <c r="B1474" s="63" t="s">
        <v>122</v>
      </c>
      <c r="C1474" s="63" t="s">
        <v>120</v>
      </c>
      <c r="D1474" s="63" t="s">
        <v>97</v>
      </c>
      <c r="E1474" s="68">
        <v>5.0191505548717323</v>
      </c>
      <c r="F1474" s="64">
        <v>8716.4239882982492</v>
      </c>
      <c r="G1474" s="63" t="s">
        <v>128</v>
      </c>
      <c r="H1474" s="63" t="s">
        <v>133</v>
      </c>
    </row>
    <row r="1475" spans="1:8" ht="14.4" x14ac:dyDescent="0.3">
      <c r="A1475" s="63">
        <v>5</v>
      </c>
      <c r="B1475" s="63" t="s">
        <v>124</v>
      </c>
      <c r="C1475" s="63" t="s">
        <v>121</v>
      </c>
      <c r="D1475" s="63" t="s">
        <v>99</v>
      </c>
      <c r="E1475" s="68">
        <v>17.775681216793902</v>
      </c>
      <c r="F1475" s="64">
        <v>30869.839920624694</v>
      </c>
      <c r="G1475" s="63" t="s">
        <v>127</v>
      </c>
      <c r="H1475" s="63" t="s">
        <v>133</v>
      </c>
    </row>
    <row r="1476" spans="1:8" ht="14.4" x14ac:dyDescent="0.3">
      <c r="A1476" s="63">
        <v>5</v>
      </c>
      <c r="B1476" s="63" t="s">
        <v>124</v>
      </c>
      <c r="C1476" s="63" t="s">
        <v>121</v>
      </c>
      <c r="D1476" s="63" t="s">
        <v>99</v>
      </c>
      <c r="E1476" s="68">
        <v>11.952203105075673</v>
      </c>
      <c r="F1476" s="64">
        <v>20756.593913480807</v>
      </c>
      <c r="G1476" s="63" t="s">
        <v>127</v>
      </c>
      <c r="H1476" s="63" t="s">
        <v>133</v>
      </c>
    </row>
    <row r="1477" spans="1:8" ht="14.4" x14ac:dyDescent="0.3">
      <c r="A1477" s="63">
        <v>5</v>
      </c>
      <c r="B1477" s="63" t="s">
        <v>124</v>
      </c>
      <c r="C1477" s="63" t="s">
        <v>121</v>
      </c>
      <c r="D1477" s="63" t="s">
        <v>99</v>
      </c>
      <c r="E1477" s="68">
        <v>10.471525146196432</v>
      </c>
      <c r="F1477" s="64">
        <v>18185.199264401719</v>
      </c>
      <c r="G1477" s="63" t="s">
        <v>127</v>
      </c>
      <c r="H1477" s="63" t="s">
        <v>133</v>
      </c>
    </row>
    <row r="1478" spans="1:8" ht="14.4" x14ac:dyDescent="0.3">
      <c r="A1478" s="63">
        <v>5</v>
      </c>
      <c r="B1478" s="63" t="s">
        <v>122</v>
      </c>
      <c r="C1478" s="63" t="s">
        <v>120</v>
      </c>
      <c r="D1478" s="63" t="s">
        <v>97</v>
      </c>
      <c r="E1478" s="68">
        <v>11.82766669640098</v>
      </c>
      <c r="F1478" s="64">
        <v>20540.319839188498</v>
      </c>
      <c r="G1478" s="63" t="s">
        <v>129</v>
      </c>
      <c r="H1478" s="63" t="s">
        <v>133</v>
      </c>
    </row>
    <row r="1479" spans="1:8" ht="14.4" x14ac:dyDescent="0.3">
      <c r="A1479" s="63">
        <v>5</v>
      </c>
      <c r="B1479" s="63" t="s">
        <v>122</v>
      </c>
      <c r="C1479" s="63" t="s">
        <v>120</v>
      </c>
      <c r="D1479" s="63" t="s">
        <v>97</v>
      </c>
      <c r="E1479" s="68">
        <v>5.8393642019262906</v>
      </c>
      <c r="F1479" s="64">
        <v>10140.834320396496</v>
      </c>
      <c r="G1479" s="63" t="s">
        <v>129</v>
      </c>
      <c r="H1479" s="63" t="s">
        <v>133</v>
      </c>
    </row>
    <row r="1480" spans="1:8" ht="14.4" x14ac:dyDescent="0.3">
      <c r="A1480" s="63">
        <v>5</v>
      </c>
      <c r="B1480" s="63" t="s">
        <v>122</v>
      </c>
      <c r="C1480" s="63" t="s">
        <v>120</v>
      </c>
      <c r="D1480" s="63" t="s">
        <v>97</v>
      </c>
      <c r="E1480" s="68">
        <v>7.5275915679462058</v>
      </c>
      <c r="F1480" s="64">
        <v>13072.666181187054</v>
      </c>
      <c r="G1480" s="63" t="s">
        <v>129</v>
      </c>
      <c r="H1480" s="63" t="s">
        <v>133</v>
      </c>
    </row>
    <row r="1481" spans="1:8" ht="14.4" x14ac:dyDescent="0.3">
      <c r="A1481" s="63">
        <v>5</v>
      </c>
      <c r="B1481" s="63" t="s">
        <v>124</v>
      </c>
      <c r="C1481" s="63" t="s">
        <v>121</v>
      </c>
      <c r="D1481" s="63" t="s">
        <v>99</v>
      </c>
      <c r="E1481" s="68">
        <v>1.9008639787176802</v>
      </c>
      <c r="F1481" s="64">
        <v>3301.1036830733733</v>
      </c>
      <c r="G1481" s="63" t="s">
        <v>130</v>
      </c>
      <c r="H1481" s="63" t="s">
        <v>133</v>
      </c>
    </row>
    <row r="1482" spans="1:8" ht="14.4" x14ac:dyDescent="0.3">
      <c r="A1482" s="63">
        <v>5</v>
      </c>
      <c r="B1482" s="63" t="s">
        <v>124</v>
      </c>
      <c r="C1482" s="63" t="s">
        <v>121</v>
      </c>
      <c r="D1482" s="63" t="s">
        <v>99</v>
      </c>
      <c r="E1482" s="68">
        <v>18.970169089806234</v>
      </c>
      <c r="F1482" s="64">
        <v>32944.227336628814</v>
      </c>
      <c r="G1482" s="63" t="s">
        <v>130</v>
      </c>
      <c r="H1482" s="63" t="s">
        <v>133</v>
      </c>
    </row>
    <row r="1483" spans="1:8" ht="14.4" x14ac:dyDescent="0.3">
      <c r="A1483" s="63">
        <v>5</v>
      </c>
      <c r="B1483" s="63" t="s">
        <v>122</v>
      </c>
      <c r="C1483" s="63" t="s">
        <v>120</v>
      </c>
      <c r="D1483" s="63" t="s">
        <v>97</v>
      </c>
      <c r="E1483" s="68">
        <v>4.8047714583665782</v>
      </c>
      <c r="F1483" s="64">
        <v>8344.1261106118545</v>
      </c>
      <c r="G1483" s="63" t="s">
        <v>129</v>
      </c>
      <c r="H1483" s="63" t="s">
        <v>133</v>
      </c>
    </row>
    <row r="1484" spans="1:8" ht="14.4" x14ac:dyDescent="0.3">
      <c r="A1484" s="63">
        <v>5</v>
      </c>
      <c r="B1484" s="63" t="s">
        <v>122</v>
      </c>
      <c r="C1484" s="63" t="s">
        <v>120</v>
      </c>
      <c r="D1484" s="63" t="s">
        <v>97</v>
      </c>
      <c r="E1484" s="68">
        <v>1.938975237920286</v>
      </c>
      <c r="F1484" s="64">
        <v>3367.2889648867285</v>
      </c>
      <c r="G1484" s="63" t="s">
        <v>129</v>
      </c>
      <c r="H1484" s="63" t="s">
        <v>133</v>
      </c>
    </row>
    <row r="1485" spans="1:8" ht="14.4" x14ac:dyDescent="0.3">
      <c r="A1485" s="63">
        <v>5</v>
      </c>
      <c r="B1485" s="63" t="s">
        <v>123</v>
      </c>
      <c r="C1485" s="63" t="s">
        <v>120</v>
      </c>
      <c r="D1485" s="63" t="s">
        <v>98</v>
      </c>
      <c r="E1485" s="68">
        <v>19.400834839410674</v>
      </c>
      <c r="F1485" s="64">
        <v>33692.135818303468</v>
      </c>
      <c r="G1485" s="63" t="s">
        <v>127</v>
      </c>
      <c r="H1485" s="63" t="s">
        <v>133</v>
      </c>
    </row>
    <row r="1486" spans="1:8" ht="14.4" x14ac:dyDescent="0.3">
      <c r="A1486" s="63">
        <v>5</v>
      </c>
      <c r="B1486" s="63" t="s">
        <v>124</v>
      </c>
      <c r="C1486" s="63" t="s">
        <v>121</v>
      </c>
      <c r="D1486" s="63" t="s">
        <v>99</v>
      </c>
      <c r="E1486" s="68">
        <v>11.064412388701394</v>
      </c>
      <c r="F1486" s="64">
        <v>19214.826992525988</v>
      </c>
      <c r="G1486" s="63" t="s">
        <v>127</v>
      </c>
      <c r="H1486" s="63" t="s">
        <v>133</v>
      </c>
    </row>
    <row r="1487" spans="1:8" ht="14.4" x14ac:dyDescent="0.3">
      <c r="A1487" s="63">
        <v>5</v>
      </c>
      <c r="B1487" s="63" t="s">
        <v>125</v>
      </c>
      <c r="C1487" s="63" t="s">
        <v>121</v>
      </c>
      <c r="D1487" s="63" t="s">
        <v>99</v>
      </c>
      <c r="E1487" s="68">
        <v>5.5343764236456341</v>
      </c>
      <c r="F1487" s="64">
        <v>9611.1823887239188</v>
      </c>
      <c r="G1487" s="63" t="s">
        <v>129</v>
      </c>
      <c r="H1487" s="63" t="s">
        <v>133</v>
      </c>
    </row>
    <row r="1488" spans="1:8" ht="14.4" x14ac:dyDescent="0.3">
      <c r="A1488" s="63">
        <v>5</v>
      </c>
      <c r="B1488" s="63" t="s">
        <v>125</v>
      </c>
      <c r="C1488" s="63" t="s">
        <v>121</v>
      </c>
      <c r="D1488" s="63" t="s">
        <v>99</v>
      </c>
      <c r="E1488" s="68">
        <v>11.719193004159891</v>
      </c>
      <c r="F1488" s="64">
        <v>20351.940813133624</v>
      </c>
      <c r="G1488" s="63" t="s">
        <v>129</v>
      </c>
      <c r="H1488" s="63" t="s">
        <v>133</v>
      </c>
    </row>
    <row r="1489" spans="1:8" ht="14.4" x14ac:dyDescent="0.3">
      <c r="A1489" s="63">
        <v>5</v>
      </c>
      <c r="B1489" s="63" t="s">
        <v>125</v>
      </c>
      <c r="C1489" s="63" t="s">
        <v>121</v>
      </c>
      <c r="D1489" s="63" t="s">
        <v>99</v>
      </c>
      <c r="E1489" s="68">
        <v>21.166904020029442</v>
      </c>
      <c r="F1489" s="64">
        <v>36759.150366412206</v>
      </c>
      <c r="G1489" s="63" t="s">
        <v>129</v>
      </c>
      <c r="H1489" s="63" t="s">
        <v>133</v>
      </c>
    </row>
    <row r="1490" spans="1:8" ht="14.4" x14ac:dyDescent="0.3">
      <c r="A1490" s="63">
        <v>5</v>
      </c>
      <c r="B1490" s="63" t="s">
        <v>124</v>
      </c>
      <c r="C1490" s="63" t="s">
        <v>121</v>
      </c>
      <c r="D1490" s="63" t="s">
        <v>99</v>
      </c>
      <c r="E1490" s="68">
        <v>5.3474683052248784</v>
      </c>
      <c r="F1490" s="64">
        <v>9286.591526346012</v>
      </c>
      <c r="G1490" s="63" t="s">
        <v>127</v>
      </c>
      <c r="H1490" s="63" t="s">
        <v>133</v>
      </c>
    </row>
    <row r="1491" spans="1:8" ht="14.4" x14ac:dyDescent="0.3">
      <c r="A1491" s="63">
        <v>5</v>
      </c>
      <c r="B1491" s="63" t="s">
        <v>125</v>
      </c>
      <c r="C1491" s="63" t="s">
        <v>121</v>
      </c>
      <c r="D1491" s="63" t="s">
        <v>99</v>
      </c>
      <c r="E1491" s="68">
        <v>4.4922533374729285</v>
      </c>
      <c r="F1491" s="64">
        <v>7801.3967352016543</v>
      </c>
      <c r="G1491" s="63" t="s">
        <v>129</v>
      </c>
      <c r="H1491" s="63" t="s">
        <v>133</v>
      </c>
    </row>
    <row r="1492" spans="1:8" ht="14.4" x14ac:dyDescent="0.3">
      <c r="A1492" s="63">
        <v>6</v>
      </c>
      <c r="B1492" s="63" t="s">
        <v>124</v>
      </c>
      <c r="C1492" s="63" t="s">
        <v>121</v>
      </c>
      <c r="D1492" s="63" t="s">
        <v>99</v>
      </c>
      <c r="E1492" s="68">
        <v>671.66780802204812</v>
      </c>
      <c r="F1492" s="64">
        <v>396008.70345689164</v>
      </c>
      <c r="G1492" s="63" t="s">
        <v>130</v>
      </c>
      <c r="H1492" s="63" t="s">
        <v>134</v>
      </c>
    </row>
    <row r="1493" spans="1:8" ht="14.4" x14ac:dyDescent="0.3">
      <c r="A1493" s="63">
        <v>6</v>
      </c>
      <c r="B1493" s="63" t="s">
        <v>123</v>
      </c>
      <c r="C1493" s="63" t="s">
        <v>120</v>
      </c>
      <c r="D1493" s="63" t="s">
        <v>98</v>
      </c>
      <c r="E1493" s="68">
        <v>44.78204508907389</v>
      </c>
      <c r="F1493" s="64">
        <v>26403.051332914376</v>
      </c>
      <c r="G1493" s="63" t="s">
        <v>127</v>
      </c>
      <c r="H1493" s="63" t="s">
        <v>134</v>
      </c>
    </row>
    <row r="1494" spans="1:8" ht="14.4" x14ac:dyDescent="0.3">
      <c r="A1494" s="63">
        <v>6</v>
      </c>
      <c r="B1494" s="63" t="s">
        <v>124</v>
      </c>
      <c r="C1494" s="63" t="s">
        <v>121</v>
      </c>
      <c r="D1494" s="63" t="s">
        <v>99</v>
      </c>
      <c r="E1494" s="68">
        <v>655.93467574827582</v>
      </c>
      <c r="F1494" s="64">
        <v>386732.60411337833</v>
      </c>
      <c r="G1494" s="63" t="s">
        <v>127</v>
      </c>
      <c r="H1494" s="63" t="s">
        <v>134</v>
      </c>
    </row>
    <row r="1495" spans="1:8" ht="14.4" x14ac:dyDescent="0.3">
      <c r="A1495" s="63">
        <v>6</v>
      </c>
      <c r="B1495" s="63" t="s">
        <v>124</v>
      </c>
      <c r="C1495" s="63" t="s">
        <v>121</v>
      </c>
      <c r="D1495" s="63" t="s">
        <v>99</v>
      </c>
      <c r="E1495" s="68">
        <v>402.31254089652953</v>
      </c>
      <c r="F1495" s="64">
        <v>237199.49921978777</v>
      </c>
      <c r="G1495" s="63" t="s">
        <v>127</v>
      </c>
      <c r="H1495" s="63" t="s">
        <v>134</v>
      </c>
    </row>
    <row r="1496" spans="1:8" ht="14.4" x14ac:dyDescent="0.3">
      <c r="A1496" s="63">
        <v>6</v>
      </c>
      <c r="B1496" s="63" t="s">
        <v>124</v>
      </c>
      <c r="C1496" s="63" t="s">
        <v>121</v>
      </c>
      <c r="D1496" s="63" t="s">
        <v>99</v>
      </c>
      <c r="E1496" s="68">
        <v>537.19089833099474</v>
      </c>
      <c r="F1496" s="64">
        <v>316722.44614992326</v>
      </c>
      <c r="G1496" s="63" t="s">
        <v>127</v>
      </c>
      <c r="H1496" s="63" t="s">
        <v>134</v>
      </c>
    </row>
    <row r="1497" spans="1:8" ht="14.4" x14ac:dyDescent="0.3">
      <c r="A1497" s="63">
        <v>6</v>
      </c>
      <c r="B1497" s="63" t="s">
        <v>122</v>
      </c>
      <c r="C1497" s="63" t="s">
        <v>120</v>
      </c>
      <c r="D1497" s="63" t="s">
        <v>97</v>
      </c>
      <c r="E1497" s="68">
        <v>470.55462489214904</v>
      </c>
      <c r="F1497" s="64">
        <v>277434.35770419869</v>
      </c>
      <c r="G1497" s="63" t="s">
        <v>129</v>
      </c>
      <c r="H1497" s="63" t="s">
        <v>134</v>
      </c>
    </row>
    <row r="1498" spans="1:8" ht="14.4" x14ac:dyDescent="0.3">
      <c r="A1498" s="63">
        <v>6</v>
      </c>
      <c r="B1498" s="63" t="s">
        <v>124</v>
      </c>
      <c r="C1498" s="63" t="s">
        <v>121</v>
      </c>
      <c r="D1498" s="63" t="s">
        <v>99</v>
      </c>
      <c r="E1498" s="68">
        <v>421.63311505996126</v>
      </c>
      <c r="F1498" s="64">
        <v>248590.71885711802</v>
      </c>
      <c r="G1498" s="63" t="s">
        <v>130</v>
      </c>
      <c r="H1498" s="63" t="s">
        <v>134</v>
      </c>
    </row>
    <row r="1499" spans="1:8" ht="14.4" x14ac:dyDescent="0.3">
      <c r="A1499" s="63">
        <v>6</v>
      </c>
      <c r="B1499" s="63" t="s">
        <v>124</v>
      </c>
      <c r="C1499" s="63" t="s">
        <v>121</v>
      </c>
      <c r="D1499" s="63" t="s">
        <v>99</v>
      </c>
      <c r="E1499" s="68">
        <v>578.70635015657388</v>
      </c>
      <c r="F1499" s="64">
        <v>341199.54636898718</v>
      </c>
      <c r="G1499" s="63" t="s">
        <v>130</v>
      </c>
      <c r="H1499" s="63" t="s">
        <v>134</v>
      </c>
    </row>
    <row r="1500" spans="1:8" ht="14.4" x14ac:dyDescent="0.3">
      <c r="A1500" s="63">
        <v>6</v>
      </c>
      <c r="B1500" s="63" t="s">
        <v>124</v>
      </c>
      <c r="C1500" s="63" t="s">
        <v>121</v>
      </c>
      <c r="D1500" s="63" t="s">
        <v>99</v>
      </c>
      <c r="E1500" s="68">
        <v>433.46511827187004</v>
      </c>
      <c r="F1500" s="64">
        <v>255566.75104934713</v>
      </c>
      <c r="G1500" s="63" t="s">
        <v>130</v>
      </c>
      <c r="H1500" s="63" t="s">
        <v>134</v>
      </c>
    </row>
    <row r="1501" spans="1:8" ht="14.4" x14ac:dyDescent="0.3">
      <c r="A1501" s="63">
        <v>6</v>
      </c>
      <c r="B1501" s="63" t="s">
        <v>124</v>
      </c>
      <c r="C1501" s="63" t="s">
        <v>121</v>
      </c>
      <c r="D1501" s="63" t="s">
        <v>99</v>
      </c>
      <c r="E1501" s="68">
        <v>191.33237178365789</v>
      </c>
      <c r="F1501" s="64">
        <v>112807.67601845691</v>
      </c>
      <c r="G1501" s="63" t="s">
        <v>127</v>
      </c>
      <c r="H1501" s="63" t="s">
        <v>134</v>
      </c>
    </row>
    <row r="1502" spans="1:8" ht="14.4" x14ac:dyDescent="0.3">
      <c r="A1502" s="63">
        <v>6</v>
      </c>
      <c r="B1502" s="63" t="s">
        <v>124</v>
      </c>
      <c r="C1502" s="63" t="s">
        <v>121</v>
      </c>
      <c r="D1502" s="63" t="s">
        <v>99</v>
      </c>
      <c r="E1502" s="68">
        <v>291.13460805862553</v>
      </c>
      <c r="F1502" s="64">
        <v>171650.08846894454</v>
      </c>
      <c r="G1502" s="63" t="s">
        <v>127</v>
      </c>
      <c r="H1502" s="63" t="s">
        <v>134</v>
      </c>
    </row>
    <row r="1503" spans="1:8" ht="14.4" x14ac:dyDescent="0.3">
      <c r="A1503" s="63">
        <v>6</v>
      </c>
      <c r="B1503" s="63" t="s">
        <v>122</v>
      </c>
      <c r="C1503" s="63" t="s">
        <v>120</v>
      </c>
      <c r="D1503" s="63" t="s">
        <v>97</v>
      </c>
      <c r="E1503" s="68">
        <v>245.55842677227062</v>
      </c>
      <c r="F1503" s="64">
        <v>144778.82228026754</v>
      </c>
      <c r="G1503" s="63" t="s">
        <v>129</v>
      </c>
      <c r="H1503" s="63" t="s">
        <v>134</v>
      </c>
    </row>
    <row r="1504" spans="1:8" ht="14.4" x14ac:dyDescent="0.3">
      <c r="A1504" s="63">
        <v>6</v>
      </c>
      <c r="B1504" s="63" t="s">
        <v>122</v>
      </c>
      <c r="C1504" s="63" t="s">
        <v>120</v>
      </c>
      <c r="D1504" s="63" t="s">
        <v>97</v>
      </c>
      <c r="E1504" s="68">
        <v>65.274742189990107</v>
      </c>
      <c r="F1504" s="64">
        <v>38485.343073480035</v>
      </c>
      <c r="G1504" s="63" t="s">
        <v>129</v>
      </c>
      <c r="H1504" s="63" t="s">
        <v>134</v>
      </c>
    </row>
    <row r="1505" spans="1:8" ht="14.4" x14ac:dyDescent="0.3">
      <c r="A1505" s="63">
        <v>6</v>
      </c>
      <c r="B1505" s="63" t="s">
        <v>124</v>
      </c>
      <c r="C1505" s="63" t="s">
        <v>121</v>
      </c>
      <c r="D1505" s="63" t="s">
        <v>99</v>
      </c>
      <c r="E1505" s="68">
        <v>82.001979119179524</v>
      </c>
      <c r="F1505" s="64">
        <v>48347.556699962333</v>
      </c>
      <c r="G1505" s="63" t="s">
        <v>127</v>
      </c>
      <c r="H1505" s="63" t="s">
        <v>134</v>
      </c>
    </row>
    <row r="1506" spans="1:8" ht="14.4" x14ac:dyDescent="0.3">
      <c r="A1506" s="63">
        <v>6</v>
      </c>
      <c r="B1506" s="63" t="s">
        <v>124</v>
      </c>
      <c r="C1506" s="63" t="s">
        <v>121</v>
      </c>
      <c r="D1506" s="63" t="s">
        <v>99</v>
      </c>
      <c r="E1506" s="68">
        <v>273.65788798251003</v>
      </c>
      <c r="F1506" s="64">
        <v>161345.98698401178</v>
      </c>
      <c r="G1506" s="63" t="s">
        <v>127</v>
      </c>
      <c r="H1506" s="63" t="s">
        <v>134</v>
      </c>
    </row>
    <row r="1507" spans="1:8" ht="14.4" x14ac:dyDescent="0.3">
      <c r="A1507" s="63">
        <v>6</v>
      </c>
      <c r="B1507" s="63" t="s">
        <v>124</v>
      </c>
      <c r="C1507" s="63" t="s">
        <v>121</v>
      </c>
      <c r="D1507" s="63" t="s">
        <v>99</v>
      </c>
      <c r="E1507" s="68">
        <v>666.02224811933854</v>
      </c>
      <c r="F1507" s="64">
        <v>392680.13711701601</v>
      </c>
      <c r="G1507" s="63" t="s">
        <v>127</v>
      </c>
      <c r="H1507" s="63" t="s">
        <v>134</v>
      </c>
    </row>
    <row r="1508" spans="1:8" ht="14.4" x14ac:dyDescent="0.3">
      <c r="A1508" s="63">
        <v>6</v>
      </c>
      <c r="B1508" s="63" t="s">
        <v>122</v>
      </c>
      <c r="C1508" s="63" t="s">
        <v>120</v>
      </c>
      <c r="D1508" s="63" t="s">
        <v>97</v>
      </c>
      <c r="E1508" s="68">
        <v>455.83784237913534</v>
      </c>
      <c r="F1508" s="64">
        <v>268757.48813797958</v>
      </c>
      <c r="G1508" s="63" t="s">
        <v>128</v>
      </c>
      <c r="H1508" s="63" t="s">
        <v>134</v>
      </c>
    </row>
    <row r="1509" spans="1:8" ht="14.4" x14ac:dyDescent="0.3">
      <c r="A1509" s="63">
        <v>6</v>
      </c>
      <c r="B1509" s="63" t="s">
        <v>124</v>
      </c>
      <c r="C1509" s="63" t="s">
        <v>121</v>
      </c>
      <c r="D1509" s="63" t="s">
        <v>99</v>
      </c>
      <c r="E1509" s="68">
        <v>22.82458780477117</v>
      </c>
      <c r="F1509" s="64">
        <v>13457.151460218125</v>
      </c>
      <c r="G1509" s="63" t="s">
        <v>127</v>
      </c>
      <c r="H1509" s="63" t="s">
        <v>134</v>
      </c>
    </row>
    <row r="1510" spans="1:8" ht="14.4" x14ac:dyDescent="0.3">
      <c r="A1510" s="63">
        <v>6</v>
      </c>
      <c r="B1510" s="63" t="s">
        <v>124</v>
      </c>
      <c r="C1510" s="63" t="s">
        <v>121</v>
      </c>
      <c r="D1510" s="63" t="s">
        <v>99</v>
      </c>
      <c r="E1510" s="68">
        <v>268.65238435644193</v>
      </c>
      <c r="F1510" s="64">
        <v>158394.7915010165</v>
      </c>
      <c r="G1510" s="63" t="s">
        <v>127</v>
      </c>
      <c r="H1510" s="63" t="s">
        <v>134</v>
      </c>
    </row>
    <row r="1511" spans="1:8" ht="14.4" x14ac:dyDescent="0.3">
      <c r="A1511" s="63">
        <v>6</v>
      </c>
      <c r="B1511" s="63" t="s">
        <v>124</v>
      </c>
      <c r="C1511" s="63" t="s">
        <v>121</v>
      </c>
      <c r="D1511" s="63" t="s">
        <v>99</v>
      </c>
      <c r="E1511" s="68">
        <v>694.41611981520919</v>
      </c>
      <c r="F1511" s="64">
        <v>409420.88333427999</v>
      </c>
      <c r="G1511" s="63" t="s">
        <v>127</v>
      </c>
      <c r="H1511" s="63" t="s">
        <v>134</v>
      </c>
    </row>
    <row r="1512" spans="1:8" ht="14.4" x14ac:dyDescent="0.3">
      <c r="A1512" s="63">
        <v>6</v>
      </c>
      <c r="B1512" s="63" t="s">
        <v>124</v>
      </c>
      <c r="C1512" s="63" t="s">
        <v>121</v>
      </c>
      <c r="D1512" s="63" t="s">
        <v>99</v>
      </c>
      <c r="E1512" s="68">
        <v>547.65284425341702</v>
      </c>
      <c r="F1512" s="64">
        <v>322890.70610059006</v>
      </c>
      <c r="G1512" s="63" t="s">
        <v>127</v>
      </c>
      <c r="H1512" s="63" t="s">
        <v>134</v>
      </c>
    </row>
    <row r="1513" spans="1:8" ht="14.4" x14ac:dyDescent="0.3">
      <c r="A1513" s="63">
        <v>6</v>
      </c>
      <c r="B1513" s="63" t="s">
        <v>124</v>
      </c>
      <c r="C1513" s="63" t="s">
        <v>121</v>
      </c>
      <c r="D1513" s="63" t="s">
        <v>99</v>
      </c>
      <c r="E1513" s="68">
        <v>179.13734726773231</v>
      </c>
      <c r="F1513" s="64">
        <v>105617.61005207049</v>
      </c>
      <c r="G1513" s="63" t="s">
        <v>127</v>
      </c>
      <c r="H1513" s="63" t="s">
        <v>134</v>
      </c>
    </row>
    <row r="1514" spans="1:8" ht="14.4" x14ac:dyDescent="0.3">
      <c r="A1514" s="63">
        <v>6</v>
      </c>
      <c r="B1514" s="63" t="s">
        <v>124</v>
      </c>
      <c r="C1514" s="63" t="s">
        <v>121</v>
      </c>
      <c r="D1514" s="63" t="s">
        <v>99</v>
      </c>
      <c r="E1514" s="68">
        <v>427.90257414839095</v>
      </c>
      <c r="F1514" s="64">
        <v>252287.12999270065</v>
      </c>
      <c r="G1514" s="63" t="s">
        <v>127</v>
      </c>
      <c r="H1514" s="63" t="s">
        <v>134</v>
      </c>
    </row>
    <row r="1515" spans="1:8" ht="14.4" x14ac:dyDescent="0.3">
      <c r="A1515" s="63">
        <v>6</v>
      </c>
      <c r="B1515" s="63" t="s">
        <v>124</v>
      </c>
      <c r="C1515" s="63" t="s">
        <v>121</v>
      </c>
      <c r="D1515" s="63" t="s">
        <v>99</v>
      </c>
      <c r="E1515" s="68">
        <v>189.71098943064203</v>
      </c>
      <c r="F1515" s="64">
        <v>111851.72500255737</v>
      </c>
      <c r="G1515" s="63" t="s">
        <v>127</v>
      </c>
      <c r="H1515" s="63" t="s">
        <v>134</v>
      </c>
    </row>
    <row r="1516" spans="1:8" ht="14.4" x14ac:dyDescent="0.3">
      <c r="A1516" s="63">
        <v>6</v>
      </c>
      <c r="B1516" s="63" t="s">
        <v>124</v>
      </c>
      <c r="C1516" s="63" t="s">
        <v>121</v>
      </c>
      <c r="D1516" s="63" t="s">
        <v>99</v>
      </c>
      <c r="E1516" s="68">
        <v>342.10024198436611</v>
      </c>
      <c r="F1516" s="64">
        <v>201698.92268540975</v>
      </c>
      <c r="G1516" s="63" t="s">
        <v>127</v>
      </c>
      <c r="H1516" s="63" t="s">
        <v>134</v>
      </c>
    </row>
    <row r="1517" spans="1:8" ht="14.4" x14ac:dyDescent="0.3">
      <c r="A1517" s="63">
        <v>6</v>
      </c>
      <c r="B1517" s="63" t="s">
        <v>124</v>
      </c>
      <c r="C1517" s="63" t="s">
        <v>121</v>
      </c>
      <c r="D1517" s="63" t="s">
        <v>99</v>
      </c>
      <c r="E1517" s="68">
        <v>97.870018778948179</v>
      </c>
      <c r="F1517" s="64">
        <v>57703.196105359064</v>
      </c>
      <c r="G1517" s="63" t="s">
        <v>127</v>
      </c>
      <c r="H1517" s="63" t="s">
        <v>134</v>
      </c>
    </row>
    <row r="1518" spans="1:8" ht="14.4" x14ac:dyDescent="0.3">
      <c r="A1518" s="63">
        <v>6</v>
      </c>
      <c r="B1518" s="63" t="s">
        <v>122</v>
      </c>
      <c r="C1518" s="63" t="s">
        <v>120</v>
      </c>
      <c r="D1518" s="63" t="s">
        <v>97</v>
      </c>
      <c r="E1518" s="68">
        <v>369.7815266639156</v>
      </c>
      <c r="F1518" s="64">
        <v>218019.53463829</v>
      </c>
      <c r="G1518" s="63" t="s">
        <v>129</v>
      </c>
      <c r="H1518" s="63" t="s">
        <v>134</v>
      </c>
    </row>
    <row r="1519" spans="1:8" ht="14.4" x14ac:dyDescent="0.3">
      <c r="A1519" s="63">
        <v>6</v>
      </c>
      <c r="B1519" s="63" t="s">
        <v>122</v>
      </c>
      <c r="C1519" s="63" t="s">
        <v>120</v>
      </c>
      <c r="D1519" s="63" t="s">
        <v>97</v>
      </c>
      <c r="E1519" s="68">
        <v>176.4918052695873</v>
      </c>
      <c r="F1519" s="64">
        <v>104057.82462821441</v>
      </c>
      <c r="G1519" s="63" t="s">
        <v>129</v>
      </c>
      <c r="H1519" s="63" t="s">
        <v>134</v>
      </c>
    </row>
    <row r="1520" spans="1:8" ht="14.4" x14ac:dyDescent="0.3">
      <c r="A1520" s="63">
        <v>6</v>
      </c>
      <c r="B1520" s="63" t="s">
        <v>122</v>
      </c>
      <c r="C1520" s="63" t="s">
        <v>120</v>
      </c>
      <c r="D1520" s="63" t="s">
        <v>97</v>
      </c>
      <c r="E1520" s="68">
        <v>645.90198292118021</v>
      </c>
      <c r="F1520" s="64">
        <v>380817.42754664767</v>
      </c>
      <c r="G1520" s="63" t="s">
        <v>128</v>
      </c>
      <c r="H1520" s="63" t="s">
        <v>134</v>
      </c>
    </row>
    <row r="1521" spans="1:8" ht="14.4" x14ac:dyDescent="0.3">
      <c r="A1521" s="63">
        <v>6</v>
      </c>
      <c r="B1521" s="63" t="s">
        <v>122</v>
      </c>
      <c r="C1521" s="63" t="s">
        <v>120</v>
      </c>
      <c r="D1521" s="63" t="s">
        <v>97</v>
      </c>
      <c r="E1521" s="68">
        <v>717.16399212748274</v>
      </c>
      <c r="F1521" s="64">
        <v>422832.80409807916</v>
      </c>
      <c r="G1521" s="63" t="s">
        <v>128</v>
      </c>
      <c r="H1521" s="63" t="s">
        <v>134</v>
      </c>
    </row>
    <row r="1522" spans="1:8" ht="14.4" x14ac:dyDescent="0.3">
      <c r="A1522" s="63">
        <v>6</v>
      </c>
      <c r="B1522" s="63" t="s">
        <v>123</v>
      </c>
      <c r="C1522" s="63" t="s">
        <v>120</v>
      </c>
      <c r="D1522" s="63" t="s">
        <v>98</v>
      </c>
      <c r="E1522" s="68">
        <v>631.06782226625705</v>
      </c>
      <c r="F1522" s="64">
        <v>372071.35298766789</v>
      </c>
      <c r="G1522" s="63" t="s">
        <v>127</v>
      </c>
      <c r="H1522" s="63" t="s">
        <v>134</v>
      </c>
    </row>
    <row r="1523" spans="1:8" ht="14.4" x14ac:dyDescent="0.3">
      <c r="A1523" s="63">
        <v>6</v>
      </c>
      <c r="B1523" s="63" t="s">
        <v>123</v>
      </c>
      <c r="C1523" s="63" t="s">
        <v>120</v>
      </c>
      <c r="D1523" s="63" t="s">
        <v>98</v>
      </c>
      <c r="E1523" s="68">
        <v>555.35859184222932</v>
      </c>
      <c r="F1523" s="64">
        <v>327433.93874530762</v>
      </c>
      <c r="G1523" s="63" t="s">
        <v>127</v>
      </c>
      <c r="H1523" s="63" t="s">
        <v>134</v>
      </c>
    </row>
    <row r="1524" spans="1:8" ht="14.4" x14ac:dyDescent="0.3">
      <c r="A1524" s="63">
        <v>6</v>
      </c>
      <c r="B1524" s="63" t="s">
        <v>124</v>
      </c>
      <c r="C1524" s="63" t="s">
        <v>121</v>
      </c>
      <c r="D1524" s="63" t="s">
        <v>99</v>
      </c>
      <c r="E1524" s="68">
        <v>198.15083216763014</v>
      </c>
      <c r="F1524" s="64">
        <v>116827.77289369736</v>
      </c>
      <c r="G1524" s="63" t="s">
        <v>127</v>
      </c>
      <c r="H1524" s="63" t="s">
        <v>134</v>
      </c>
    </row>
    <row r="1525" spans="1:8" ht="14.4" x14ac:dyDescent="0.3">
      <c r="A1525" s="63">
        <v>6</v>
      </c>
      <c r="B1525" s="63" t="s">
        <v>124</v>
      </c>
      <c r="C1525" s="63" t="s">
        <v>121</v>
      </c>
      <c r="D1525" s="63" t="s">
        <v>99</v>
      </c>
      <c r="E1525" s="68">
        <v>177.07037391900533</v>
      </c>
      <c r="F1525" s="64">
        <v>104398.94298758845</v>
      </c>
      <c r="G1525" s="63" t="s">
        <v>127</v>
      </c>
      <c r="H1525" s="63" t="s">
        <v>134</v>
      </c>
    </row>
    <row r="1526" spans="1:8" ht="14.4" x14ac:dyDescent="0.3">
      <c r="A1526" s="63">
        <v>6</v>
      </c>
      <c r="B1526" s="63" t="s">
        <v>123</v>
      </c>
      <c r="C1526" s="63" t="s">
        <v>120</v>
      </c>
      <c r="D1526" s="63" t="s">
        <v>98</v>
      </c>
      <c r="E1526" s="68">
        <v>594.21666001261394</v>
      </c>
      <c r="F1526" s="64">
        <v>350344.27181651589</v>
      </c>
      <c r="G1526" s="63" t="s">
        <v>127</v>
      </c>
      <c r="H1526" s="63" t="s">
        <v>134</v>
      </c>
    </row>
    <row r="1527" spans="1:8" ht="14.4" x14ac:dyDescent="0.3">
      <c r="A1527" s="63">
        <v>6</v>
      </c>
      <c r="B1527" s="63" t="s">
        <v>123</v>
      </c>
      <c r="C1527" s="63" t="s">
        <v>120</v>
      </c>
      <c r="D1527" s="63" t="s">
        <v>98</v>
      </c>
      <c r="E1527" s="68">
        <v>72.727945333286442</v>
      </c>
      <c r="F1527" s="64">
        <v>42879.678008288647</v>
      </c>
      <c r="G1527" s="63" t="s">
        <v>127</v>
      </c>
      <c r="H1527" s="63" t="s">
        <v>134</v>
      </c>
    </row>
    <row r="1528" spans="1:8" ht="14.4" x14ac:dyDescent="0.3">
      <c r="A1528" s="63">
        <v>6</v>
      </c>
      <c r="B1528" s="63" t="s">
        <v>124</v>
      </c>
      <c r="C1528" s="63" t="s">
        <v>121</v>
      </c>
      <c r="D1528" s="63" t="s">
        <v>99</v>
      </c>
      <c r="E1528" s="68">
        <v>511.16462642623384</v>
      </c>
      <c r="F1528" s="64">
        <v>301377.61337734747</v>
      </c>
      <c r="G1528" s="63" t="s">
        <v>130</v>
      </c>
      <c r="H1528" s="63" t="s">
        <v>134</v>
      </c>
    </row>
    <row r="1529" spans="1:8" ht="14.4" x14ac:dyDescent="0.3">
      <c r="A1529" s="63">
        <v>6</v>
      </c>
      <c r="B1529" s="63" t="s">
        <v>124</v>
      </c>
      <c r="C1529" s="63" t="s">
        <v>121</v>
      </c>
      <c r="D1529" s="63" t="s">
        <v>99</v>
      </c>
      <c r="E1529" s="68">
        <v>461.18681063374885</v>
      </c>
      <c r="F1529" s="64">
        <v>271911.18697249633</v>
      </c>
      <c r="G1529" s="63" t="s">
        <v>130</v>
      </c>
      <c r="H1529" s="63" t="s">
        <v>134</v>
      </c>
    </row>
    <row r="1530" spans="1:8" ht="14.4" x14ac:dyDescent="0.3">
      <c r="A1530" s="63">
        <v>6</v>
      </c>
      <c r="B1530" s="63" t="s">
        <v>122</v>
      </c>
      <c r="C1530" s="63" t="s">
        <v>120</v>
      </c>
      <c r="D1530" s="63" t="s">
        <v>97</v>
      </c>
      <c r="E1530" s="68">
        <v>205.31325373683259</v>
      </c>
      <c r="F1530" s="64">
        <v>121050.66588537462</v>
      </c>
      <c r="G1530" s="63" t="s">
        <v>129</v>
      </c>
      <c r="H1530" s="63" t="s">
        <v>134</v>
      </c>
    </row>
    <row r="1531" spans="1:8" ht="14.4" x14ac:dyDescent="0.3">
      <c r="A1531" s="63">
        <v>6</v>
      </c>
      <c r="B1531" s="63" t="s">
        <v>122</v>
      </c>
      <c r="C1531" s="63" t="s">
        <v>120</v>
      </c>
      <c r="D1531" s="63" t="s">
        <v>97</v>
      </c>
      <c r="E1531" s="68">
        <v>201.27032303071888</v>
      </c>
      <c r="F1531" s="64">
        <v>118666.99388565659</v>
      </c>
      <c r="G1531" s="63" t="s">
        <v>128</v>
      </c>
      <c r="H1531" s="63" t="s">
        <v>134</v>
      </c>
    </row>
    <row r="1532" spans="1:8" ht="14.4" x14ac:dyDescent="0.3">
      <c r="A1532" s="63">
        <v>6</v>
      </c>
      <c r="B1532" s="63" t="s">
        <v>122</v>
      </c>
      <c r="C1532" s="63" t="s">
        <v>120</v>
      </c>
      <c r="D1532" s="63" t="s">
        <v>97</v>
      </c>
      <c r="E1532" s="68">
        <v>58.795546379672153</v>
      </c>
      <c r="F1532" s="64">
        <v>34665.273238894319</v>
      </c>
      <c r="G1532" s="63" t="s">
        <v>128</v>
      </c>
      <c r="H1532" s="63" t="s">
        <v>134</v>
      </c>
    </row>
    <row r="1533" spans="1:8" ht="14.4" x14ac:dyDescent="0.3">
      <c r="A1533" s="63">
        <v>6</v>
      </c>
      <c r="B1533" s="63" t="s">
        <v>124</v>
      </c>
      <c r="C1533" s="63" t="s">
        <v>121</v>
      </c>
      <c r="D1533" s="63" t="s">
        <v>99</v>
      </c>
      <c r="E1533" s="68">
        <v>185.66661161919964</v>
      </c>
      <c r="F1533" s="64">
        <v>109467.19980383512</v>
      </c>
      <c r="G1533" s="63" t="s">
        <v>130</v>
      </c>
      <c r="H1533" s="63" t="s">
        <v>134</v>
      </c>
    </row>
    <row r="1534" spans="1:8" ht="14.4" x14ac:dyDescent="0.3">
      <c r="A1534" s="63">
        <v>6</v>
      </c>
      <c r="B1534" s="63" t="s">
        <v>124</v>
      </c>
      <c r="C1534" s="63" t="s">
        <v>121</v>
      </c>
      <c r="D1534" s="63" t="s">
        <v>99</v>
      </c>
      <c r="E1534" s="68">
        <v>634.90417455967781</v>
      </c>
      <c r="F1534" s="64">
        <v>374333.22839627991</v>
      </c>
      <c r="G1534" s="63" t="s">
        <v>130</v>
      </c>
      <c r="H1534" s="63" t="s">
        <v>134</v>
      </c>
    </row>
    <row r="1535" spans="1:8" ht="14.4" x14ac:dyDescent="0.3">
      <c r="A1535" s="63">
        <v>6</v>
      </c>
      <c r="B1535" s="63" t="s">
        <v>122</v>
      </c>
      <c r="C1535" s="63" t="s">
        <v>120</v>
      </c>
      <c r="D1535" s="63" t="s">
        <v>97</v>
      </c>
      <c r="E1535" s="68">
        <v>457.95986198416159</v>
      </c>
      <c r="F1535" s="64">
        <v>270008.6099313125</v>
      </c>
      <c r="G1535" s="63" t="s">
        <v>129</v>
      </c>
      <c r="H1535" s="63" t="s">
        <v>134</v>
      </c>
    </row>
    <row r="1536" spans="1:8" ht="14.4" x14ac:dyDescent="0.3">
      <c r="A1536" s="63">
        <v>6</v>
      </c>
      <c r="B1536" s="63" t="s">
        <v>124</v>
      </c>
      <c r="C1536" s="63" t="s">
        <v>121</v>
      </c>
      <c r="D1536" s="63" t="s">
        <v>99</v>
      </c>
      <c r="E1536" s="68">
        <v>403.51943006497811</v>
      </c>
      <c r="F1536" s="64">
        <v>237911.06914930537</v>
      </c>
      <c r="G1536" s="63" t="s">
        <v>127</v>
      </c>
      <c r="H1536" s="63" t="s">
        <v>134</v>
      </c>
    </row>
    <row r="1537" spans="1:8" ht="14.4" x14ac:dyDescent="0.3">
      <c r="A1537" s="63">
        <v>6</v>
      </c>
      <c r="B1537" s="63" t="s">
        <v>122</v>
      </c>
      <c r="C1537" s="63" t="s">
        <v>120</v>
      </c>
      <c r="D1537" s="63" t="s">
        <v>97</v>
      </c>
      <c r="E1537" s="68">
        <v>325.0018874075937</v>
      </c>
      <c r="F1537" s="64">
        <v>191617.90176059629</v>
      </c>
      <c r="G1537" s="63" t="s">
        <v>129</v>
      </c>
      <c r="H1537" s="63" t="s">
        <v>134</v>
      </c>
    </row>
    <row r="1538" spans="1:8" ht="14.4" x14ac:dyDescent="0.3">
      <c r="A1538" s="63">
        <v>6</v>
      </c>
      <c r="B1538" s="63" t="s">
        <v>122</v>
      </c>
      <c r="C1538" s="63" t="s">
        <v>120</v>
      </c>
      <c r="D1538" s="63" t="s">
        <v>97</v>
      </c>
      <c r="E1538" s="68">
        <v>137.19355709598031</v>
      </c>
      <c r="F1538" s="64">
        <v>80887.965776133744</v>
      </c>
      <c r="G1538" s="63" t="s">
        <v>129</v>
      </c>
      <c r="H1538" s="63" t="s">
        <v>134</v>
      </c>
    </row>
    <row r="1539" spans="1:8" ht="14.4" x14ac:dyDescent="0.3">
      <c r="A1539" s="63">
        <v>6</v>
      </c>
      <c r="B1539" s="63" t="s">
        <v>123</v>
      </c>
      <c r="C1539" s="63" t="s">
        <v>120</v>
      </c>
      <c r="D1539" s="63" t="s">
        <v>98</v>
      </c>
      <c r="E1539" s="68">
        <v>8.1721025602720747</v>
      </c>
      <c r="F1539" s="64">
        <v>4818.1909282510342</v>
      </c>
      <c r="G1539" s="63" t="s">
        <v>127</v>
      </c>
      <c r="H1539" s="63" t="s">
        <v>134</v>
      </c>
    </row>
    <row r="1540" spans="1:8" ht="14.4" x14ac:dyDescent="0.3">
      <c r="A1540" s="63">
        <v>6</v>
      </c>
      <c r="B1540" s="63" t="s">
        <v>122</v>
      </c>
      <c r="C1540" s="63" t="s">
        <v>120</v>
      </c>
      <c r="D1540" s="63" t="s">
        <v>97</v>
      </c>
      <c r="E1540" s="68">
        <v>262.56219488531212</v>
      </c>
      <c r="F1540" s="64">
        <v>154804.07596059007</v>
      </c>
      <c r="G1540" s="63" t="s">
        <v>128</v>
      </c>
      <c r="H1540" s="63" t="s">
        <v>134</v>
      </c>
    </row>
    <row r="1541" spans="1:8" ht="14.4" x14ac:dyDescent="0.3">
      <c r="A1541" s="63">
        <v>6</v>
      </c>
      <c r="B1541" s="63" t="s">
        <v>122</v>
      </c>
      <c r="C1541" s="63" t="s">
        <v>120</v>
      </c>
      <c r="D1541" s="63" t="s">
        <v>97</v>
      </c>
      <c r="E1541" s="68">
        <v>336.39953223577066</v>
      </c>
      <c r="F1541" s="64">
        <v>198337.84054128645</v>
      </c>
      <c r="G1541" s="63" t="s">
        <v>129</v>
      </c>
      <c r="H1541" s="63" t="s">
        <v>134</v>
      </c>
    </row>
    <row r="1542" spans="1:8" ht="14.4" x14ac:dyDescent="0.3">
      <c r="A1542" s="63">
        <v>6</v>
      </c>
      <c r="B1542" s="63" t="s">
        <v>122</v>
      </c>
      <c r="C1542" s="63" t="s">
        <v>120</v>
      </c>
      <c r="D1542" s="63" t="s">
        <v>97</v>
      </c>
      <c r="E1542" s="68">
        <v>73.144769739954469</v>
      </c>
      <c r="F1542" s="64">
        <v>43125.43356018846</v>
      </c>
      <c r="G1542" s="63" t="s">
        <v>129</v>
      </c>
      <c r="H1542" s="63" t="s">
        <v>134</v>
      </c>
    </row>
    <row r="1543" spans="1:8" ht="14.4" x14ac:dyDescent="0.3">
      <c r="A1543" s="63">
        <v>6</v>
      </c>
      <c r="B1543" s="63" t="s">
        <v>122</v>
      </c>
      <c r="C1543" s="63" t="s">
        <v>120</v>
      </c>
      <c r="D1543" s="63" t="s">
        <v>97</v>
      </c>
      <c r="E1543" s="68">
        <v>491.83507470816971</v>
      </c>
      <c r="F1543" s="64">
        <v>289981.1006625052</v>
      </c>
      <c r="G1543" s="63" t="s">
        <v>128</v>
      </c>
      <c r="H1543" s="63" t="s">
        <v>134</v>
      </c>
    </row>
    <row r="1544" spans="1:8" ht="14.4" x14ac:dyDescent="0.3">
      <c r="A1544" s="63">
        <v>6</v>
      </c>
      <c r="B1544" s="63" t="s">
        <v>122</v>
      </c>
      <c r="C1544" s="63" t="s">
        <v>120</v>
      </c>
      <c r="D1544" s="63" t="s">
        <v>97</v>
      </c>
      <c r="E1544" s="68">
        <v>347.13480997163799</v>
      </c>
      <c r="F1544" s="64">
        <v>204667.25422861162</v>
      </c>
      <c r="G1544" s="63" t="s">
        <v>128</v>
      </c>
      <c r="H1544" s="63" t="s">
        <v>134</v>
      </c>
    </row>
    <row r="1545" spans="1:8" ht="14.4" x14ac:dyDescent="0.3">
      <c r="A1545" s="63">
        <v>6</v>
      </c>
      <c r="B1545" s="63" t="s">
        <v>122</v>
      </c>
      <c r="C1545" s="63" t="s">
        <v>120</v>
      </c>
      <c r="D1545" s="63" t="s">
        <v>97</v>
      </c>
      <c r="E1545" s="68">
        <v>672.24006494042794</v>
      </c>
      <c r="F1545" s="64">
        <v>396346.10048200621</v>
      </c>
      <c r="G1545" s="63" t="s">
        <v>129</v>
      </c>
      <c r="H1545" s="63" t="s">
        <v>134</v>
      </c>
    </row>
    <row r="1546" spans="1:8" ht="14.4" x14ac:dyDescent="0.3">
      <c r="A1546" s="63">
        <v>6</v>
      </c>
      <c r="B1546" s="63" t="s">
        <v>122</v>
      </c>
      <c r="C1546" s="63" t="s">
        <v>120</v>
      </c>
      <c r="D1546" s="63" t="s">
        <v>97</v>
      </c>
      <c r="E1546" s="68">
        <v>444.13858845347477</v>
      </c>
      <c r="F1546" s="64">
        <v>261859.72361334463</v>
      </c>
      <c r="G1546" s="63" t="s">
        <v>129</v>
      </c>
      <c r="H1546" s="63" t="s">
        <v>134</v>
      </c>
    </row>
    <row r="1547" spans="1:8" ht="14.4" x14ac:dyDescent="0.3">
      <c r="A1547" s="63">
        <v>6</v>
      </c>
      <c r="B1547" s="63" t="s">
        <v>123</v>
      </c>
      <c r="C1547" s="63" t="s">
        <v>120</v>
      </c>
      <c r="D1547" s="63" t="s">
        <v>98</v>
      </c>
      <c r="E1547" s="68">
        <v>612.99867215236918</v>
      </c>
      <c r="F1547" s="64">
        <v>361417.96060573938</v>
      </c>
      <c r="G1547" s="63" t="s">
        <v>127</v>
      </c>
      <c r="H1547" s="63" t="s">
        <v>134</v>
      </c>
    </row>
    <row r="1548" spans="1:8" ht="14.4" x14ac:dyDescent="0.3">
      <c r="A1548" s="63">
        <v>6</v>
      </c>
      <c r="B1548" s="63" t="s">
        <v>123</v>
      </c>
      <c r="C1548" s="63" t="s">
        <v>120</v>
      </c>
      <c r="D1548" s="63" t="s">
        <v>98</v>
      </c>
      <c r="E1548" s="68">
        <v>267.73847128194467</v>
      </c>
      <c r="F1548" s="64">
        <v>157855.9573818561</v>
      </c>
      <c r="G1548" s="63" t="s">
        <v>127</v>
      </c>
      <c r="H1548" s="63" t="s">
        <v>134</v>
      </c>
    </row>
    <row r="1549" spans="1:8" ht="14.4" x14ac:dyDescent="0.3">
      <c r="A1549" s="63">
        <v>6</v>
      </c>
      <c r="B1549" s="63" t="s">
        <v>124</v>
      </c>
      <c r="C1549" s="63" t="s">
        <v>121</v>
      </c>
      <c r="D1549" s="63" t="s">
        <v>99</v>
      </c>
      <c r="E1549" s="68">
        <v>210.09964057970663</v>
      </c>
      <c r="F1549" s="64">
        <v>123872.67227789694</v>
      </c>
      <c r="G1549" s="63" t="s">
        <v>127</v>
      </c>
      <c r="H1549" s="63" t="s">
        <v>134</v>
      </c>
    </row>
    <row r="1550" spans="1:8" ht="14.4" x14ac:dyDescent="0.3">
      <c r="A1550" s="63">
        <v>6</v>
      </c>
      <c r="B1550" s="63" t="s">
        <v>124</v>
      </c>
      <c r="C1550" s="63" t="s">
        <v>121</v>
      </c>
      <c r="D1550" s="63" t="s">
        <v>99</v>
      </c>
      <c r="E1550" s="68">
        <v>550.70888748071991</v>
      </c>
      <c r="F1550" s="64">
        <v>324692.5189933597</v>
      </c>
      <c r="G1550" s="63" t="s">
        <v>127</v>
      </c>
      <c r="H1550" s="63" t="s">
        <v>134</v>
      </c>
    </row>
    <row r="1551" spans="1:8" ht="14.4" x14ac:dyDescent="0.3">
      <c r="A1551" s="63">
        <v>6</v>
      </c>
      <c r="B1551" s="63" t="s">
        <v>125</v>
      </c>
      <c r="C1551" s="63" t="s">
        <v>121</v>
      </c>
      <c r="D1551" s="63" t="s">
        <v>99</v>
      </c>
      <c r="E1551" s="68">
        <v>463.7497295601288</v>
      </c>
      <c r="F1551" s="64">
        <v>273422.25864956493</v>
      </c>
      <c r="G1551" s="63" t="s">
        <v>129</v>
      </c>
      <c r="H1551" s="63" t="s">
        <v>134</v>
      </c>
    </row>
    <row r="1552" spans="1:8" ht="14.4" x14ac:dyDescent="0.3">
      <c r="A1552" s="63">
        <v>6</v>
      </c>
      <c r="B1552" s="63" t="s">
        <v>125</v>
      </c>
      <c r="C1552" s="63" t="s">
        <v>121</v>
      </c>
      <c r="D1552" s="63" t="s">
        <v>99</v>
      </c>
      <c r="E1552" s="68">
        <v>271.54910290000078</v>
      </c>
      <c r="F1552" s="64">
        <v>160102.66813439628</v>
      </c>
      <c r="G1552" s="63" t="s">
        <v>129</v>
      </c>
      <c r="H1552" s="63" t="s">
        <v>134</v>
      </c>
    </row>
    <row r="1553" spans="1:8" ht="14.4" x14ac:dyDescent="0.3">
      <c r="A1553" s="63">
        <v>6</v>
      </c>
      <c r="B1553" s="63" t="s">
        <v>125</v>
      </c>
      <c r="C1553" s="63" t="s">
        <v>121</v>
      </c>
      <c r="D1553" s="63" t="s">
        <v>99</v>
      </c>
      <c r="E1553" s="68">
        <v>323.64974099970266</v>
      </c>
      <c r="F1553" s="64">
        <v>190820.68959786114</v>
      </c>
      <c r="G1553" s="63" t="s">
        <v>129</v>
      </c>
      <c r="H1553" s="63" t="s">
        <v>134</v>
      </c>
    </row>
    <row r="1554" spans="1:8" ht="14.4" x14ac:dyDescent="0.3">
      <c r="A1554" s="63">
        <v>6</v>
      </c>
      <c r="B1554" s="63" t="s">
        <v>124</v>
      </c>
      <c r="C1554" s="63" t="s">
        <v>121</v>
      </c>
      <c r="D1554" s="63" t="s">
        <v>99</v>
      </c>
      <c r="E1554" s="68">
        <v>40.544769695282767</v>
      </c>
      <c r="F1554" s="64">
        <v>23904.79562548894</v>
      </c>
      <c r="G1554" s="63" t="s">
        <v>127</v>
      </c>
      <c r="H1554" s="63" t="s">
        <v>134</v>
      </c>
    </row>
    <row r="1555" spans="1:8" ht="14.4" x14ac:dyDescent="0.3">
      <c r="A1555" s="63">
        <v>6</v>
      </c>
      <c r="B1555" s="63" t="s">
        <v>122</v>
      </c>
      <c r="C1555" s="63" t="s">
        <v>120</v>
      </c>
      <c r="D1555" s="63" t="s">
        <v>97</v>
      </c>
      <c r="E1555" s="68">
        <v>177.37555028011502</v>
      </c>
      <c r="F1555" s="64">
        <v>104578.87195492222</v>
      </c>
      <c r="G1555" s="63" t="s">
        <v>129</v>
      </c>
      <c r="H1555" s="63" t="s">
        <v>134</v>
      </c>
    </row>
    <row r="1556" spans="1:8" ht="14.4" x14ac:dyDescent="0.3">
      <c r="A1556" s="63">
        <v>6</v>
      </c>
      <c r="B1556" s="63" t="s">
        <v>122</v>
      </c>
      <c r="C1556" s="63" t="s">
        <v>120</v>
      </c>
      <c r="D1556" s="63" t="s">
        <v>97</v>
      </c>
      <c r="E1556" s="68">
        <v>711.96670885019341</v>
      </c>
      <c r="F1556" s="64">
        <v>419768.53722752823</v>
      </c>
      <c r="G1556" s="63" t="s">
        <v>128</v>
      </c>
      <c r="H1556" s="63" t="s">
        <v>134</v>
      </c>
    </row>
    <row r="1557" spans="1:8" ht="14.4" x14ac:dyDescent="0.3">
      <c r="A1557" s="63">
        <v>6</v>
      </c>
      <c r="B1557" s="63" t="s">
        <v>122</v>
      </c>
      <c r="C1557" s="63" t="s">
        <v>120</v>
      </c>
      <c r="D1557" s="63" t="s">
        <v>97</v>
      </c>
      <c r="E1557" s="68">
        <v>656.79155262667484</v>
      </c>
      <c r="F1557" s="64">
        <v>387237.81025484321</v>
      </c>
      <c r="G1557" s="63" t="s">
        <v>128</v>
      </c>
      <c r="H1557" s="63" t="s">
        <v>134</v>
      </c>
    </row>
    <row r="1558" spans="1:8" ht="14.4" x14ac:dyDescent="0.3">
      <c r="A1558" s="63">
        <v>6</v>
      </c>
      <c r="B1558" s="63" t="s">
        <v>124</v>
      </c>
      <c r="C1558" s="63" t="s">
        <v>121</v>
      </c>
      <c r="D1558" s="63" t="s">
        <v>99</v>
      </c>
      <c r="E1558" s="68">
        <v>539.40043764412769</v>
      </c>
      <c r="F1558" s="64">
        <v>318025.16869845142</v>
      </c>
      <c r="G1558" s="63" t="s">
        <v>127</v>
      </c>
      <c r="H1558" s="63" t="s">
        <v>134</v>
      </c>
    </row>
    <row r="1559" spans="1:8" ht="14.4" x14ac:dyDescent="0.3">
      <c r="A1559" s="63">
        <v>6</v>
      </c>
      <c r="B1559" s="63" t="s">
        <v>122</v>
      </c>
      <c r="C1559" s="63" t="s">
        <v>120</v>
      </c>
      <c r="D1559" s="63" t="s">
        <v>97</v>
      </c>
      <c r="E1559" s="68">
        <v>183.10755898140823</v>
      </c>
      <c r="F1559" s="64">
        <v>107958.40765231897</v>
      </c>
      <c r="G1559" s="63" t="s">
        <v>129</v>
      </c>
      <c r="H1559" s="63" t="s">
        <v>134</v>
      </c>
    </row>
    <row r="1560" spans="1:8" ht="14.4" x14ac:dyDescent="0.3">
      <c r="A1560" s="63">
        <v>6</v>
      </c>
      <c r="B1560" s="63" t="s">
        <v>122</v>
      </c>
      <c r="C1560" s="63" t="s">
        <v>120</v>
      </c>
      <c r="D1560" s="63" t="s">
        <v>97</v>
      </c>
      <c r="E1560" s="68">
        <v>575.07254957268469</v>
      </c>
      <c r="F1560" s="64">
        <v>339057.09344708145</v>
      </c>
      <c r="G1560" s="63" t="s">
        <v>129</v>
      </c>
      <c r="H1560" s="63" t="s">
        <v>134</v>
      </c>
    </row>
    <row r="1561" spans="1:8" ht="14.4" x14ac:dyDescent="0.3">
      <c r="A1561" s="63">
        <v>6</v>
      </c>
      <c r="B1561" s="63" t="s">
        <v>122</v>
      </c>
      <c r="C1561" s="63" t="s">
        <v>120</v>
      </c>
      <c r="D1561" s="63" t="s">
        <v>97</v>
      </c>
      <c r="E1561" s="68">
        <v>204.27447076084411</v>
      </c>
      <c r="F1561" s="64">
        <v>120438.20970602355</v>
      </c>
      <c r="G1561" s="63" t="s">
        <v>129</v>
      </c>
      <c r="H1561" s="63" t="s">
        <v>134</v>
      </c>
    </row>
    <row r="1562" spans="1:8" ht="14.4" x14ac:dyDescent="0.3">
      <c r="A1562" s="63">
        <v>6</v>
      </c>
      <c r="B1562" s="63" t="s">
        <v>124</v>
      </c>
      <c r="C1562" s="63" t="s">
        <v>121</v>
      </c>
      <c r="D1562" s="63" t="s">
        <v>99</v>
      </c>
      <c r="E1562" s="68">
        <v>495.38046362837605</v>
      </c>
      <c r="F1562" s="64">
        <v>292071.42694102059</v>
      </c>
      <c r="G1562" s="63" t="s">
        <v>127</v>
      </c>
      <c r="H1562" s="63" t="s">
        <v>134</v>
      </c>
    </row>
    <row r="1563" spans="1:8" ht="14.4" x14ac:dyDescent="0.3">
      <c r="A1563" s="63">
        <v>6</v>
      </c>
      <c r="B1563" s="63" t="s">
        <v>124</v>
      </c>
      <c r="C1563" s="63" t="s">
        <v>121</v>
      </c>
      <c r="D1563" s="63" t="s">
        <v>99</v>
      </c>
      <c r="E1563" s="68">
        <v>724.23343678008507</v>
      </c>
      <c r="F1563" s="64">
        <v>427000.87881835131</v>
      </c>
      <c r="G1563" s="63" t="s">
        <v>130</v>
      </c>
      <c r="H1563" s="63" t="s">
        <v>134</v>
      </c>
    </row>
    <row r="1564" spans="1:8" ht="14.4" x14ac:dyDescent="0.3">
      <c r="A1564" s="63">
        <v>6</v>
      </c>
      <c r="B1564" s="63" t="s">
        <v>124</v>
      </c>
      <c r="C1564" s="63" t="s">
        <v>121</v>
      </c>
      <c r="D1564" s="63" t="s">
        <v>99</v>
      </c>
      <c r="E1564" s="68">
        <v>211.87503342051545</v>
      </c>
      <c r="F1564" s="64">
        <v>124919.42635575841</v>
      </c>
      <c r="G1564" s="63" t="s">
        <v>127</v>
      </c>
      <c r="H1564" s="63" t="s">
        <v>134</v>
      </c>
    </row>
    <row r="1565" spans="1:8" ht="14.4" x14ac:dyDescent="0.3">
      <c r="A1565" s="63">
        <v>6</v>
      </c>
      <c r="B1565" s="63" t="s">
        <v>122</v>
      </c>
      <c r="C1565" s="63" t="s">
        <v>120</v>
      </c>
      <c r="D1565" s="63" t="s">
        <v>97</v>
      </c>
      <c r="E1565" s="68">
        <v>426.3525468476459</v>
      </c>
      <c r="F1565" s="64">
        <v>251373.24921062408</v>
      </c>
      <c r="G1565" s="63" t="s">
        <v>129</v>
      </c>
      <c r="H1565" s="63" t="s">
        <v>134</v>
      </c>
    </row>
    <row r="1566" spans="1:8" ht="14.4" x14ac:dyDescent="0.3">
      <c r="A1566" s="63">
        <v>6</v>
      </c>
      <c r="B1566" s="63" t="s">
        <v>124</v>
      </c>
      <c r="C1566" s="63" t="s">
        <v>121</v>
      </c>
      <c r="D1566" s="63" t="s">
        <v>99</v>
      </c>
      <c r="E1566" s="68">
        <v>2.8312086854420446</v>
      </c>
      <c r="F1566" s="64">
        <v>1669.2526682788271</v>
      </c>
      <c r="G1566" s="63" t="s">
        <v>127</v>
      </c>
      <c r="H1566" s="63" t="s">
        <v>134</v>
      </c>
    </row>
    <row r="1567" spans="1:8" ht="14.4" x14ac:dyDescent="0.3">
      <c r="A1567" s="63">
        <v>6</v>
      </c>
      <c r="B1567" s="63" t="s">
        <v>124</v>
      </c>
      <c r="C1567" s="63" t="s">
        <v>121</v>
      </c>
      <c r="D1567" s="63" t="s">
        <v>99</v>
      </c>
      <c r="E1567" s="68">
        <v>305.50992880494022</v>
      </c>
      <c r="F1567" s="64">
        <v>180125.6355511983</v>
      </c>
      <c r="G1567" s="63" t="s">
        <v>127</v>
      </c>
      <c r="H1567" s="63" t="s">
        <v>134</v>
      </c>
    </row>
    <row r="1568" spans="1:8" ht="14.4" x14ac:dyDescent="0.3">
      <c r="A1568" s="63">
        <v>6</v>
      </c>
      <c r="B1568" s="63" t="s">
        <v>122</v>
      </c>
      <c r="C1568" s="63" t="s">
        <v>120</v>
      </c>
      <c r="D1568" s="63" t="s">
        <v>97</v>
      </c>
      <c r="E1568" s="68">
        <v>120.6198894648101</v>
      </c>
      <c r="F1568" s="64">
        <v>71116.29509048177</v>
      </c>
      <c r="G1568" s="63" t="s">
        <v>128</v>
      </c>
      <c r="H1568" s="63" t="s">
        <v>134</v>
      </c>
    </row>
    <row r="1569" spans="1:8" ht="14.4" x14ac:dyDescent="0.3">
      <c r="A1569" s="63">
        <v>6</v>
      </c>
      <c r="B1569" s="63" t="s">
        <v>124</v>
      </c>
      <c r="C1569" s="63" t="s">
        <v>121</v>
      </c>
      <c r="D1569" s="63" t="s">
        <v>99</v>
      </c>
      <c r="E1569" s="68">
        <v>171.38100580164141</v>
      </c>
      <c r="F1569" s="64">
        <v>101044.54775718266</v>
      </c>
      <c r="G1569" s="63" t="s">
        <v>130</v>
      </c>
      <c r="H1569" s="63" t="s">
        <v>134</v>
      </c>
    </row>
    <row r="1570" spans="1:8" ht="14.4" x14ac:dyDescent="0.3">
      <c r="A1570" s="63">
        <v>6</v>
      </c>
      <c r="B1570" s="63" t="s">
        <v>124</v>
      </c>
      <c r="C1570" s="63" t="s">
        <v>121</v>
      </c>
      <c r="D1570" s="63" t="s">
        <v>99</v>
      </c>
      <c r="E1570" s="68">
        <v>194.19142626005359</v>
      </c>
      <c r="F1570" s="64">
        <v>114493.3462899625</v>
      </c>
      <c r="G1570" s="63" t="s">
        <v>130</v>
      </c>
      <c r="H1570" s="63" t="s">
        <v>134</v>
      </c>
    </row>
    <row r="1571" spans="1:8" ht="14.4" x14ac:dyDescent="0.3">
      <c r="A1571" s="63">
        <v>6</v>
      </c>
      <c r="B1571" s="63" t="s">
        <v>124</v>
      </c>
      <c r="C1571" s="63" t="s">
        <v>121</v>
      </c>
      <c r="D1571" s="63" t="s">
        <v>99</v>
      </c>
      <c r="E1571" s="68">
        <v>26.653255323700947</v>
      </c>
      <c r="F1571" s="64">
        <v>15714.496001716718</v>
      </c>
      <c r="G1571" s="63" t="s">
        <v>130</v>
      </c>
      <c r="H1571" s="63" t="s">
        <v>134</v>
      </c>
    </row>
    <row r="1572" spans="1:8" ht="14.4" x14ac:dyDescent="0.3">
      <c r="A1572" s="63">
        <v>6</v>
      </c>
      <c r="B1572" s="63" t="s">
        <v>124</v>
      </c>
      <c r="C1572" s="63" t="s">
        <v>121</v>
      </c>
      <c r="D1572" s="63" t="s">
        <v>99</v>
      </c>
      <c r="E1572" s="68">
        <v>183.44282315107461</v>
      </c>
      <c r="F1572" s="64">
        <v>108156.07609430686</v>
      </c>
      <c r="G1572" s="63" t="s">
        <v>130</v>
      </c>
      <c r="H1572" s="63" t="s">
        <v>134</v>
      </c>
    </row>
    <row r="1573" spans="1:8" ht="14.4" x14ac:dyDescent="0.3">
      <c r="A1573" s="63">
        <v>6</v>
      </c>
      <c r="B1573" s="63" t="s">
        <v>123</v>
      </c>
      <c r="C1573" s="63" t="s">
        <v>120</v>
      </c>
      <c r="D1573" s="63" t="s">
        <v>98</v>
      </c>
      <c r="E1573" s="68">
        <v>620.09540440233695</v>
      </c>
      <c r="F1573" s="64">
        <v>365602.12382381369</v>
      </c>
      <c r="G1573" s="63" t="s">
        <v>127</v>
      </c>
      <c r="H1573" s="63" t="s">
        <v>134</v>
      </c>
    </row>
    <row r="1574" spans="1:8" ht="14.4" x14ac:dyDescent="0.3">
      <c r="A1574" s="63">
        <v>6</v>
      </c>
      <c r="B1574" s="63" t="s">
        <v>123</v>
      </c>
      <c r="C1574" s="63" t="s">
        <v>120</v>
      </c>
      <c r="D1574" s="63" t="s">
        <v>98</v>
      </c>
      <c r="E1574" s="68">
        <v>536.40649200971154</v>
      </c>
      <c r="F1574" s="64">
        <v>316259.96793291671</v>
      </c>
      <c r="G1574" s="63" t="s">
        <v>127</v>
      </c>
      <c r="H1574" s="63" t="s">
        <v>134</v>
      </c>
    </row>
    <row r="1575" spans="1:8" ht="14.4" x14ac:dyDescent="0.3">
      <c r="A1575" s="63">
        <v>6</v>
      </c>
      <c r="B1575" s="63" t="s">
        <v>123</v>
      </c>
      <c r="C1575" s="63" t="s">
        <v>120</v>
      </c>
      <c r="D1575" s="63" t="s">
        <v>98</v>
      </c>
      <c r="E1575" s="68">
        <v>577.66169719926074</v>
      </c>
      <c r="F1575" s="64">
        <v>340583.62930664315</v>
      </c>
      <c r="G1575" s="63" t="s">
        <v>127</v>
      </c>
      <c r="H1575" s="63" t="s">
        <v>134</v>
      </c>
    </row>
    <row r="1576" spans="1:8" ht="14.4" x14ac:dyDescent="0.3">
      <c r="A1576" s="63">
        <v>6</v>
      </c>
      <c r="B1576" s="63" t="s">
        <v>124</v>
      </c>
      <c r="C1576" s="63" t="s">
        <v>121</v>
      </c>
      <c r="D1576" s="63" t="s">
        <v>99</v>
      </c>
      <c r="E1576" s="68">
        <v>60.652266122368992</v>
      </c>
      <c r="F1576" s="64">
        <v>35759.976854590088</v>
      </c>
      <c r="G1576" s="63" t="s">
        <v>127</v>
      </c>
      <c r="H1576" s="63" t="s">
        <v>134</v>
      </c>
    </row>
    <row r="1577" spans="1:8" ht="14.4" x14ac:dyDescent="0.3">
      <c r="A1577" s="63">
        <v>6</v>
      </c>
      <c r="B1577" s="63" t="s">
        <v>124</v>
      </c>
      <c r="C1577" s="63" t="s">
        <v>121</v>
      </c>
      <c r="D1577" s="63" t="s">
        <v>99</v>
      </c>
      <c r="E1577" s="68">
        <v>610.64260283916872</v>
      </c>
      <c r="F1577" s="64">
        <v>360028.84541690419</v>
      </c>
      <c r="G1577" s="63" t="s">
        <v>130</v>
      </c>
      <c r="H1577" s="63" t="s">
        <v>134</v>
      </c>
    </row>
    <row r="1578" spans="1:8" ht="14.4" x14ac:dyDescent="0.3">
      <c r="A1578" s="63">
        <v>6</v>
      </c>
      <c r="B1578" s="63" t="s">
        <v>122</v>
      </c>
      <c r="C1578" s="63" t="s">
        <v>120</v>
      </c>
      <c r="D1578" s="63" t="s">
        <v>97</v>
      </c>
      <c r="E1578" s="68">
        <v>718.98800205865905</v>
      </c>
      <c r="F1578" s="64">
        <v>423908.22233207902</v>
      </c>
      <c r="G1578" s="63" t="s">
        <v>129</v>
      </c>
      <c r="H1578" s="63" t="s">
        <v>134</v>
      </c>
    </row>
    <row r="1579" spans="1:8" ht="14.4" x14ac:dyDescent="0.3">
      <c r="A1579" s="63">
        <v>6</v>
      </c>
      <c r="B1579" s="63" t="s">
        <v>122</v>
      </c>
      <c r="C1579" s="63" t="s">
        <v>120</v>
      </c>
      <c r="D1579" s="63" t="s">
        <v>97</v>
      </c>
      <c r="E1579" s="68">
        <v>517.42869581294258</v>
      </c>
      <c r="F1579" s="64">
        <v>305070.84679804626</v>
      </c>
      <c r="G1579" s="63" t="s">
        <v>129</v>
      </c>
      <c r="H1579" s="63" t="s">
        <v>134</v>
      </c>
    </row>
    <row r="1580" spans="1:8" ht="14.4" x14ac:dyDescent="0.3">
      <c r="A1580" s="63">
        <v>6</v>
      </c>
      <c r="B1580" s="63" t="s">
        <v>122</v>
      </c>
      <c r="C1580" s="63" t="s">
        <v>120</v>
      </c>
      <c r="D1580" s="63" t="s">
        <v>97</v>
      </c>
      <c r="E1580" s="68">
        <v>446.47944068845879</v>
      </c>
      <c r="F1580" s="64">
        <v>263239.86696320988</v>
      </c>
      <c r="G1580" s="63" t="s">
        <v>129</v>
      </c>
      <c r="H1580" s="63" t="s">
        <v>134</v>
      </c>
    </row>
    <row r="1581" spans="1:8" ht="14.4" x14ac:dyDescent="0.3">
      <c r="A1581" s="63">
        <v>6</v>
      </c>
      <c r="B1581" s="63" t="s">
        <v>124</v>
      </c>
      <c r="C1581" s="63" t="s">
        <v>121</v>
      </c>
      <c r="D1581" s="63" t="s">
        <v>99</v>
      </c>
      <c r="E1581" s="68">
        <v>77.969320410809146</v>
      </c>
      <c r="F1581" s="64">
        <v>45969.940968625284</v>
      </c>
      <c r="G1581" s="63" t="s">
        <v>127</v>
      </c>
      <c r="H1581" s="63" t="s">
        <v>134</v>
      </c>
    </row>
    <row r="1582" spans="1:8" ht="14.4" x14ac:dyDescent="0.3">
      <c r="A1582" s="63">
        <v>6</v>
      </c>
      <c r="B1582" s="63" t="s">
        <v>122</v>
      </c>
      <c r="C1582" s="63" t="s">
        <v>120</v>
      </c>
      <c r="D1582" s="63" t="s">
        <v>97</v>
      </c>
      <c r="E1582" s="68">
        <v>294.50269910136774</v>
      </c>
      <c r="F1582" s="64">
        <v>173635.88167062993</v>
      </c>
      <c r="G1582" s="63" t="s">
        <v>128</v>
      </c>
      <c r="H1582" s="63" t="s">
        <v>134</v>
      </c>
    </row>
    <row r="1583" spans="1:8" ht="14.4" x14ac:dyDescent="0.3">
      <c r="A1583" s="63">
        <v>6</v>
      </c>
      <c r="B1583" s="63" t="s">
        <v>122</v>
      </c>
      <c r="C1583" s="63" t="s">
        <v>120</v>
      </c>
      <c r="D1583" s="63" t="s">
        <v>97</v>
      </c>
      <c r="E1583" s="68">
        <v>134.0198385325136</v>
      </c>
      <c r="F1583" s="64">
        <v>79016.77266780741</v>
      </c>
      <c r="G1583" s="63" t="s">
        <v>128</v>
      </c>
      <c r="H1583" s="63" t="s">
        <v>134</v>
      </c>
    </row>
    <row r="1584" spans="1:8" ht="14.4" x14ac:dyDescent="0.3">
      <c r="A1584" s="63">
        <v>6</v>
      </c>
      <c r="B1584" s="63" t="s">
        <v>123</v>
      </c>
      <c r="C1584" s="63" t="s">
        <v>120</v>
      </c>
      <c r="D1584" s="63" t="s">
        <v>98</v>
      </c>
      <c r="E1584" s="68">
        <v>667.80556697455813</v>
      </c>
      <c r="F1584" s="64">
        <v>393731.56429466419</v>
      </c>
      <c r="G1584" s="63" t="s">
        <v>127</v>
      </c>
      <c r="H1584" s="63" t="s">
        <v>134</v>
      </c>
    </row>
    <row r="1585" spans="1:8" ht="14.4" x14ac:dyDescent="0.3">
      <c r="A1585" s="63">
        <v>6</v>
      </c>
      <c r="B1585" s="63" t="s">
        <v>123</v>
      </c>
      <c r="C1585" s="63" t="s">
        <v>120</v>
      </c>
      <c r="D1585" s="63" t="s">
        <v>98</v>
      </c>
      <c r="E1585" s="68">
        <v>137.00517204511885</v>
      </c>
      <c r="F1585" s="64">
        <v>80776.895811411159</v>
      </c>
      <c r="G1585" s="63" t="s">
        <v>127</v>
      </c>
      <c r="H1585" s="63" t="s">
        <v>134</v>
      </c>
    </row>
    <row r="1586" spans="1:8" ht="14.4" x14ac:dyDescent="0.3">
      <c r="A1586" s="63">
        <v>6</v>
      </c>
      <c r="B1586" s="63" t="s">
        <v>123</v>
      </c>
      <c r="C1586" s="63" t="s">
        <v>120</v>
      </c>
      <c r="D1586" s="63" t="s">
        <v>98</v>
      </c>
      <c r="E1586" s="68">
        <v>317.41013968518109</v>
      </c>
      <c r="F1586" s="64">
        <v>187141.88231077662</v>
      </c>
      <c r="G1586" s="63" t="s">
        <v>127</v>
      </c>
      <c r="H1586" s="63" t="s">
        <v>134</v>
      </c>
    </row>
    <row r="1587" spans="1:8" ht="14.4" x14ac:dyDescent="0.3">
      <c r="A1587" s="63">
        <v>6</v>
      </c>
      <c r="B1587" s="63" t="s">
        <v>122</v>
      </c>
      <c r="C1587" s="63" t="s">
        <v>120</v>
      </c>
      <c r="D1587" s="63" t="s">
        <v>97</v>
      </c>
      <c r="E1587" s="68">
        <v>309.42891867341854</v>
      </c>
      <c r="F1587" s="64">
        <v>182436.2332575958</v>
      </c>
      <c r="G1587" s="63" t="s">
        <v>128</v>
      </c>
      <c r="H1587" s="63" t="s">
        <v>134</v>
      </c>
    </row>
    <row r="1588" spans="1:8" ht="14.4" x14ac:dyDescent="0.3">
      <c r="A1588" s="63">
        <v>6</v>
      </c>
      <c r="B1588" s="63" t="s">
        <v>122</v>
      </c>
      <c r="C1588" s="63" t="s">
        <v>120</v>
      </c>
      <c r="D1588" s="63" t="s">
        <v>97</v>
      </c>
      <c r="E1588" s="68">
        <v>362.68552047558063</v>
      </c>
      <c r="F1588" s="64">
        <v>213835.79949898081</v>
      </c>
      <c r="G1588" s="63" t="s">
        <v>128</v>
      </c>
      <c r="H1588" s="63" t="s">
        <v>134</v>
      </c>
    </row>
    <row r="1589" spans="1:8" ht="14.4" x14ac:dyDescent="0.3">
      <c r="A1589" s="63">
        <v>6</v>
      </c>
      <c r="B1589" s="63" t="s">
        <v>122</v>
      </c>
      <c r="C1589" s="63" t="s">
        <v>120</v>
      </c>
      <c r="D1589" s="63" t="s">
        <v>97</v>
      </c>
      <c r="E1589" s="68">
        <v>257.8130550891695</v>
      </c>
      <c r="F1589" s="64">
        <v>152004.03005881561</v>
      </c>
      <c r="G1589" s="63" t="s">
        <v>128</v>
      </c>
      <c r="H1589" s="63" t="s">
        <v>134</v>
      </c>
    </row>
    <row r="1590" spans="1:8" ht="14.4" x14ac:dyDescent="0.3">
      <c r="A1590" s="63">
        <v>6</v>
      </c>
      <c r="B1590" s="63" t="s">
        <v>124</v>
      </c>
      <c r="C1590" s="63" t="s">
        <v>121</v>
      </c>
      <c r="D1590" s="63" t="s">
        <v>99</v>
      </c>
      <c r="E1590" s="68">
        <v>642.64544416795002</v>
      </c>
      <c r="F1590" s="64">
        <v>378897.40447270946</v>
      </c>
      <c r="G1590" s="63" t="s">
        <v>127</v>
      </c>
      <c r="H1590" s="63" t="s">
        <v>134</v>
      </c>
    </row>
    <row r="1591" spans="1:8" ht="14.4" x14ac:dyDescent="0.3">
      <c r="A1591" s="63">
        <v>6</v>
      </c>
      <c r="B1591" s="63" t="s">
        <v>123</v>
      </c>
      <c r="C1591" s="63" t="s">
        <v>120</v>
      </c>
      <c r="D1591" s="63" t="s">
        <v>98</v>
      </c>
      <c r="E1591" s="68">
        <v>439.1941620468524</v>
      </c>
      <c r="F1591" s="64">
        <v>258944.53865548482</v>
      </c>
      <c r="G1591" s="63" t="s">
        <v>127</v>
      </c>
      <c r="H1591" s="63" t="s">
        <v>134</v>
      </c>
    </row>
    <row r="1592" spans="1:8" ht="14.4" x14ac:dyDescent="0.3">
      <c r="A1592" s="63">
        <v>6</v>
      </c>
      <c r="B1592" s="63" t="s">
        <v>123</v>
      </c>
      <c r="C1592" s="63" t="s">
        <v>120</v>
      </c>
      <c r="D1592" s="63" t="s">
        <v>98</v>
      </c>
      <c r="E1592" s="68">
        <v>448.39399377924411</v>
      </c>
      <c r="F1592" s="64">
        <v>264368.66854953865</v>
      </c>
      <c r="G1592" s="63" t="s">
        <v>127</v>
      </c>
      <c r="H1592" s="63" t="s">
        <v>134</v>
      </c>
    </row>
    <row r="1593" spans="1:8" ht="14.4" x14ac:dyDescent="0.3">
      <c r="A1593" s="63">
        <v>6</v>
      </c>
      <c r="B1593" s="63" t="s">
        <v>124</v>
      </c>
      <c r="C1593" s="63" t="s">
        <v>121</v>
      </c>
      <c r="D1593" s="63" t="s">
        <v>99</v>
      </c>
      <c r="E1593" s="68">
        <v>432.77613476851866</v>
      </c>
      <c r="F1593" s="64">
        <v>255160.53318300506</v>
      </c>
      <c r="G1593" s="63" t="s">
        <v>127</v>
      </c>
      <c r="H1593" s="63" t="s">
        <v>134</v>
      </c>
    </row>
    <row r="1594" spans="1:8" ht="14.4" x14ac:dyDescent="0.3">
      <c r="A1594" s="63">
        <v>6</v>
      </c>
      <c r="B1594" s="63" t="s">
        <v>124</v>
      </c>
      <c r="C1594" s="63" t="s">
        <v>121</v>
      </c>
      <c r="D1594" s="63" t="s">
        <v>99</v>
      </c>
      <c r="E1594" s="68">
        <v>263.04624192416327</v>
      </c>
      <c r="F1594" s="64">
        <v>155089.46531225793</v>
      </c>
      <c r="G1594" s="63" t="s">
        <v>127</v>
      </c>
      <c r="H1594" s="63" t="s">
        <v>134</v>
      </c>
    </row>
    <row r="1595" spans="1:8" ht="14.4" x14ac:dyDescent="0.3">
      <c r="A1595" s="63">
        <v>6</v>
      </c>
      <c r="B1595" s="63" t="s">
        <v>122</v>
      </c>
      <c r="C1595" s="63" t="s">
        <v>120</v>
      </c>
      <c r="D1595" s="63" t="s">
        <v>97</v>
      </c>
      <c r="E1595" s="68">
        <v>668.24247993869687</v>
      </c>
      <c r="F1595" s="64">
        <v>393989.16386157152</v>
      </c>
      <c r="G1595" s="63" t="s">
        <v>129</v>
      </c>
      <c r="H1595" s="63" t="s">
        <v>134</v>
      </c>
    </row>
    <row r="1596" spans="1:8" ht="14.4" x14ac:dyDescent="0.3">
      <c r="A1596" s="63">
        <v>6</v>
      </c>
      <c r="B1596" s="63" t="s">
        <v>122</v>
      </c>
      <c r="C1596" s="63" t="s">
        <v>120</v>
      </c>
      <c r="D1596" s="63" t="s">
        <v>97</v>
      </c>
      <c r="E1596" s="68">
        <v>108.17160483247147</v>
      </c>
      <c r="F1596" s="64">
        <v>63776.909461696436</v>
      </c>
      <c r="G1596" s="63" t="s">
        <v>128</v>
      </c>
      <c r="H1596" s="63" t="s">
        <v>134</v>
      </c>
    </row>
    <row r="1597" spans="1:8" ht="14.4" x14ac:dyDescent="0.3">
      <c r="A1597" s="63">
        <v>6</v>
      </c>
      <c r="B1597" s="63" t="s">
        <v>122</v>
      </c>
      <c r="C1597" s="63" t="s">
        <v>120</v>
      </c>
      <c r="D1597" s="63" t="s">
        <v>97</v>
      </c>
      <c r="E1597" s="68">
        <v>32.150695539396132</v>
      </c>
      <c r="F1597" s="64">
        <v>18955.732437567702</v>
      </c>
      <c r="G1597" s="63" t="s">
        <v>128</v>
      </c>
      <c r="H1597" s="63" t="s">
        <v>134</v>
      </c>
    </row>
    <row r="1598" spans="1:8" ht="14.4" x14ac:dyDescent="0.3">
      <c r="A1598" s="63">
        <v>6</v>
      </c>
      <c r="B1598" s="63" t="s">
        <v>122</v>
      </c>
      <c r="C1598" s="63" t="s">
        <v>120</v>
      </c>
      <c r="D1598" s="63" t="s">
        <v>97</v>
      </c>
      <c r="E1598" s="68">
        <v>109.29018289092028</v>
      </c>
      <c r="F1598" s="64">
        <v>64436.412033281791</v>
      </c>
      <c r="G1598" s="63" t="s">
        <v>128</v>
      </c>
      <c r="H1598" s="63" t="s">
        <v>134</v>
      </c>
    </row>
    <row r="1599" spans="1:8" ht="14.4" x14ac:dyDescent="0.3">
      <c r="A1599" s="63">
        <v>6</v>
      </c>
      <c r="B1599" s="63" t="s">
        <v>123</v>
      </c>
      <c r="C1599" s="63" t="s">
        <v>120</v>
      </c>
      <c r="D1599" s="63" t="s">
        <v>98</v>
      </c>
      <c r="E1599" s="68">
        <v>678.40535516624766</v>
      </c>
      <c r="F1599" s="64">
        <v>399981.09468539397</v>
      </c>
      <c r="G1599" s="63" t="s">
        <v>127</v>
      </c>
      <c r="H1599" s="63" t="s">
        <v>134</v>
      </c>
    </row>
    <row r="1600" spans="1:8" ht="14.4" x14ac:dyDescent="0.3">
      <c r="A1600" s="63">
        <v>6</v>
      </c>
      <c r="B1600" s="63" t="s">
        <v>122</v>
      </c>
      <c r="C1600" s="63" t="s">
        <v>120</v>
      </c>
      <c r="D1600" s="63" t="s">
        <v>97</v>
      </c>
      <c r="E1600" s="68">
        <v>125.00262222100372</v>
      </c>
      <c r="F1600" s="64">
        <v>73700.311021644739</v>
      </c>
      <c r="G1600" s="63" t="s">
        <v>128</v>
      </c>
      <c r="H1600" s="63" t="s">
        <v>134</v>
      </c>
    </row>
    <row r="1601" spans="1:8" ht="14.4" x14ac:dyDescent="0.3">
      <c r="A1601" s="63">
        <v>6</v>
      </c>
      <c r="B1601" s="63" t="s">
        <v>124</v>
      </c>
      <c r="C1601" s="63" t="s">
        <v>121</v>
      </c>
      <c r="D1601" s="63" t="s">
        <v>99</v>
      </c>
      <c r="E1601" s="68">
        <v>547.36677585306393</v>
      </c>
      <c r="F1601" s="64">
        <v>322722.04299812962</v>
      </c>
      <c r="G1601" s="63" t="s">
        <v>127</v>
      </c>
      <c r="H1601" s="63" t="s">
        <v>134</v>
      </c>
    </row>
    <row r="1602" spans="1:8" ht="14.4" x14ac:dyDescent="0.3">
      <c r="A1602" s="63">
        <v>6</v>
      </c>
      <c r="B1602" s="63" t="s">
        <v>122</v>
      </c>
      <c r="C1602" s="63" t="s">
        <v>120</v>
      </c>
      <c r="D1602" s="63" t="s">
        <v>97</v>
      </c>
      <c r="E1602" s="68">
        <v>638.32860552172599</v>
      </c>
      <c r="F1602" s="64">
        <v>376352.2390577434</v>
      </c>
      <c r="G1602" s="63" t="s">
        <v>128</v>
      </c>
      <c r="H1602" s="63" t="s">
        <v>134</v>
      </c>
    </row>
    <row r="1603" spans="1:8" ht="14.4" x14ac:dyDescent="0.3">
      <c r="A1603" s="63">
        <v>6</v>
      </c>
      <c r="B1603" s="63" t="s">
        <v>124</v>
      </c>
      <c r="C1603" s="63" t="s">
        <v>121</v>
      </c>
      <c r="D1603" s="63" t="s">
        <v>99</v>
      </c>
      <c r="E1603" s="68">
        <v>372.69338549801074</v>
      </c>
      <c r="F1603" s="64">
        <v>219736.33783738222</v>
      </c>
      <c r="G1603" s="63" t="s">
        <v>127</v>
      </c>
      <c r="H1603" s="63" t="s">
        <v>134</v>
      </c>
    </row>
    <row r="1604" spans="1:8" ht="14.4" x14ac:dyDescent="0.3">
      <c r="A1604" s="63">
        <v>6</v>
      </c>
      <c r="B1604" s="63" t="s">
        <v>124</v>
      </c>
      <c r="C1604" s="63" t="s">
        <v>121</v>
      </c>
      <c r="D1604" s="63" t="s">
        <v>99</v>
      </c>
      <c r="E1604" s="68">
        <v>118.78620721550116</v>
      </c>
      <c r="F1604" s="64">
        <v>70035.174153274507</v>
      </c>
      <c r="G1604" s="63" t="s">
        <v>127</v>
      </c>
      <c r="H1604" s="63" t="s">
        <v>134</v>
      </c>
    </row>
    <row r="1605" spans="1:8" ht="14.4" x14ac:dyDescent="0.3">
      <c r="A1605" s="63">
        <v>6</v>
      </c>
      <c r="B1605" s="63" t="s">
        <v>122</v>
      </c>
      <c r="C1605" s="63" t="s">
        <v>120</v>
      </c>
      <c r="D1605" s="63" t="s">
        <v>97</v>
      </c>
      <c r="E1605" s="68">
        <v>705.32498651265746</v>
      </c>
      <c r="F1605" s="64">
        <v>415852.643358275</v>
      </c>
      <c r="G1605" s="63" t="s">
        <v>129</v>
      </c>
      <c r="H1605" s="63" t="s">
        <v>134</v>
      </c>
    </row>
    <row r="1606" spans="1:8" ht="14.4" x14ac:dyDescent="0.3">
      <c r="A1606" s="63">
        <v>6</v>
      </c>
      <c r="B1606" s="63" t="s">
        <v>124</v>
      </c>
      <c r="C1606" s="63" t="s">
        <v>121</v>
      </c>
      <c r="D1606" s="63" t="s">
        <v>99</v>
      </c>
      <c r="E1606" s="68">
        <v>89.683199515093975</v>
      </c>
      <c r="F1606" s="64">
        <v>52876.32835407868</v>
      </c>
      <c r="G1606" s="63" t="s">
        <v>127</v>
      </c>
      <c r="H1606" s="63" t="s">
        <v>134</v>
      </c>
    </row>
    <row r="1607" spans="1:8" ht="14.4" x14ac:dyDescent="0.3">
      <c r="A1607" s="63">
        <v>6</v>
      </c>
      <c r="B1607" s="63" t="s">
        <v>122</v>
      </c>
      <c r="C1607" s="63" t="s">
        <v>120</v>
      </c>
      <c r="D1607" s="63" t="s">
        <v>97</v>
      </c>
      <c r="E1607" s="68">
        <v>351.82692390488501</v>
      </c>
      <c r="F1607" s="64">
        <v>207433.67824504472</v>
      </c>
      <c r="G1607" s="63" t="s">
        <v>128</v>
      </c>
      <c r="H1607" s="63" t="s">
        <v>134</v>
      </c>
    </row>
    <row r="1608" spans="1:8" ht="14.4" x14ac:dyDescent="0.3">
      <c r="A1608" s="63">
        <v>6</v>
      </c>
      <c r="B1608" s="63" t="s">
        <v>124</v>
      </c>
      <c r="C1608" s="63" t="s">
        <v>121</v>
      </c>
      <c r="D1608" s="63" t="s">
        <v>99</v>
      </c>
      <c r="E1608" s="68">
        <v>100.02527381664112</v>
      </c>
      <c r="F1608" s="64">
        <v>58973.913181422504</v>
      </c>
      <c r="G1608" s="63" t="s">
        <v>127</v>
      </c>
      <c r="H1608" s="63" t="s">
        <v>134</v>
      </c>
    </row>
    <row r="1609" spans="1:8" ht="14.4" x14ac:dyDescent="0.3">
      <c r="A1609" s="63">
        <v>6</v>
      </c>
      <c r="B1609" s="63" t="s">
        <v>122</v>
      </c>
      <c r="C1609" s="63" t="s">
        <v>120</v>
      </c>
      <c r="D1609" s="63" t="s">
        <v>97</v>
      </c>
      <c r="E1609" s="68">
        <v>227.03608083209778</v>
      </c>
      <c r="F1609" s="64">
        <v>133858.23011678681</v>
      </c>
      <c r="G1609" s="63" t="s">
        <v>128</v>
      </c>
      <c r="H1609" s="63" t="s">
        <v>134</v>
      </c>
    </row>
    <row r="1610" spans="1:8" ht="14.4" x14ac:dyDescent="0.3">
      <c r="A1610" s="63">
        <v>6</v>
      </c>
      <c r="B1610" s="63" t="s">
        <v>124</v>
      </c>
      <c r="C1610" s="63" t="s">
        <v>121</v>
      </c>
      <c r="D1610" s="63" t="s">
        <v>99</v>
      </c>
      <c r="E1610" s="68">
        <v>110.92316555879816</v>
      </c>
      <c r="F1610" s="64">
        <v>65399.20248021157</v>
      </c>
      <c r="G1610" s="63" t="s">
        <v>127</v>
      </c>
      <c r="H1610" s="63" t="s">
        <v>134</v>
      </c>
    </row>
    <row r="1611" spans="1:8" ht="14.4" x14ac:dyDescent="0.3">
      <c r="A1611" s="63">
        <v>6</v>
      </c>
      <c r="B1611" s="63" t="s">
        <v>124</v>
      </c>
      <c r="C1611" s="63" t="s">
        <v>121</v>
      </c>
      <c r="D1611" s="63" t="s">
        <v>99</v>
      </c>
      <c r="E1611" s="68">
        <v>63.450926475882298</v>
      </c>
      <c r="F1611" s="64">
        <v>37410.039347944883</v>
      </c>
      <c r="G1611" s="63" t="s">
        <v>130</v>
      </c>
      <c r="H1611" s="63" t="s">
        <v>134</v>
      </c>
    </row>
    <row r="1612" spans="1:8" ht="14.4" x14ac:dyDescent="0.3">
      <c r="A1612" s="63">
        <v>6</v>
      </c>
      <c r="B1612" s="63" t="s">
        <v>124</v>
      </c>
      <c r="C1612" s="63" t="s">
        <v>121</v>
      </c>
      <c r="D1612" s="63" t="s">
        <v>99</v>
      </c>
      <c r="E1612" s="68">
        <v>548.13750384514367</v>
      </c>
      <c r="F1612" s="64">
        <v>323176.45660738123</v>
      </c>
      <c r="G1612" s="63" t="s">
        <v>127</v>
      </c>
      <c r="H1612" s="63" t="s">
        <v>134</v>
      </c>
    </row>
    <row r="1613" spans="1:8" ht="14.4" x14ac:dyDescent="0.3">
      <c r="A1613" s="63">
        <v>6</v>
      </c>
      <c r="B1613" s="63" t="s">
        <v>124</v>
      </c>
      <c r="C1613" s="63" t="s">
        <v>121</v>
      </c>
      <c r="D1613" s="63" t="s">
        <v>99</v>
      </c>
      <c r="E1613" s="68">
        <v>54.881634320824219</v>
      </c>
      <c r="F1613" s="64">
        <v>32357.669358885545</v>
      </c>
      <c r="G1613" s="63" t="s">
        <v>130</v>
      </c>
      <c r="H1613" s="63" t="s">
        <v>134</v>
      </c>
    </row>
    <row r="1614" spans="1:8" ht="14.4" x14ac:dyDescent="0.3">
      <c r="A1614" s="63">
        <v>6</v>
      </c>
      <c r="B1614" s="63" t="s">
        <v>122</v>
      </c>
      <c r="C1614" s="63" t="s">
        <v>120</v>
      </c>
      <c r="D1614" s="63" t="s">
        <v>97</v>
      </c>
      <c r="E1614" s="68">
        <v>644.28282465713119</v>
      </c>
      <c r="F1614" s="64">
        <v>379862.7878316287</v>
      </c>
      <c r="G1614" s="63" t="s">
        <v>128</v>
      </c>
      <c r="H1614" s="63" t="s">
        <v>134</v>
      </c>
    </row>
    <row r="1615" spans="1:8" ht="14.4" x14ac:dyDescent="0.3">
      <c r="A1615" s="63">
        <v>6</v>
      </c>
      <c r="B1615" s="63" t="s">
        <v>124</v>
      </c>
      <c r="C1615" s="63" t="s">
        <v>121</v>
      </c>
      <c r="D1615" s="63" t="s">
        <v>99</v>
      </c>
      <c r="E1615" s="68">
        <v>458.69217691086578</v>
      </c>
      <c r="F1615" s="64">
        <v>270440.37557674409</v>
      </c>
      <c r="G1615" s="63" t="s">
        <v>127</v>
      </c>
      <c r="H1615" s="63" t="s">
        <v>134</v>
      </c>
    </row>
    <row r="1616" spans="1:8" ht="14.4" x14ac:dyDescent="0.3">
      <c r="A1616" s="63">
        <v>6</v>
      </c>
      <c r="B1616" s="63" t="s">
        <v>122</v>
      </c>
      <c r="C1616" s="63" t="s">
        <v>120</v>
      </c>
      <c r="D1616" s="63" t="s">
        <v>97</v>
      </c>
      <c r="E1616" s="68">
        <v>187.52189081225728</v>
      </c>
      <c r="F1616" s="64">
        <v>110561.05408569641</v>
      </c>
      <c r="G1616" s="63" t="s">
        <v>129</v>
      </c>
      <c r="H1616" s="63" t="s">
        <v>134</v>
      </c>
    </row>
    <row r="1617" spans="1:8" ht="14.4" x14ac:dyDescent="0.3">
      <c r="A1617" s="63">
        <v>6</v>
      </c>
      <c r="B1617" s="63" t="s">
        <v>124</v>
      </c>
      <c r="C1617" s="63" t="s">
        <v>121</v>
      </c>
      <c r="D1617" s="63" t="s">
        <v>99</v>
      </c>
      <c r="E1617" s="68">
        <v>302.35668415002436</v>
      </c>
      <c r="F1617" s="64">
        <v>178266.51365706901</v>
      </c>
      <c r="G1617" s="63" t="s">
        <v>130</v>
      </c>
      <c r="H1617" s="63" t="s">
        <v>134</v>
      </c>
    </row>
    <row r="1618" spans="1:8" ht="14.4" x14ac:dyDescent="0.3">
      <c r="A1618" s="63">
        <v>7</v>
      </c>
      <c r="B1618" s="63" t="s">
        <v>124</v>
      </c>
      <c r="C1618" s="63" t="s">
        <v>121</v>
      </c>
      <c r="D1618" s="63" t="s">
        <v>99</v>
      </c>
      <c r="E1618" s="68">
        <v>129.11819175744935</v>
      </c>
      <c r="F1618" s="64">
        <v>128208.34831371898</v>
      </c>
      <c r="G1618" s="63" t="s">
        <v>130</v>
      </c>
      <c r="H1618" s="63" t="s">
        <v>134</v>
      </c>
    </row>
    <row r="1619" spans="1:8" ht="14.4" x14ac:dyDescent="0.3">
      <c r="A1619" s="63">
        <v>7</v>
      </c>
      <c r="B1619" s="63" t="s">
        <v>122</v>
      </c>
      <c r="C1619" s="63" t="s">
        <v>120</v>
      </c>
      <c r="D1619" s="63" t="s">
        <v>97</v>
      </c>
      <c r="E1619" s="68">
        <v>103.77002762977834</v>
      </c>
      <c r="F1619" s="64">
        <v>103038.8024010977</v>
      </c>
      <c r="G1619" s="63" t="s">
        <v>128</v>
      </c>
      <c r="H1619" s="63" t="s">
        <v>134</v>
      </c>
    </row>
    <row r="1620" spans="1:8" ht="14.4" x14ac:dyDescent="0.3">
      <c r="A1620" s="63">
        <v>7</v>
      </c>
      <c r="B1620" s="63" t="s">
        <v>122</v>
      </c>
      <c r="C1620" s="63" t="s">
        <v>120</v>
      </c>
      <c r="D1620" s="63" t="s">
        <v>97</v>
      </c>
      <c r="E1620" s="68">
        <v>74.997442784848189</v>
      </c>
      <c r="F1620" s="64">
        <v>74468.966272858932</v>
      </c>
      <c r="G1620" s="63" t="s">
        <v>128</v>
      </c>
      <c r="H1620" s="63" t="s">
        <v>134</v>
      </c>
    </row>
    <row r="1621" spans="1:8" ht="14.4" x14ac:dyDescent="0.3">
      <c r="A1621" s="63">
        <v>7</v>
      </c>
      <c r="B1621" s="63" t="s">
        <v>122</v>
      </c>
      <c r="C1621" s="63" t="s">
        <v>120</v>
      </c>
      <c r="D1621" s="63" t="s">
        <v>97</v>
      </c>
      <c r="E1621" s="68">
        <v>83.491318562033328</v>
      </c>
      <c r="F1621" s="64">
        <v>82902.98915803447</v>
      </c>
      <c r="G1621" s="63" t="s">
        <v>128</v>
      </c>
      <c r="H1621" s="63" t="s">
        <v>134</v>
      </c>
    </row>
    <row r="1622" spans="1:8" ht="14.4" x14ac:dyDescent="0.3">
      <c r="A1622" s="63">
        <v>7</v>
      </c>
      <c r="B1622" s="63" t="s">
        <v>124</v>
      </c>
      <c r="C1622" s="63" t="s">
        <v>121</v>
      </c>
      <c r="D1622" s="63" t="s">
        <v>99</v>
      </c>
      <c r="E1622" s="68">
        <v>105.81836588094684</v>
      </c>
      <c r="F1622" s="64">
        <v>105072.70684473682</v>
      </c>
      <c r="G1622" s="63" t="s">
        <v>127</v>
      </c>
      <c r="H1622" s="63" t="s">
        <v>134</v>
      </c>
    </row>
    <row r="1623" spans="1:8" ht="14.4" x14ac:dyDescent="0.3">
      <c r="A1623" s="63">
        <v>7</v>
      </c>
      <c r="B1623" s="63" t="s">
        <v>124</v>
      </c>
      <c r="C1623" s="63" t="s">
        <v>121</v>
      </c>
      <c r="D1623" s="63" t="s">
        <v>99</v>
      </c>
      <c r="E1623" s="68">
        <v>50.580902153492183</v>
      </c>
      <c r="F1623" s="64">
        <v>50224.47908424124</v>
      </c>
      <c r="G1623" s="63" t="s">
        <v>127</v>
      </c>
      <c r="H1623" s="63" t="s">
        <v>134</v>
      </c>
    </row>
    <row r="1624" spans="1:8" ht="14.4" x14ac:dyDescent="0.3">
      <c r="A1624" s="63">
        <v>7</v>
      </c>
      <c r="B1624" s="63" t="s">
        <v>122</v>
      </c>
      <c r="C1624" s="63" t="s">
        <v>120</v>
      </c>
      <c r="D1624" s="63" t="s">
        <v>97</v>
      </c>
      <c r="E1624" s="68">
        <v>65.182266031887664</v>
      </c>
      <c r="F1624" s="64">
        <v>64722.953083112727</v>
      </c>
      <c r="G1624" s="63" t="s">
        <v>129</v>
      </c>
      <c r="H1624" s="63" t="s">
        <v>134</v>
      </c>
    </row>
    <row r="1625" spans="1:8" ht="14.4" x14ac:dyDescent="0.3">
      <c r="A1625" s="63">
        <v>7</v>
      </c>
      <c r="B1625" s="63" t="s">
        <v>122</v>
      </c>
      <c r="C1625" s="63" t="s">
        <v>120</v>
      </c>
      <c r="D1625" s="63" t="s">
        <v>97</v>
      </c>
      <c r="E1625" s="68">
        <v>86.687158115329055</v>
      </c>
      <c r="F1625" s="64">
        <v>86076.308928291095</v>
      </c>
      <c r="G1625" s="63" t="s">
        <v>128</v>
      </c>
      <c r="H1625" s="63" t="s">
        <v>134</v>
      </c>
    </row>
    <row r="1626" spans="1:8" ht="14.4" x14ac:dyDescent="0.3">
      <c r="A1626" s="63">
        <v>7</v>
      </c>
      <c r="B1626" s="63" t="s">
        <v>122</v>
      </c>
      <c r="C1626" s="63" t="s">
        <v>120</v>
      </c>
      <c r="D1626" s="63" t="s">
        <v>97</v>
      </c>
      <c r="E1626" s="68">
        <v>134.88372805524975</v>
      </c>
      <c r="F1626" s="64">
        <v>133933.25721944749</v>
      </c>
      <c r="G1626" s="63" t="s">
        <v>128</v>
      </c>
      <c r="H1626" s="63" t="s">
        <v>134</v>
      </c>
    </row>
    <row r="1627" spans="1:8" ht="14.4" x14ac:dyDescent="0.3">
      <c r="A1627" s="63">
        <v>7</v>
      </c>
      <c r="B1627" s="63" t="s">
        <v>124</v>
      </c>
      <c r="C1627" s="63" t="s">
        <v>121</v>
      </c>
      <c r="D1627" s="63" t="s">
        <v>99</v>
      </c>
      <c r="E1627" s="68">
        <v>28.363075647685772</v>
      </c>
      <c r="F1627" s="64">
        <v>28163.212575946414</v>
      </c>
      <c r="G1627" s="63" t="s">
        <v>130</v>
      </c>
      <c r="H1627" s="63" t="s">
        <v>134</v>
      </c>
    </row>
    <row r="1628" spans="1:8" ht="14.4" x14ac:dyDescent="0.3">
      <c r="A1628" s="63">
        <v>7</v>
      </c>
      <c r="B1628" s="63" t="s">
        <v>122</v>
      </c>
      <c r="C1628" s="63" t="s">
        <v>120</v>
      </c>
      <c r="D1628" s="63" t="s">
        <v>97</v>
      </c>
      <c r="E1628" s="68">
        <v>91.562744557010532</v>
      </c>
      <c r="F1628" s="64">
        <v>90917.539092999315</v>
      </c>
      <c r="G1628" s="63" t="s">
        <v>129</v>
      </c>
      <c r="H1628" s="63" t="s">
        <v>134</v>
      </c>
    </row>
    <row r="1629" spans="1:8" ht="14.4" x14ac:dyDescent="0.3">
      <c r="A1629" s="63">
        <v>7</v>
      </c>
      <c r="B1629" s="63" t="s">
        <v>122</v>
      </c>
      <c r="C1629" s="63" t="s">
        <v>120</v>
      </c>
      <c r="D1629" s="63" t="s">
        <v>97</v>
      </c>
      <c r="E1629" s="68">
        <v>98.669995412614156</v>
      </c>
      <c r="F1629" s="64">
        <v>97974.70803910667</v>
      </c>
      <c r="G1629" s="63" t="s">
        <v>129</v>
      </c>
      <c r="H1629" s="63" t="s">
        <v>134</v>
      </c>
    </row>
    <row r="1630" spans="1:8" ht="14.4" x14ac:dyDescent="0.3">
      <c r="A1630" s="63">
        <v>7</v>
      </c>
      <c r="B1630" s="63" t="s">
        <v>124</v>
      </c>
      <c r="C1630" s="63" t="s">
        <v>121</v>
      </c>
      <c r="D1630" s="63" t="s">
        <v>99</v>
      </c>
      <c r="E1630" s="68">
        <v>124.05378679763251</v>
      </c>
      <c r="F1630" s="64">
        <v>123179.63015826617</v>
      </c>
      <c r="G1630" s="63" t="s">
        <v>130</v>
      </c>
      <c r="H1630" s="63" t="s">
        <v>134</v>
      </c>
    </row>
    <row r="1631" spans="1:8" ht="14.4" x14ac:dyDescent="0.3">
      <c r="A1631" s="63">
        <v>7</v>
      </c>
      <c r="B1631" s="63" t="s">
        <v>124</v>
      </c>
      <c r="C1631" s="63" t="s">
        <v>121</v>
      </c>
      <c r="D1631" s="63" t="s">
        <v>99</v>
      </c>
      <c r="E1631" s="68">
        <v>104.87294419769809</v>
      </c>
      <c r="F1631" s="64">
        <v>104133.94716401734</v>
      </c>
      <c r="G1631" s="63" t="s">
        <v>130</v>
      </c>
      <c r="H1631" s="63" t="s">
        <v>134</v>
      </c>
    </row>
    <row r="1632" spans="1:8" ht="14.4" x14ac:dyDescent="0.3">
      <c r="A1632" s="63">
        <v>7</v>
      </c>
      <c r="B1632" s="63" t="s">
        <v>122</v>
      </c>
      <c r="C1632" s="63" t="s">
        <v>120</v>
      </c>
      <c r="D1632" s="63" t="s">
        <v>97</v>
      </c>
      <c r="E1632" s="68">
        <v>117.17548263422884</v>
      </c>
      <c r="F1632" s="64">
        <v>116349.79461002721</v>
      </c>
      <c r="G1632" s="63" t="s">
        <v>129</v>
      </c>
      <c r="H1632" s="63" t="s">
        <v>134</v>
      </c>
    </row>
    <row r="1633" spans="1:8" ht="14.4" x14ac:dyDescent="0.3">
      <c r="A1633" s="63">
        <v>7</v>
      </c>
      <c r="B1633" s="63" t="s">
        <v>122</v>
      </c>
      <c r="C1633" s="63" t="s">
        <v>120</v>
      </c>
      <c r="D1633" s="63" t="s">
        <v>97</v>
      </c>
      <c r="E1633" s="68">
        <v>96.723104760280947</v>
      </c>
      <c r="F1633" s="64">
        <v>96041.5363342864</v>
      </c>
      <c r="G1633" s="63" t="s">
        <v>129</v>
      </c>
      <c r="H1633" s="63" t="s">
        <v>134</v>
      </c>
    </row>
    <row r="1634" spans="1:8" ht="14.4" x14ac:dyDescent="0.3">
      <c r="A1634" s="63">
        <v>7</v>
      </c>
      <c r="B1634" s="63" t="s">
        <v>124</v>
      </c>
      <c r="C1634" s="63" t="s">
        <v>121</v>
      </c>
      <c r="D1634" s="63" t="s">
        <v>99</v>
      </c>
      <c r="E1634" s="68">
        <v>19.716503227900485</v>
      </c>
      <c r="F1634" s="64">
        <v>19577.569039378912</v>
      </c>
      <c r="G1634" s="63" t="s">
        <v>127</v>
      </c>
      <c r="H1634" s="63" t="s">
        <v>134</v>
      </c>
    </row>
    <row r="1635" spans="1:8" ht="14.4" x14ac:dyDescent="0.3">
      <c r="A1635" s="63">
        <v>7</v>
      </c>
      <c r="B1635" s="63" t="s">
        <v>124</v>
      </c>
      <c r="C1635" s="63" t="s">
        <v>121</v>
      </c>
      <c r="D1635" s="63" t="s">
        <v>99</v>
      </c>
      <c r="E1635" s="68">
        <v>9.9468976785263106</v>
      </c>
      <c r="F1635" s="64">
        <v>9876.8059314604525</v>
      </c>
      <c r="G1635" s="63" t="s">
        <v>127</v>
      </c>
      <c r="H1635" s="63" t="s">
        <v>134</v>
      </c>
    </row>
    <row r="1636" spans="1:8" ht="14.4" x14ac:dyDescent="0.3">
      <c r="A1636" s="63">
        <v>7</v>
      </c>
      <c r="B1636" s="63" t="s">
        <v>124</v>
      </c>
      <c r="C1636" s="63" t="s">
        <v>121</v>
      </c>
      <c r="D1636" s="63" t="s">
        <v>99</v>
      </c>
      <c r="E1636" s="68">
        <v>86.238720871657563</v>
      </c>
      <c r="F1636" s="64">
        <v>85631.031639700479</v>
      </c>
      <c r="G1636" s="63" t="s">
        <v>127</v>
      </c>
      <c r="H1636" s="63" t="s">
        <v>134</v>
      </c>
    </row>
    <row r="1637" spans="1:8" ht="14.4" x14ac:dyDescent="0.3">
      <c r="A1637" s="63">
        <v>7</v>
      </c>
      <c r="B1637" s="63" t="s">
        <v>124</v>
      </c>
      <c r="C1637" s="63" t="s">
        <v>121</v>
      </c>
      <c r="D1637" s="63" t="s">
        <v>99</v>
      </c>
      <c r="E1637" s="68">
        <v>104.2819203635711</v>
      </c>
      <c r="F1637" s="64">
        <v>103547.08803474913</v>
      </c>
      <c r="G1637" s="63" t="s">
        <v>127</v>
      </c>
      <c r="H1637" s="63" t="s">
        <v>134</v>
      </c>
    </row>
    <row r="1638" spans="1:8" ht="14.4" x14ac:dyDescent="0.3">
      <c r="A1638" s="63">
        <v>7</v>
      </c>
      <c r="B1638" s="63" t="s">
        <v>122</v>
      </c>
      <c r="C1638" s="63" t="s">
        <v>120</v>
      </c>
      <c r="D1638" s="63" t="s">
        <v>97</v>
      </c>
      <c r="E1638" s="68">
        <v>109.95796944793949</v>
      </c>
      <c r="F1638" s="64">
        <v>109183.14030708498</v>
      </c>
      <c r="G1638" s="63" t="s">
        <v>128</v>
      </c>
      <c r="H1638" s="63" t="s">
        <v>134</v>
      </c>
    </row>
    <row r="1639" spans="1:8" ht="14.4" x14ac:dyDescent="0.3">
      <c r="A1639" s="63">
        <v>7</v>
      </c>
      <c r="B1639" s="63" t="s">
        <v>124</v>
      </c>
      <c r="C1639" s="63" t="s">
        <v>121</v>
      </c>
      <c r="D1639" s="63" t="s">
        <v>99</v>
      </c>
      <c r="E1639" s="68">
        <v>106.7150615698867</v>
      </c>
      <c r="F1639" s="64">
        <v>105963.08388343461</v>
      </c>
      <c r="G1639" s="63" t="s">
        <v>127</v>
      </c>
      <c r="H1639" s="63" t="s">
        <v>134</v>
      </c>
    </row>
    <row r="1640" spans="1:8" ht="14.4" x14ac:dyDescent="0.3">
      <c r="A1640" s="63">
        <v>7</v>
      </c>
      <c r="B1640" s="63" t="s">
        <v>124</v>
      </c>
      <c r="C1640" s="63" t="s">
        <v>121</v>
      </c>
      <c r="D1640" s="63" t="s">
        <v>99</v>
      </c>
      <c r="E1640" s="68">
        <v>32.062761698504161</v>
      </c>
      <c r="F1640" s="64">
        <v>31836.828442142629</v>
      </c>
      <c r="G1640" s="63" t="s">
        <v>127</v>
      </c>
      <c r="H1640" s="63" t="s">
        <v>134</v>
      </c>
    </row>
    <row r="1641" spans="1:8" ht="14.4" x14ac:dyDescent="0.3">
      <c r="A1641" s="63">
        <v>7</v>
      </c>
      <c r="B1641" s="63" t="s">
        <v>122</v>
      </c>
      <c r="C1641" s="63" t="s">
        <v>120</v>
      </c>
      <c r="D1641" s="63" t="s">
        <v>97</v>
      </c>
      <c r="E1641" s="68">
        <v>53.853186401952364</v>
      </c>
      <c r="F1641" s="64">
        <v>53473.704874950738</v>
      </c>
      <c r="G1641" s="63" t="s">
        <v>129</v>
      </c>
      <c r="H1641" s="63" t="s">
        <v>134</v>
      </c>
    </row>
    <row r="1642" spans="1:8" ht="14.4" x14ac:dyDescent="0.3">
      <c r="A1642" s="63">
        <v>7</v>
      </c>
      <c r="B1642" s="63" t="s">
        <v>123</v>
      </c>
      <c r="C1642" s="63" t="s">
        <v>120</v>
      </c>
      <c r="D1642" s="63" t="s">
        <v>98</v>
      </c>
      <c r="E1642" s="68">
        <v>33.319460165679587</v>
      </c>
      <c r="F1642" s="64">
        <v>33084.671465746993</v>
      </c>
      <c r="G1642" s="63" t="s">
        <v>127</v>
      </c>
      <c r="H1642" s="63" t="s">
        <v>134</v>
      </c>
    </row>
    <row r="1643" spans="1:8" ht="14.4" x14ac:dyDescent="0.3">
      <c r="A1643" s="63">
        <v>7</v>
      </c>
      <c r="B1643" s="63" t="s">
        <v>122</v>
      </c>
      <c r="C1643" s="63" t="s">
        <v>120</v>
      </c>
      <c r="D1643" s="63" t="s">
        <v>97</v>
      </c>
      <c r="E1643" s="68">
        <v>20.674267194492462</v>
      </c>
      <c r="F1643" s="64">
        <v>20528.584032384875</v>
      </c>
      <c r="G1643" s="63" t="s">
        <v>129</v>
      </c>
      <c r="H1643" s="63" t="s">
        <v>134</v>
      </c>
    </row>
    <row r="1644" spans="1:8" ht="14.4" x14ac:dyDescent="0.3">
      <c r="A1644" s="63">
        <v>7</v>
      </c>
      <c r="B1644" s="63" t="s">
        <v>122</v>
      </c>
      <c r="C1644" s="63" t="s">
        <v>120</v>
      </c>
      <c r="D1644" s="63" t="s">
        <v>97</v>
      </c>
      <c r="E1644" s="68">
        <v>25.348779312606855</v>
      </c>
      <c r="F1644" s="64">
        <v>25170.15676259881</v>
      </c>
      <c r="G1644" s="63" t="s">
        <v>129</v>
      </c>
      <c r="H1644" s="63" t="s">
        <v>134</v>
      </c>
    </row>
    <row r="1645" spans="1:8" ht="14.4" x14ac:dyDescent="0.3">
      <c r="A1645" s="63">
        <v>7</v>
      </c>
      <c r="B1645" s="63" t="s">
        <v>123</v>
      </c>
      <c r="C1645" s="63" t="s">
        <v>120</v>
      </c>
      <c r="D1645" s="63" t="s">
        <v>98</v>
      </c>
      <c r="E1645" s="68">
        <v>135.35870498959227</v>
      </c>
      <c r="F1645" s="64">
        <v>134404.88718429056</v>
      </c>
      <c r="G1645" s="63" t="s">
        <v>127</v>
      </c>
      <c r="H1645" s="63" t="s">
        <v>134</v>
      </c>
    </row>
    <row r="1646" spans="1:8" ht="14.4" x14ac:dyDescent="0.3">
      <c r="A1646" s="63">
        <v>7</v>
      </c>
      <c r="B1646" s="63" t="s">
        <v>122</v>
      </c>
      <c r="C1646" s="63" t="s">
        <v>120</v>
      </c>
      <c r="D1646" s="63" t="s">
        <v>97</v>
      </c>
      <c r="E1646" s="68">
        <v>88.124324118751602</v>
      </c>
      <c r="F1646" s="64">
        <v>87503.34780672862</v>
      </c>
      <c r="G1646" s="63" t="s">
        <v>128</v>
      </c>
      <c r="H1646" s="63" t="s">
        <v>134</v>
      </c>
    </row>
    <row r="1647" spans="1:8" ht="14.4" x14ac:dyDescent="0.3">
      <c r="A1647" s="63">
        <v>7</v>
      </c>
      <c r="B1647" s="63" t="s">
        <v>124</v>
      </c>
      <c r="C1647" s="63" t="s">
        <v>121</v>
      </c>
      <c r="D1647" s="63" t="s">
        <v>99</v>
      </c>
      <c r="E1647" s="68">
        <v>23.092763915635935</v>
      </c>
      <c r="F1647" s="64">
        <v>22930.038589635988</v>
      </c>
      <c r="G1647" s="63" t="s">
        <v>130</v>
      </c>
      <c r="H1647" s="63" t="s">
        <v>134</v>
      </c>
    </row>
    <row r="1648" spans="1:8" ht="14.4" x14ac:dyDescent="0.3">
      <c r="A1648" s="63">
        <v>7</v>
      </c>
      <c r="B1648" s="63" t="s">
        <v>122</v>
      </c>
      <c r="C1648" s="63" t="s">
        <v>120</v>
      </c>
      <c r="D1648" s="63" t="s">
        <v>97</v>
      </c>
      <c r="E1648" s="68">
        <v>38.821957264381879</v>
      </c>
      <c r="F1648" s="64">
        <v>38548.394702755155</v>
      </c>
      <c r="G1648" s="63" t="s">
        <v>129</v>
      </c>
      <c r="H1648" s="63" t="s">
        <v>134</v>
      </c>
    </row>
    <row r="1649" spans="1:8" ht="14.4" x14ac:dyDescent="0.3">
      <c r="A1649" s="63">
        <v>7</v>
      </c>
      <c r="B1649" s="63" t="s">
        <v>122</v>
      </c>
      <c r="C1649" s="63" t="s">
        <v>120</v>
      </c>
      <c r="D1649" s="63" t="s">
        <v>97</v>
      </c>
      <c r="E1649" s="68">
        <v>10.395540302564877</v>
      </c>
      <c r="F1649" s="64">
        <v>10322.28715318612</v>
      </c>
      <c r="G1649" s="63" t="s">
        <v>129</v>
      </c>
      <c r="H1649" s="63" t="s">
        <v>134</v>
      </c>
    </row>
    <row r="1650" spans="1:8" ht="14.4" x14ac:dyDescent="0.3">
      <c r="A1650" s="63">
        <v>7</v>
      </c>
      <c r="B1650" s="63" t="s">
        <v>122</v>
      </c>
      <c r="C1650" s="63" t="s">
        <v>120</v>
      </c>
      <c r="D1650" s="63" t="s">
        <v>97</v>
      </c>
      <c r="E1650" s="68">
        <v>1.9069716920074733</v>
      </c>
      <c r="F1650" s="64">
        <v>1893.5340371910884</v>
      </c>
      <c r="G1650" s="63" t="s">
        <v>128</v>
      </c>
      <c r="H1650" s="63" t="s">
        <v>134</v>
      </c>
    </row>
    <row r="1651" spans="1:8" ht="14.4" x14ac:dyDescent="0.3">
      <c r="A1651" s="63">
        <v>7</v>
      </c>
      <c r="B1651" s="63" t="s">
        <v>122</v>
      </c>
      <c r="C1651" s="63" t="s">
        <v>120</v>
      </c>
      <c r="D1651" s="63" t="s">
        <v>97</v>
      </c>
      <c r="E1651" s="68">
        <v>131.71145998779133</v>
      </c>
      <c r="F1651" s="64">
        <v>130783.34283634328</v>
      </c>
      <c r="G1651" s="63" t="s">
        <v>129</v>
      </c>
      <c r="H1651" s="63" t="s">
        <v>134</v>
      </c>
    </row>
    <row r="1652" spans="1:8" ht="14.4" x14ac:dyDescent="0.3">
      <c r="A1652" s="63">
        <v>7</v>
      </c>
      <c r="B1652" s="63" t="s">
        <v>124</v>
      </c>
      <c r="C1652" s="63" t="s">
        <v>121</v>
      </c>
      <c r="D1652" s="63" t="s">
        <v>99</v>
      </c>
      <c r="E1652" s="68">
        <v>5.5072619180807152</v>
      </c>
      <c r="F1652" s="64">
        <v>5468.4544806401072</v>
      </c>
      <c r="G1652" s="63" t="s">
        <v>127</v>
      </c>
      <c r="H1652" s="63" t="s">
        <v>134</v>
      </c>
    </row>
    <row r="1653" spans="1:8" ht="14.4" x14ac:dyDescent="0.3">
      <c r="A1653" s="63">
        <v>7</v>
      </c>
      <c r="B1653" s="63" t="s">
        <v>124</v>
      </c>
      <c r="C1653" s="63" t="s">
        <v>121</v>
      </c>
      <c r="D1653" s="63" t="s">
        <v>99</v>
      </c>
      <c r="E1653" s="68">
        <v>71.059310812889095</v>
      </c>
      <c r="F1653" s="64">
        <v>70558.58471706089</v>
      </c>
      <c r="G1653" s="63" t="s">
        <v>127</v>
      </c>
      <c r="H1653" s="63" t="s">
        <v>134</v>
      </c>
    </row>
    <row r="1654" spans="1:8" ht="14.4" x14ac:dyDescent="0.3">
      <c r="A1654" s="63">
        <v>7</v>
      </c>
      <c r="B1654" s="63" t="s">
        <v>122</v>
      </c>
      <c r="C1654" s="63" t="s">
        <v>120</v>
      </c>
      <c r="D1654" s="63" t="s">
        <v>97</v>
      </c>
      <c r="E1654" s="68">
        <v>3.7899025320794308</v>
      </c>
      <c r="F1654" s="64">
        <v>3763.1966285637809</v>
      </c>
      <c r="G1654" s="63" t="s">
        <v>129</v>
      </c>
      <c r="H1654" s="63" t="s">
        <v>134</v>
      </c>
    </row>
    <row r="1655" spans="1:8" ht="14.4" x14ac:dyDescent="0.3">
      <c r="A1655" s="63">
        <v>7</v>
      </c>
      <c r="B1655" s="63" t="s">
        <v>122</v>
      </c>
      <c r="C1655" s="63" t="s">
        <v>120</v>
      </c>
      <c r="D1655" s="63" t="s">
        <v>97</v>
      </c>
      <c r="E1655" s="68">
        <v>56.649911279702742</v>
      </c>
      <c r="F1655" s="64">
        <v>56250.722368642339</v>
      </c>
      <c r="G1655" s="63" t="s">
        <v>128</v>
      </c>
      <c r="H1655" s="63" t="s">
        <v>134</v>
      </c>
    </row>
    <row r="1656" spans="1:8" ht="14.4" x14ac:dyDescent="0.3">
      <c r="A1656" s="63">
        <v>7</v>
      </c>
      <c r="B1656" s="63" t="s">
        <v>122</v>
      </c>
      <c r="C1656" s="63" t="s">
        <v>120</v>
      </c>
      <c r="D1656" s="63" t="s">
        <v>97</v>
      </c>
      <c r="E1656" s="68">
        <v>25.497979513131867</v>
      </c>
      <c r="F1656" s="64">
        <v>25318.305609922518</v>
      </c>
      <c r="G1656" s="63" t="s">
        <v>128</v>
      </c>
      <c r="H1656" s="63" t="s">
        <v>134</v>
      </c>
    </row>
    <row r="1657" spans="1:8" ht="14.4" x14ac:dyDescent="0.3">
      <c r="A1657" s="63">
        <v>7</v>
      </c>
      <c r="B1657" s="63" t="s">
        <v>122</v>
      </c>
      <c r="C1657" s="63" t="s">
        <v>120</v>
      </c>
      <c r="D1657" s="63" t="s">
        <v>97</v>
      </c>
      <c r="E1657" s="68">
        <v>20.526185713610548</v>
      </c>
      <c r="F1657" s="64">
        <v>20381.546021541417</v>
      </c>
      <c r="G1657" s="63" t="s">
        <v>128</v>
      </c>
      <c r="H1657" s="63" t="s">
        <v>134</v>
      </c>
    </row>
    <row r="1658" spans="1:8" ht="14.4" x14ac:dyDescent="0.3">
      <c r="A1658" s="63">
        <v>7</v>
      </c>
      <c r="B1658" s="63" t="s">
        <v>124</v>
      </c>
      <c r="C1658" s="63" t="s">
        <v>121</v>
      </c>
      <c r="D1658" s="63" t="s">
        <v>99</v>
      </c>
      <c r="E1658" s="68">
        <v>51.949669516469648</v>
      </c>
      <c r="F1658" s="64">
        <v>51583.601299666319</v>
      </c>
      <c r="G1658" s="63" t="s">
        <v>130</v>
      </c>
      <c r="H1658" s="63" t="s">
        <v>134</v>
      </c>
    </row>
    <row r="1659" spans="1:8" ht="14.4" x14ac:dyDescent="0.3">
      <c r="A1659" s="63">
        <v>7</v>
      </c>
      <c r="B1659" s="63" t="s">
        <v>124</v>
      </c>
      <c r="C1659" s="63" t="s">
        <v>121</v>
      </c>
      <c r="D1659" s="63" t="s">
        <v>99</v>
      </c>
      <c r="E1659" s="68">
        <v>27.763432399000088</v>
      </c>
      <c r="F1659" s="64">
        <v>27567.79476963231</v>
      </c>
      <c r="G1659" s="63" t="s">
        <v>127</v>
      </c>
      <c r="H1659" s="63" t="s">
        <v>134</v>
      </c>
    </row>
    <row r="1660" spans="1:8" ht="14.4" x14ac:dyDescent="0.3">
      <c r="A1660" s="63">
        <v>7</v>
      </c>
      <c r="B1660" s="63" t="s">
        <v>124</v>
      </c>
      <c r="C1660" s="63" t="s">
        <v>121</v>
      </c>
      <c r="D1660" s="63" t="s">
        <v>99</v>
      </c>
      <c r="E1660" s="68">
        <v>130.69759577756551</v>
      </c>
      <c r="F1660" s="64">
        <v>129776.62291532994</v>
      </c>
      <c r="G1660" s="63" t="s">
        <v>127</v>
      </c>
      <c r="H1660" s="63" t="s">
        <v>134</v>
      </c>
    </row>
    <row r="1661" spans="1:8" ht="14.4" x14ac:dyDescent="0.3">
      <c r="A1661" s="63">
        <v>7</v>
      </c>
      <c r="B1661" s="63" t="s">
        <v>122</v>
      </c>
      <c r="C1661" s="63" t="s">
        <v>120</v>
      </c>
      <c r="D1661" s="63" t="s">
        <v>97</v>
      </c>
      <c r="E1661" s="68">
        <v>94.95426389110807</v>
      </c>
      <c r="F1661" s="64">
        <v>94285.159768136306</v>
      </c>
      <c r="G1661" s="63" t="s">
        <v>129</v>
      </c>
      <c r="H1661" s="63" t="s">
        <v>134</v>
      </c>
    </row>
    <row r="1662" spans="1:8" ht="14.4" x14ac:dyDescent="0.3">
      <c r="A1662" s="63">
        <v>7</v>
      </c>
      <c r="B1662" s="63" t="s">
        <v>122</v>
      </c>
      <c r="C1662" s="63" t="s">
        <v>120</v>
      </c>
      <c r="D1662" s="63" t="s">
        <v>97</v>
      </c>
      <c r="E1662" s="68">
        <v>93.211673587773845</v>
      </c>
      <c r="F1662" s="64">
        <v>92554.848790751552</v>
      </c>
      <c r="G1662" s="63" t="s">
        <v>129</v>
      </c>
      <c r="H1662" s="63" t="s">
        <v>134</v>
      </c>
    </row>
    <row r="1663" spans="1:8" ht="14.4" x14ac:dyDescent="0.3">
      <c r="A1663" s="63">
        <v>7</v>
      </c>
      <c r="B1663" s="63" t="s">
        <v>122</v>
      </c>
      <c r="C1663" s="63" t="s">
        <v>120</v>
      </c>
      <c r="D1663" s="63" t="s">
        <v>97</v>
      </c>
      <c r="E1663" s="68">
        <v>69.616955724596053</v>
      </c>
      <c r="F1663" s="64">
        <v>69126.393319125898</v>
      </c>
      <c r="G1663" s="63" t="s">
        <v>129</v>
      </c>
      <c r="H1663" s="63" t="s">
        <v>134</v>
      </c>
    </row>
    <row r="1664" spans="1:8" ht="14.4" x14ac:dyDescent="0.3">
      <c r="A1664" s="63">
        <v>7</v>
      </c>
      <c r="B1664" s="63" t="s">
        <v>122</v>
      </c>
      <c r="C1664" s="63" t="s">
        <v>120</v>
      </c>
      <c r="D1664" s="63" t="s">
        <v>97</v>
      </c>
      <c r="E1664" s="68">
        <v>64.439981061416532</v>
      </c>
      <c r="F1664" s="64">
        <v>63985.898693279152</v>
      </c>
      <c r="G1664" s="63" t="s">
        <v>129</v>
      </c>
      <c r="H1664" s="63" t="s">
        <v>134</v>
      </c>
    </row>
    <row r="1665" spans="1:8" ht="14.4" x14ac:dyDescent="0.3">
      <c r="A1665" s="63">
        <v>7</v>
      </c>
      <c r="B1665" s="63" t="s">
        <v>124</v>
      </c>
      <c r="C1665" s="63" t="s">
        <v>121</v>
      </c>
      <c r="D1665" s="63" t="s">
        <v>99</v>
      </c>
      <c r="E1665" s="68">
        <v>101.4485906022626</v>
      </c>
      <c r="F1665" s="64">
        <v>100733.7235972433</v>
      </c>
      <c r="G1665" s="63" t="s">
        <v>130</v>
      </c>
      <c r="H1665" s="63" t="s">
        <v>134</v>
      </c>
    </row>
    <row r="1666" spans="1:8" ht="14.4" x14ac:dyDescent="0.3">
      <c r="A1666" s="63">
        <v>7</v>
      </c>
      <c r="B1666" s="63" t="s">
        <v>122</v>
      </c>
      <c r="C1666" s="63" t="s">
        <v>120</v>
      </c>
      <c r="D1666" s="63" t="s">
        <v>97</v>
      </c>
      <c r="E1666" s="68">
        <v>38.037961961613682</v>
      </c>
      <c r="F1666" s="64">
        <v>37769.923896391607</v>
      </c>
      <c r="G1666" s="63" t="s">
        <v>129</v>
      </c>
      <c r="H1666" s="63" t="s">
        <v>134</v>
      </c>
    </row>
    <row r="1667" spans="1:8" ht="14.4" x14ac:dyDescent="0.3">
      <c r="A1667" s="63">
        <v>7</v>
      </c>
      <c r="B1667" s="63" t="s">
        <v>122</v>
      </c>
      <c r="C1667" s="63" t="s">
        <v>120</v>
      </c>
      <c r="D1667" s="63" t="s">
        <v>97</v>
      </c>
      <c r="E1667" s="68">
        <v>25.394934660084996</v>
      </c>
      <c r="F1667" s="64">
        <v>25215.986872093639</v>
      </c>
      <c r="G1667" s="63" t="s">
        <v>129</v>
      </c>
      <c r="H1667" s="63" t="s">
        <v>134</v>
      </c>
    </row>
    <row r="1668" spans="1:8" ht="14.4" x14ac:dyDescent="0.3">
      <c r="A1668" s="63">
        <v>7</v>
      </c>
      <c r="B1668" s="63" t="s">
        <v>122</v>
      </c>
      <c r="C1668" s="63" t="s">
        <v>120</v>
      </c>
      <c r="D1668" s="63" t="s">
        <v>97</v>
      </c>
      <c r="E1668" s="68">
        <v>55.474610250738863</v>
      </c>
      <c r="F1668" s="64">
        <v>55083.703208569721</v>
      </c>
      <c r="G1668" s="63" t="s">
        <v>129</v>
      </c>
      <c r="H1668" s="63" t="s">
        <v>134</v>
      </c>
    </row>
    <row r="1669" spans="1:8" ht="14.4" x14ac:dyDescent="0.3">
      <c r="A1669" s="63">
        <v>7</v>
      </c>
      <c r="B1669" s="63" t="s">
        <v>124</v>
      </c>
      <c r="C1669" s="63" t="s">
        <v>121</v>
      </c>
      <c r="D1669" s="63" t="s">
        <v>99</v>
      </c>
      <c r="E1669" s="68">
        <v>64.478314312000848</v>
      </c>
      <c r="F1669" s="64">
        <v>64023.96182501928</v>
      </c>
      <c r="G1669" s="63" t="s">
        <v>130</v>
      </c>
      <c r="H1669" s="63" t="s">
        <v>134</v>
      </c>
    </row>
    <row r="1670" spans="1:8" ht="14.4" x14ac:dyDescent="0.3">
      <c r="A1670" s="63">
        <v>7</v>
      </c>
      <c r="B1670" s="63" t="s">
        <v>122</v>
      </c>
      <c r="C1670" s="63" t="s">
        <v>120</v>
      </c>
      <c r="D1670" s="63" t="s">
        <v>97</v>
      </c>
      <c r="E1670" s="68">
        <v>133.03030452160533</v>
      </c>
      <c r="F1670" s="64">
        <v>132092.89400850114</v>
      </c>
      <c r="G1670" s="63" t="s">
        <v>129</v>
      </c>
      <c r="H1670" s="63" t="s">
        <v>134</v>
      </c>
    </row>
    <row r="1671" spans="1:8" ht="14.4" x14ac:dyDescent="0.3">
      <c r="A1671" s="63">
        <v>7</v>
      </c>
      <c r="B1671" s="63" t="s">
        <v>122</v>
      </c>
      <c r="C1671" s="63" t="s">
        <v>120</v>
      </c>
      <c r="D1671" s="63" t="s">
        <v>97</v>
      </c>
      <c r="E1671" s="68">
        <v>29.376228907101641</v>
      </c>
      <c r="F1671" s="64">
        <v>29169.226555931346</v>
      </c>
      <c r="G1671" s="63" t="s">
        <v>129</v>
      </c>
      <c r="H1671" s="63" t="s">
        <v>134</v>
      </c>
    </row>
    <row r="1672" spans="1:8" ht="14.4" x14ac:dyDescent="0.3">
      <c r="A1672" s="63">
        <v>7</v>
      </c>
      <c r="B1672" s="63" t="s">
        <v>122</v>
      </c>
      <c r="C1672" s="63" t="s">
        <v>120</v>
      </c>
      <c r="D1672" s="63" t="s">
        <v>97</v>
      </c>
      <c r="E1672" s="68">
        <v>33.797329092070505</v>
      </c>
      <c r="F1672" s="64">
        <v>33559.173043945368</v>
      </c>
      <c r="G1672" s="63" t="s">
        <v>128</v>
      </c>
      <c r="H1672" s="63" t="s">
        <v>134</v>
      </c>
    </row>
    <row r="1673" spans="1:8" ht="14.4" x14ac:dyDescent="0.3">
      <c r="A1673" s="63">
        <v>7</v>
      </c>
      <c r="B1673" s="63" t="s">
        <v>122</v>
      </c>
      <c r="C1673" s="63" t="s">
        <v>120</v>
      </c>
      <c r="D1673" s="63" t="s">
        <v>97</v>
      </c>
      <c r="E1673" s="68">
        <v>53.584135544626761</v>
      </c>
      <c r="F1673" s="64">
        <v>53206.549909716217</v>
      </c>
      <c r="G1673" s="63" t="s">
        <v>128</v>
      </c>
      <c r="H1673" s="63" t="s">
        <v>134</v>
      </c>
    </row>
    <row r="1674" spans="1:8" ht="14.4" x14ac:dyDescent="0.3">
      <c r="A1674" s="63">
        <v>7</v>
      </c>
      <c r="B1674" s="63" t="s">
        <v>125</v>
      </c>
      <c r="C1674" s="63" t="s">
        <v>121</v>
      </c>
      <c r="D1674" s="63" t="s">
        <v>99</v>
      </c>
      <c r="E1674" s="68">
        <v>72.792037583456008</v>
      </c>
      <c r="F1674" s="64">
        <v>72279.101665986731</v>
      </c>
      <c r="G1674" s="63" t="s">
        <v>129</v>
      </c>
      <c r="H1674" s="63" t="s">
        <v>134</v>
      </c>
    </row>
    <row r="1675" spans="1:8" ht="14.4" x14ac:dyDescent="0.3">
      <c r="A1675" s="63">
        <v>7</v>
      </c>
      <c r="B1675" s="63" t="s">
        <v>124</v>
      </c>
      <c r="C1675" s="63" t="s">
        <v>121</v>
      </c>
      <c r="D1675" s="63" t="s">
        <v>99</v>
      </c>
      <c r="E1675" s="68">
        <v>79.050796376567206</v>
      </c>
      <c r="F1675" s="64">
        <v>78493.757528470611</v>
      </c>
      <c r="G1675" s="63" t="s">
        <v>127</v>
      </c>
      <c r="H1675" s="63" t="s">
        <v>134</v>
      </c>
    </row>
    <row r="1676" spans="1:8" ht="14.4" x14ac:dyDescent="0.3">
      <c r="A1676" s="63">
        <v>7</v>
      </c>
      <c r="B1676" s="63" t="s">
        <v>123</v>
      </c>
      <c r="C1676" s="63" t="s">
        <v>120</v>
      </c>
      <c r="D1676" s="63" t="s">
        <v>98</v>
      </c>
      <c r="E1676" s="68">
        <v>14.065052409853628</v>
      </c>
      <c r="F1676" s="64">
        <v>13965.941699374745</v>
      </c>
      <c r="G1676" s="63" t="s">
        <v>127</v>
      </c>
      <c r="H1676" s="63" t="s">
        <v>134</v>
      </c>
    </row>
    <row r="1677" spans="1:8" ht="14.4" x14ac:dyDescent="0.3">
      <c r="A1677" s="63">
        <v>7</v>
      </c>
      <c r="B1677" s="63" t="s">
        <v>124</v>
      </c>
      <c r="C1677" s="63" t="s">
        <v>121</v>
      </c>
      <c r="D1677" s="63" t="s">
        <v>99</v>
      </c>
      <c r="E1677" s="68">
        <v>63.954864935833712</v>
      </c>
      <c r="F1677" s="64">
        <v>63504.200983957446</v>
      </c>
      <c r="G1677" s="63" t="s">
        <v>130</v>
      </c>
      <c r="H1677" s="63" t="s">
        <v>134</v>
      </c>
    </row>
    <row r="1678" spans="1:8" ht="14.4" x14ac:dyDescent="0.3">
      <c r="A1678" s="63">
        <v>7</v>
      </c>
      <c r="B1678" s="63" t="s">
        <v>123</v>
      </c>
      <c r="C1678" s="63" t="s">
        <v>120</v>
      </c>
      <c r="D1678" s="63" t="s">
        <v>98</v>
      </c>
      <c r="E1678" s="68">
        <v>91.5219109612583</v>
      </c>
      <c r="F1678" s="64">
        <v>90876.993235007918</v>
      </c>
      <c r="G1678" s="63" t="s">
        <v>127</v>
      </c>
      <c r="H1678" s="63" t="s">
        <v>134</v>
      </c>
    </row>
    <row r="1679" spans="1:8" ht="14.4" x14ac:dyDescent="0.3">
      <c r="A1679" s="63">
        <v>7</v>
      </c>
      <c r="B1679" s="63" t="s">
        <v>123</v>
      </c>
      <c r="C1679" s="63" t="s">
        <v>120</v>
      </c>
      <c r="D1679" s="63" t="s">
        <v>98</v>
      </c>
      <c r="E1679" s="68">
        <v>100.5103085292978</v>
      </c>
      <c r="F1679" s="64">
        <v>99802.053216874541</v>
      </c>
      <c r="G1679" s="63" t="s">
        <v>127</v>
      </c>
      <c r="H1679" s="63" t="s">
        <v>134</v>
      </c>
    </row>
    <row r="1680" spans="1:8" ht="14.4" x14ac:dyDescent="0.3">
      <c r="A1680" s="63">
        <v>7</v>
      </c>
      <c r="B1680" s="63" t="s">
        <v>124</v>
      </c>
      <c r="C1680" s="63" t="s">
        <v>121</v>
      </c>
      <c r="D1680" s="63" t="s">
        <v>99</v>
      </c>
      <c r="E1680" s="68">
        <v>87.12349692156549</v>
      </c>
      <c r="F1680" s="64">
        <v>86509.573032220316</v>
      </c>
      <c r="G1680" s="63" t="s">
        <v>127</v>
      </c>
      <c r="H1680" s="63" t="s">
        <v>134</v>
      </c>
    </row>
    <row r="1681" spans="1:8" ht="14.4" x14ac:dyDescent="0.3">
      <c r="A1681" s="63">
        <v>7</v>
      </c>
      <c r="B1681" s="63" t="s">
        <v>124</v>
      </c>
      <c r="C1681" s="63" t="s">
        <v>121</v>
      </c>
      <c r="D1681" s="63" t="s">
        <v>99</v>
      </c>
      <c r="E1681" s="68">
        <v>37.937780976182751</v>
      </c>
      <c r="F1681" s="64">
        <v>37670.448845667015</v>
      </c>
      <c r="G1681" s="63" t="s">
        <v>127</v>
      </c>
      <c r="H1681" s="63" t="s">
        <v>134</v>
      </c>
    </row>
    <row r="1682" spans="1:8" ht="14.4" x14ac:dyDescent="0.3">
      <c r="A1682" s="63">
        <v>7</v>
      </c>
      <c r="B1682" s="63" t="s">
        <v>122</v>
      </c>
      <c r="C1682" s="63" t="s">
        <v>120</v>
      </c>
      <c r="D1682" s="63" t="s">
        <v>97</v>
      </c>
      <c r="E1682" s="68">
        <v>86.876953291953342</v>
      </c>
      <c r="F1682" s="64">
        <v>86264.766695408995</v>
      </c>
      <c r="G1682" s="63" t="s">
        <v>129</v>
      </c>
      <c r="H1682" s="63" t="s">
        <v>134</v>
      </c>
    </row>
    <row r="1683" spans="1:8" ht="14.4" x14ac:dyDescent="0.3">
      <c r="A1683" s="63">
        <v>7</v>
      </c>
      <c r="B1683" s="63" t="s">
        <v>122</v>
      </c>
      <c r="C1683" s="63" t="s">
        <v>120</v>
      </c>
      <c r="D1683" s="63" t="s">
        <v>97</v>
      </c>
      <c r="E1683" s="68">
        <v>87.751846590937873</v>
      </c>
      <c r="F1683" s="64">
        <v>87133.494976736372</v>
      </c>
      <c r="G1683" s="63" t="s">
        <v>129</v>
      </c>
      <c r="H1683" s="63" t="s">
        <v>134</v>
      </c>
    </row>
    <row r="1684" spans="1:8" ht="14.4" x14ac:dyDescent="0.3">
      <c r="A1684" s="63">
        <v>7</v>
      </c>
      <c r="B1684" s="63" t="s">
        <v>124</v>
      </c>
      <c r="C1684" s="63" t="s">
        <v>121</v>
      </c>
      <c r="D1684" s="63" t="s">
        <v>99</v>
      </c>
      <c r="E1684" s="68">
        <v>101.63404781447474</v>
      </c>
      <c r="F1684" s="64">
        <v>100917.873967822</v>
      </c>
      <c r="G1684" s="63" t="s">
        <v>130</v>
      </c>
      <c r="H1684" s="63" t="s">
        <v>134</v>
      </c>
    </row>
    <row r="1685" spans="1:8" ht="14.4" x14ac:dyDescent="0.3">
      <c r="A1685" s="63">
        <v>7</v>
      </c>
      <c r="B1685" s="63" t="s">
        <v>124</v>
      </c>
      <c r="C1685" s="63" t="s">
        <v>121</v>
      </c>
      <c r="D1685" s="63" t="s">
        <v>99</v>
      </c>
      <c r="E1685" s="68">
        <v>131.45894288451322</v>
      </c>
      <c r="F1685" s="64">
        <v>130532.60511850823</v>
      </c>
      <c r="G1685" s="63" t="s">
        <v>127</v>
      </c>
      <c r="H1685" s="63" t="s">
        <v>134</v>
      </c>
    </row>
    <row r="1686" spans="1:8" ht="14.4" x14ac:dyDescent="0.3">
      <c r="A1686" s="63">
        <v>7</v>
      </c>
      <c r="B1686" s="63" t="s">
        <v>124</v>
      </c>
      <c r="C1686" s="63" t="s">
        <v>121</v>
      </c>
      <c r="D1686" s="63" t="s">
        <v>99</v>
      </c>
      <c r="E1686" s="68">
        <v>43.03821414748213</v>
      </c>
      <c r="F1686" s="64">
        <v>42734.941336432319</v>
      </c>
      <c r="G1686" s="63" t="s">
        <v>127</v>
      </c>
      <c r="H1686" s="63" t="s">
        <v>134</v>
      </c>
    </row>
    <row r="1687" spans="1:8" ht="14.4" x14ac:dyDescent="0.3">
      <c r="A1687" s="63">
        <v>7</v>
      </c>
      <c r="B1687" s="63" t="s">
        <v>122</v>
      </c>
      <c r="C1687" s="63" t="s">
        <v>120</v>
      </c>
      <c r="D1687" s="63" t="s">
        <v>97</v>
      </c>
      <c r="E1687" s="68">
        <v>53.915158076810577</v>
      </c>
      <c r="F1687" s="64">
        <v>53535.239860591886</v>
      </c>
      <c r="G1687" s="63" t="s">
        <v>128</v>
      </c>
      <c r="H1687" s="63" t="s">
        <v>134</v>
      </c>
    </row>
    <row r="1688" spans="1:8" ht="14.4" x14ac:dyDescent="0.3">
      <c r="A1688" s="63">
        <v>7</v>
      </c>
      <c r="B1688" s="63" t="s">
        <v>124</v>
      </c>
      <c r="C1688" s="63" t="s">
        <v>121</v>
      </c>
      <c r="D1688" s="63" t="s">
        <v>99</v>
      </c>
      <c r="E1688" s="68">
        <v>126.27162454687947</v>
      </c>
      <c r="F1688" s="64">
        <v>125381.83970587907</v>
      </c>
      <c r="G1688" s="63" t="s">
        <v>127</v>
      </c>
      <c r="H1688" s="63" t="s">
        <v>134</v>
      </c>
    </row>
    <row r="1689" spans="1:8" ht="14.4" x14ac:dyDescent="0.3">
      <c r="A1689" s="63">
        <v>7</v>
      </c>
      <c r="B1689" s="63" t="s">
        <v>124</v>
      </c>
      <c r="C1689" s="63" t="s">
        <v>121</v>
      </c>
      <c r="D1689" s="63" t="s">
        <v>99</v>
      </c>
      <c r="E1689" s="68">
        <v>125.52654214809738</v>
      </c>
      <c r="F1689" s="64">
        <v>124642.00760007541</v>
      </c>
      <c r="G1689" s="63" t="s">
        <v>127</v>
      </c>
      <c r="H1689" s="63" t="s">
        <v>134</v>
      </c>
    </row>
    <row r="1690" spans="1:8" ht="14.4" x14ac:dyDescent="0.3">
      <c r="A1690" s="63">
        <v>7</v>
      </c>
      <c r="B1690" s="63" t="s">
        <v>124</v>
      </c>
      <c r="C1690" s="63" t="s">
        <v>121</v>
      </c>
      <c r="D1690" s="63" t="s">
        <v>99</v>
      </c>
      <c r="E1690" s="68">
        <v>75.826807237467278</v>
      </c>
      <c r="F1690" s="64">
        <v>75292.486531105344</v>
      </c>
      <c r="G1690" s="63" t="s">
        <v>127</v>
      </c>
      <c r="H1690" s="63" t="s">
        <v>134</v>
      </c>
    </row>
    <row r="1691" spans="1:8" ht="14.4" x14ac:dyDescent="0.3">
      <c r="A1691" s="63">
        <v>7</v>
      </c>
      <c r="B1691" s="63" t="s">
        <v>122</v>
      </c>
      <c r="C1691" s="63" t="s">
        <v>120</v>
      </c>
      <c r="D1691" s="63" t="s">
        <v>97</v>
      </c>
      <c r="E1691" s="68">
        <v>114.49384577803869</v>
      </c>
      <c r="F1691" s="64">
        <v>113687.05415936181</v>
      </c>
      <c r="G1691" s="63" t="s">
        <v>129</v>
      </c>
      <c r="H1691" s="63" t="s">
        <v>134</v>
      </c>
    </row>
    <row r="1692" spans="1:8" ht="14.4" x14ac:dyDescent="0.3">
      <c r="A1692" s="63">
        <v>7</v>
      </c>
      <c r="B1692" s="63" t="s">
        <v>122</v>
      </c>
      <c r="C1692" s="63" t="s">
        <v>120</v>
      </c>
      <c r="D1692" s="63" t="s">
        <v>97</v>
      </c>
      <c r="E1692" s="68">
        <v>13.452098136384283</v>
      </c>
      <c r="F1692" s="64">
        <v>13357.306665661099</v>
      </c>
      <c r="G1692" s="63" t="s">
        <v>129</v>
      </c>
      <c r="H1692" s="63" t="s">
        <v>134</v>
      </c>
    </row>
    <row r="1693" spans="1:8" ht="14.4" x14ac:dyDescent="0.3">
      <c r="A1693" s="63">
        <v>7</v>
      </c>
      <c r="B1693" s="63" t="s">
        <v>122</v>
      </c>
      <c r="C1693" s="63" t="s">
        <v>120</v>
      </c>
      <c r="D1693" s="63" t="s">
        <v>97</v>
      </c>
      <c r="E1693" s="68">
        <v>26.58686621472048</v>
      </c>
      <c r="F1693" s="64">
        <v>26399.519369279515</v>
      </c>
      <c r="G1693" s="63" t="s">
        <v>129</v>
      </c>
      <c r="H1693" s="63" t="s">
        <v>134</v>
      </c>
    </row>
    <row r="1694" spans="1:8" ht="14.4" x14ac:dyDescent="0.3">
      <c r="A1694" s="63">
        <v>7</v>
      </c>
      <c r="B1694" s="63" t="s">
        <v>122</v>
      </c>
      <c r="C1694" s="63" t="s">
        <v>120</v>
      </c>
      <c r="D1694" s="63" t="s">
        <v>97</v>
      </c>
      <c r="E1694" s="68">
        <v>124.57216732522322</v>
      </c>
      <c r="F1694" s="64">
        <v>123694.3578688683</v>
      </c>
      <c r="G1694" s="63" t="s">
        <v>129</v>
      </c>
      <c r="H1694" s="63" t="s">
        <v>134</v>
      </c>
    </row>
    <row r="1695" spans="1:8" ht="14.4" x14ac:dyDescent="0.3">
      <c r="A1695" s="63">
        <v>7</v>
      </c>
      <c r="B1695" s="63" t="s">
        <v>122</v>
      </c>
      <c r="C1695" s="63" t="s">
        <v>120</v>
      </c>
      <c r="D1695" s="63" t="s">
        <v>97</v>
      </c>
      <c r="E1695" s="68">
        <v>90.428157888477386</v>
      </c>
      <c r="F1695" s="64">
        <v>89790.947395799463</v>
      </c>
      <c r="G1695" s="63" t="s">
        <v>129</v>
      </c>
      <c r="H1695" s="63" t="s">
        <v>134</v>
      </c>
    </row>
    <row r="1696" spans="1:8" ht="14.4" x14ac:dyDescent="0.3">
      <c r="A1696" s="63">
        <v>7</v>
      </c>
      <c r="B1696" s="63" t="s">
        <v>122</v>
      </c>
      <c r="C1696" s="63" t="s">
        <v>120</v>
      </c>
      <c r="D1696" s="63" t="s">
        <v>97</v>
      </c>
      <c r="E1696" s="68">
        <v>22.176853096219773</v>
      </c>
      <c r="F1696" s="64">
        <v>22020.581821680313</v>
      </c>
      <c r="G1696" s="63" t="s">
        <v>129</v>
      </c>
      <c r="H1696" s="63" t="s">
        <v>134</v>
      </c>
    </row>
    <row r="1697" spans="1:8" ht="14.4" x14ac:dyDescent="0.3">
      <c r="A1697" s="63">
        <v>7</v>
      </c>
      <c r="B1697" s="63" t="s">
        <v>124</v>
      </c>
      <c r="C1697" s="63" t="s">
        <v>121</v>
      </c>
      <c r="D1697" s="63" t="s">
        <v>99</v>
      </c>
      <c r="E1697" s="68">
        <v>124.07468908076505</v>
      </c>
      <c r="F1697" s="64">
        <v>123200.38515150092</v>
      </c>
      <c r="G1697" s="63" t="s">
        <v>127</v>
      </c>
      <c r="H1697" s="63" t="s">
        <v>134</v>
      </c>
    </row>
    <row r="1698" spans="1:8" ht="14.4" x14ac:dyDescent="0.3">
      <c r="A1698" s="63">
        <v>7</v>
      </c>
      <c r="B1698" s="63" t="s">
        <v>124</v>
      </c>
      <c r="C1698" s="63" t="s">
        <v>121</v>
      </c>
      <c r="D1698" s="63" t="s">
        <v>99</v>
      </c>
      <c r="E1698" s="68">
        <v>42.116518890470168</v>
      </c>
      <c r="F1698" s="64">
        <v>41819.740891462679</v>
      </c>
      <c r="G1698" s="63" t="s">
        <v>127</v>
      </c>
      <c r="H1698" s="63" t="s">
        <v>134</v>
      </c>
    </row>
    <row r="1699" spans="1:8" ht="14.4" x14ac:dyDescent="0.3">
      <c r="A1699" s="63">
        <v>7</v>
      </c>
      <c r="B1699" s="63" t="s">
        <v>122</v>
      </c>
      <c r="C1699" s="63" t="s">
        <v>120</v>
      </c>
      <c r="D1699" s="63" t="s">
        <v>97</v>
      </c>
      <c r="E1699" s="68">
        <v>10.378555785855669</v>
      </c>
      <c r="F1699" s="64">
        <v>10305.422319466292</v>
      </c>
      <c r="G1699" s="63" t="s">
        <v>129</v>
      </c>
      <c r="H1699" s="63" t="s">
        <v>134</v>
      </c>
    </row>
    <row r="1700" spans="1:8" ht="14.4" x14ac:dyDescent="0.3">
      <c r="A1700" s="63">
        <v>7</v>
      </c>
      <c r="B1700" s="63" t="s">
        <v>123</v>
      </c>
      <c r="C1700" s="63" t="s">
        <v>120</v>
      </c>
      <c r="D1700" s="63" t="s">
        <v>98</v>
      </c>
      <c r="E1700" s="68">
        <v>41.671528249115958</v>
      </c>
      <c r="F1700" s="64">
        <v>41377.885918382992</v>
      </c>
      <c r="G1700" s="63" t="s">
        <v>127</v>
      </c>
      <c r="H1700" s="63" t="s">
        <v>134</v>
      </c>
    </row>
    <row r="1701" spans="1:8" ht="14.4" x14ac:dyDescent="0.3">
      <c r="A1701" s="63">
        <v>7</v>
      </c>
      <c r="B1701" s="63" t="s">
        <v>124</v>
      </c>
      <c r="C1701" s="63" t="s">
        <v>121</v>
      </c>
      <c r="D1701" s="63" t="s">
        <v>99</v>
      </c>
      <c r="E1701" s="68">
        <v>14.978114520354374</v>
      </c>
      <c r="F1701" s="64">
        <v>14872.569832109461</v>
      </c>
      <c r="G1701" s="63" t="s">
        <v>127</v>
      </c>
      <c r="H1701" s="63" t="s">
        <v>134</v>
      </c>
    </row>
    <row r="1702" spans="1:8" ht="14.4" x14ac:dyDescent="0.3">
      <c r="A1702" s="63">
        <v>7</v>
      </c>
      <c r="B1702" s="63" t="s">
        <v>124</v>
      </c>
      <c r="C1702" s="63" t="s">
        <v>121</v>
      </c>
      <c r="D1702" s="63" t="s">
        <v>99</v>
      </c>
      <c r="E1702" s="68">
        <v>102.17450218697772</v>
      </c>
      <c r="F1702" s="64">
        <v>101454.51997791868</v>
      </c>
      <c r="G1702" s="63" t="s">
        <v>127</v>
      </c>
      <c r="H1702" s="63" t="s">
        <v>134</v>
      </c>
    </row>
    <row r="1703" spans="1:8" ht="14.4" x14ac:dyDescent="0.3">
      <c r="A1703" s="63">
        <v>7</v>
      </c>
      <c r="B1703" s="63" t="s">
        <v>125</v>
      </c>
      <c r="C1703" s="63" t="s">
        <v>121</v>
      </c>
      <c r="D1703" s="63" t="s">
        <v>99</v>
      </c>
      <c r="E1703" s="68">
        <v>30.092969993219189</v>
      </c>
      <c r="F1703" s="64">
        <v>29880.917058787309</v>
      </c>
      <c r="G1703" s="63" t="s">
        <v>129</v>
      </c>
      <c r="H1703" s="63" t="s">
        <v>134</v>
      </c>
    </row>
    <row r="1704" spans="1:8" ht="14.4" x14ac:dyDescent="0.3">
      <c r="A1704" s="63">
        <v>7</v>
      </c>
      <c r="B1704" s="63" t="s">
        <v>124</v>
      </c>
      <c r="C1704" s="63" t="s">
        <v>121</v>
      </c>
      <c r="D1704" s="63" t="s">
        <v>99</v>
      </c>
      <c r="E1704" s="68">
        <v>97.61870898198579</v>
      </c>
      <c r="F1704" s="64">
        <v>96930.829596875381</v>
      </c>
      <c r="G1704" s="63" t="s">
        <v>127</v>
      </c>
      <c r="H1704" s="63" t="s">
        <v>134</v>
      </c>
    </row>
    <row r="1705" spans="1:8" ht="14.4" x14ac:dyDescent="0.3">
      <c r="A1705" s="63">
        <v>7</v>
      </c>
      <c r="B1705" s="63" t="s">
        <v>124</v>
      </c>
      <c r="C1705" s="63" t="s">
        <v>121</v>
      </c>
      <c r="D1705" s="63" t="s">
        <v>99</v>
      </c>
      <c r="E1705" s="68">
        <v>52.523718182550063</v>
      </c>
      <c r="F1705" s="64">
        <v>52153.604878001112</v>
      </c>
      <c r="G1705" s="63" t="s">
        <v>127</v>
      </c>
      <c r="H1705" s="63" t="s">
        <v>134</v>
      </c>
    </row>
    <row r="1706" spans="1:8" ht="14.4" x14ac:dyDescent="0.3">
      <c r="A1706" s="63">
        <v>7</v>
      </c>
      <c r="B1706" s="63" t="s">
        <v>122</v>
      </c>
      <c r="C1706" s="63" t="s">
        <v>120</v>
      </c>
      <c r="D1706" s="63" t="s">
        <v>97</v>
      </c>
      <c r="E1706" s="68">
        <v>105.86121569814634</v>
      </c>
      <c r="F1706" s="64">
        <v>105115.25471668201</v>
      </c>
      <c r="G1706" s="63" t="s">
        <v>129</v>
      </c>
      <c r="H1706" s="63" t="s">
        <v>134</v>
      </c>
    </row>
    <row r="1707" spans="1:8" ht="14.4" x14ac:dyDescent="0.3">
      <c r="A1707" s="63">
        <v>7</v>
      </c>
      <c r="B1707" s="63" t="s">
        <v>123</v>
      </c>
      <c r="C1707" s="63" t="s">
        <v>120</v>
      </c>
      <c r="D1707" s="63" t="s">
        <v>98</v>
      </c>
      <c r="E1707" s="68">
        <v>6.8518404533455293</v>
      </c>
      <c r="F1707" s="64">
        <v>6803.5583171948474</v>
      </c>
      <c r="G1707" s="63" t="s">
        <v>127</v>
      </c>
      <c r="H1707" s="63" t="s">
        <v>134</v>
      </c>
    </row>
    <row r="1708" spans="1:8" ht="14.4" x14ac:dyDescent="0.3">
      <c r="A1708" s="63">
        <v>7</v>
      </c>
      <c r="B1708" s="63" t="s">
        <v>123</v>
      </c>
      <c r="C1708" s="63" t="s">
        <v>120</v>
      </c>
      <c r="D1708" s="63" t="s">
        <v>98</v>
      </c>
      <c r="E1708" s="68">
        <v>9.9313215515637374</v>
      </c>
      <c r="F1708" s="64">
        <v>9861.3395631368658</v>
      </c>
      <c r="G1708" s="63" t="s">
        <v>127</v>
      </c>
      <c r="H1708" s="63" t="s">
        <v>134</v>
      </c>
    </row>
    <row r="1709" spans="1:8" ht="14.4" x14ac:dyDescent="0.3">
      <c r="A1709" s="63">
        <v>7</v>
      </c>
      <c r="B1709" s="63" t="s">
        <v>124</v>
      </c>
      <c r="C1709" s="63" t="s">
        <v>121</v>
      </c>
      <c r="D1709" s="63" t="s">
        <v>99</v>
      </c>
      <c r="E1709" s="68">
        <v>122.31038900139099</v>
      </c>
      <c r="F1709" s="64">
        <v>121448.51737804859</v>
      </c>
      <c r="G1709" s="63" t="s">
        <v>130</v>
      </c>
      <c r="H1709" s="63" t="s">
        <v>134</v>
      </c>
    </row>
    <row r="1710" spans="1:8" ht="14.4" x14ac:dyDescent="0.3">
      <c r="A1710" s="63">
        <v>7</v>
      </c>
      <c r="B1710" s="63" t="s">
        <v>124</v>
      </c>
      <c r="C1710" s="63" t="s">
        <v>121</v>
      </c>
      <c r="D1710" s="63" t="s">
        <v>99</v>
      </c>
      <c r="E1710" s="68">
        <v>40.461815485661539</v>
      </c>
      <c r="F1710" s="64">
        <v>40176.697509333208</v>
      </c>
      <c r="G1710" s="63" t="s">
        <v>130</v>
      </c>
      <c r="H1710" s="63" t="s">
        <v>134</v>
      </c>
    </row>
    <row r="1711" spans="1:8" ht="14.4" x14ac:dyDescent="0.3">
      <c r="A1711" s="63">
        <v>7</v>
      </c>
      <c r="B1711" s="63" t="s">
        <v>122</v>
      </c>
      <c r="C1711" s="63" t="s">
        <v>120</v>
      </c>
      <c r="D1711" s="63" t="s">
        <v>97</v>
      </c>
      <c r="E1711" s="68">
        <v>91.991562406317286</v>
      </c>
      <c r="F1711" s="64">
        <v>91343.335237126987</v>
      </c>
      <c r="G1711" s="63" t="s">
        <v>129</v>
      </c>
      <c r="H1711" s="63" t="s">
        <v>134</v>
      </c>
    </row>
    <row r="1712" spans="1:8" ht="14.4" x14ac:dyDescent="0.3">
      <c r="A1712" s="63">
        <v>7</v>
      </c>
      <c r="B1712" s="63" t="s">
        <v>122</v>
      </c>
      <c r="C1712" s="63" t="s">
        <v>120</v>
      </c>
      <c r="D1712" s="63" t="s">
        <v>97</v>
      </c>
      <c r="E1712" s="68">
        <v>45.848916302249826</v>
      </c>
      <c r="F1712" s="64">
        <v>45525.837614948294</v>
      </c>
      <c r="G1712" s="63" t="s">
        <v>128</v>
      </c>
      <c r="H1712" s="63" t="s">
        <v>134</v>
      </c>
    </row>
    <row r="1713" spans="1:8" ht="14.4" x14ac:dyDescent="0.3">
      <c r="A1713" s="63">
        <v>7</v>
      </c>
      <c r="B1713" s="63" t="s">
        <v>122</v>
      </c>
      <c r="C1713" s="63" t="s">
        <v>120</v>
      </c>
      <c r="D1713" s="63" t="s">
        <v>97</v>
      </c>
      <c r="E1713" s="68">
        <v>118.73391069631859</v>
      </c>
      <c r="F1713" s="64">
        <v>117897.2410626666</v>
      </c>
      <c r="G1713" s="63" t="s">
        <v>128</v>
      </c>
      <c r="H1713" s="63" t="s">
        <v>134</v>
      </c>
    </row>
    <row r="1714" spans="1:8" ht="14.4" x14ac:dyDescent="0.3">
      <c r="A1714" s="63">
        <v>7</v>
      </c>
      <c r="B1714" s="63" t="s">
        <v>122</v>
      </c>
      <c r="C1714" s="63" t="s">
        <v>120</v>
      </c>
      <c r="D1714" s="63" t="s">
        <v>97</v>
      </c>
      <c r="E1714" s="68">
        <v>12.841921319567273</v>
      </c>
      <c r="F1714" s="64">
        <v>12751.429516991086</v>
      </c>
      <c r="G1714" s="63" t="s">
        <v>128</v>
      </c>
      <c r="H1714" s="63" t="s">
        <v>134</v>
      </c>
    </row>
    <row r="1715" spans="1:8" ht="14.4" x14ac:dyDescent="0.3">
      <c r="A1715" s="63">
        <v>7</v>
      </c>
      <c r="B1715" s="63" t="s">
        <v>122</v>
      </c>
      <c r="C1715" s="63" t="s">
        <v>120</v>
      </c>
      <c r="D1715" s="63" t="s">
        <v>97</v>
      </c>
      <c r="E1715" s="68">
        <v>68.285043956815258</v>
      </c>
      <c r="F1715" s="64">
        <v>67803.866992490526</v>
      </c>
      <c r="G1715" s="63" t="s">
        <v>129</v>
      </c>
      <c r="H1715" s="63" t="s">
        <v>134</v>
      </c>
    </row>
    <row r="1716" spans="1:8" ht="14.4" x14ac:dyDescent="0.3">
      <c r="A1716" s="63">
        <v>7</v>
      </c>
      <c r="B1716" s="63" t="s">
        <v>124</v>
      </c>
      <c r="C1716" s="63" t="s">
        <v>121</v>
      </c>
      <c r="D1716" s="63" t="s">
        <v>99</v>
      </c>
      <c r="E1716" s="68">
        <v>122.97107485974237</v>
      </c>
      <c r="F1716" s="64">
        <v>122104.54765155632</v>
      </c>
      <c r="G1716" s="63" t="s">
        <v>127</v>
      </c>
      <c r="H1716" s="63" t="s">
        <v>134</v>
      </c>
    </row>
    <row r="1717" spans="1:8" ht="14.4" x14ac:dyDescent="0.3">
      <c r="A1717" s="63">
        <v>7</v>
      </c>
      <c r="B1717" s="63" t="s">
        <v>122</v>
      </c>
      <c r="C1717" s="63" t="s">
        <v>120</v>
      </c>
      <c r="D1717" s="63" t="s">
        <v>97</v>
      </c>
      <c r="E1717" s="68">
        <v>53.831822738964924</v>
      </c>
      <c r="F1717" s="64">
        <v>53452.491753017493</v>
      </c>
      <c r="G1717" s="63" t="s">
        <v>129</v>
      </c>
      <c r="H1717" s="63" t="s">
        <v>134</v>
      </c>
    </row>
    <row r="1718" spans="1:8" ht="14.4" x14ac:dyDescent="0.3">
      <c r="A1718" s="63">
        <v>7</v>
      </c>
      <c r="B1718" s="63" t="s">
        <v>122</v>
      </c>
      <c r="C1718" s="63" t="s">
        <v>120</v>
      </c>
      <c r="D1718" s="63" t="s">
        <v>97</v>
      </c>
      <c r="E1718" s="68">
        <v>118.27302751183669</v>
      </c>
      <c r="F1718" s="64">
        <v>117439.60553475437</v>
      </c>
      <c r="G1718" s="63" t="s">
        <v>129</v>
      </c>
      <c r="H1718" s="63" t="s">
        <v>134</v>
      </c>
    </row>
    <row r="1719" spans="1:8" ht="14.4" x14ac:dyDescent="0.3">
      <c r="A1719" s="63">
        <v>7</v>
      </c>
      <c r="B1719" s="63" t="s">
        <v>122</v>
      </c>
      <c r="C1719" s="63" t="s">
        <v>120</v>
      </c>
      <c r="D1719" s="63" t="s">
        <v>97</v>
      </c>
      <c r="E1719" s="68">
        <v>63.991944910811128</v>
      </c>
      <c r="F1719" s="64">
        <v>63541.019671414739</v>
      </c>
      <c r="G1719" s="63" t="s">
        <v>128</v>
      </c>
      <c r="H1719" s="63" t="s">
        <v>134</v>
      </c>
    </row>
    <row r="1720" spans="1:8" ht="14.4" x14ac:dyDescent="0.3">
      <c r="A1720" s="63">
        <v>7</v>
      </c>
      <c r="B1720" s="63" t="s">
        <v>122</v>
      </c>
      <c r="C1720" s="63" t="s">
        <v>120</v>
      </c>
      <c r="D1720" s="63" t="s">
        <v>97</v>
      </c>
      <c r="E1720" s="68">
        <v>102.13077794264198</v>
      </c>
      <c r="F1720" s="64">
        <v>101411.10384057004</v>
      </c>
      <c r="G1720" s="63" t="s">
        <v>128</v>
      </c>
      <c r="H1720" s="63" t="s">
        <v>134</v>
      </c>
    </row>
    <row r="1721" spans="1:8" ht="14.4" x14ac:dyDescent="0.3">
      <c r="A1721" s="63">
        <v>7</v>
      </c>
      <c r="B1721" s="63" t="s">
        <v>122</v>
      </c>
      <c r="C1721" s="63" t="s">
        <v>120</v>
      </c>
      <c r="D1721" s="63" t="s">
        <v>97</v>
      </c>
      <c r="E1721" s="68">
        <v>137.97656508863548</v>
      </c>
      <c r="F1721" s="64">
        <v>137004.30028670767</v>
      </c>
      <c r="G1721" s="63" t="s">
        <v>129</v>
      </c>
      <c r="H1721" s="63" t="s">
        <v>134</v>
      </c>
    </row>
    <row r="1722" spans="1:8" ht="14.4" x14ac:dyDescent="0.3">
      <c r="A1722" s="63">
        <v>7</v>
      </c>
      <c r="B1722" s="63" t="s">
        <v>125</v>
      </c>
      <c r="C1722" s="63" t="s">
        <v>121</v>
      </c>
      <c r="D1722" s="63" t="s">
        <v>99</v>
      </c>
      <c r="E1722" s="68">
        <v>107.7278114049774</v>
      </c>
      <c r="F1722" s="64">
        <v>106968.69728186171</v>
      </c>
      <c r="G1722" s="63" t="s">
        <v>129</v>
      </c>
      <c r="H1722" s="63" t="s">
        <v>134</v>
      </c>
    </row>
    <row r="1723" spans="1:8" ht="14.4" x14ac:dyDescent="0.3">
      <c r="A1723" s="63">
        <v>7</v>
      </c>
      <c r="B1723" s="63" t="s">
        <v>122</v>
      </c>
      <c r="C1723" s="63" t="s">
        <v>120</v>
      </c>
      <c r="D1723" s="63" t="s">
        <v>97</v>
      </c>
      <c r="E1723" s="68">
        <v>77.774923994314364</v>
      </c>
      <c r="F1723" s="64">
        <v>77226.875700579083</v>
      </c>
      <c r="G1723" s="63" t="s">
        <v>129</v>
      </c>
      <c r="H1723" s="63" t="s">
        <v>134</v>
      </c>
    </row>
    <row r="1724" spans="1:8" ht="14.4" x14ac:dyDescent="0.3">
      <c r="A1724" s="63">
        <v>7</v>
      </c>
      <c r="B1724" s="63" t="s">
        <v>124</v>
      </c>
      <c r="C1724" s="63" t="s">
        <v>121</v>
      </c>
      <c r="D1724" s="63" t="s">
        <v>99</v>
      </c>
      <c r="E1724" s="68">
        <v>43.586171062661819</v>
      </c>
      <c r="F1724" s="64">
        <v>43279.037021835342</v>
      </c>
      <c r="G1724" s="63" t="s">
        <v>127</v>
      </c>
      <c r="H1724" s="63" t="s">
        <v>134</v>
      </c>
    </row>
    <row r="1725" spans="1:8" ht="14.4" x14ac:dyDescent="0.3">
      <c r="A1725" s="63">
        <v>7</v>
      </c>
      <c r="B1725" s="63" t="s">
        <v>122</v>
      </c>
      <c r="C1725" s="63" t="s">
        <v>120</v>
      </c>
      <c r="D1725" s="63" t="s">
        <v>97</v>
      </c>
      <c r="E1725" s="68">
        <v>86.500037492766168</v>
      </c>
      <c r="F1725" s="64">
        <v>85890.506868738637</v>
      </c>
      <c r="G1725" s="63" t="s">
        <v>129</v>
      </c>
      <c r="H1725" s="63" t="s">
        <v>134</v>
      </c>
    </row>
    <row r="1726" spans="1:8" ht="14.4" x14ac:dyDescent="0.3">
      <c r="A1726" s="63">
        <v>7</v>
      </c>
      <c r="B1726" s="63" t="s">
        <v>122</v>
      </c>
      <c r="C1726" s="63" t="s">
        <v>120</v>
      </c>
      <c r="D1726" s="63" t="s">
        <v>97</v>
      </c>
      <c r="E1726" s="68">
        <v>16.151525279325998</v>
      </c>
      <c r="F1726" s="64">
        <v>16037.712042154542</v>
      </c>
      <c r="G1726" s="63" t="s">
        <v>129</v>
      </c>
      <c r="H1726" s="63" t="s">
        <v>134</v>
      </c>
    </row>
    <row r="1727" spans="1:8" ht="14.4" x14ac:dyDescent="0.3">
      <c r="A1727" s="63">
        <v>7</v>
      </c>
      <c r="B1727" s="63" t="s">
        <v>124</v>
      </c>
      <c r="C1727" s="63" t="s">
        <v>121</v>
      </c>
      <c r="D1727" s="63" t="s">
        <v>99</v>
      </c>
      <c r="E1727" s="68">
        <v>99.655658866996603</v>
      </c>
      <c r="F1727" s="64">
        <v>98953.42592354666</v>
      </c>
      <c r="G1727" s="63" t="s">
        <v>127</v>
      </c>
      <c r="H1727" s="63" t="s">
        <v>134</v>
      </c>
    </row>
    <row r="1728" spans="1:8" ht="14.4" x14ac:dyDescent="0.3">
      <c r="A1728" s="63">
        <v>7</v>
      </c>
      <c r="B1728" s="63" t="s">
        <v>122</v>
      </c>
      <c r="C1728" s="63" t="s">
        <v>120</v>
      </c>
      <c r="D1728" s="63" t="s">
        <v>97</v>
      </c>
      <c r="E1728" s="68">
        <v>48.626761077176724</v>
      </c>
      <c r="F1728" s="64">
        <v>48284.108046231071</v>
      </c>
      <c r="G1728" s="63" t="s">
        <v>128</v>
      </c>
      <c r="H1728" s="63" t="s">
        <v>134</v>
      </c>
    </row>
    <row r="1729" spans="1:8" ht="14.4" x14ac:dyDescent="0.3">
      <c r="A1729" s="63">
        <v>7</v>
      </c>
      <c r="B1729" s="63" t="s">
        <v>124</v>
      </c>
      <c r="C1729" s="63" t="s">
        <v>121</v>
      </c>
      <c r="D1729" s="63" t="s">
        <v>99</v>
      </c>
      <c r="E1729" s="68">
        <v>102.5440240575463</v>
      </c>
      <c r="F1729" s="64">
        <v>101821.43797798168</v>
      </c>
      <c r="G1729" s="63" t="s">
        <v>130</v>
      </c>
      <c r="H1729" s="63" t="s">
        <v>134</v>
      </c>
    </row>
    <row r="1730" spans="1:8" ht="14.4" x14ac:dyDescent="0.3">
      <c r="A1730" s="63">
        <v>7</v>
      </c>
      <c r="B1730" s="63" t="s">
        <v>124</v>
      </c>
      <c r="C1730" s="63" t="s">
        <v>121</v>
      </c>
      <c r="D1730" s="63" t="s">
        <v>99</v>
      </c>
      <c r="E1730" s="68">
        <v>48.032538465329779</v>
      </c>
      <c r="F1730" s="64">
        <v>47694.072679730009</v>
      </c>
      <c r="G1730" s="63" t="s">
        <v>130</v>
      </c>
      <c r="H1730" s="63" t="s">
        <v>134</v>
      </c>
    </row>
    <row r="1731" spans="1:8" ht="14.4" x14ac:dyDescent="0.3">
      <c r="A1731" s="63">
        <v>7</v>
      </c>
      <c r="B1731" s="63" t="s">
        <v>122</v>
      </c>
      <c r="C1731" s="63" t="s">
        <v>120</v>
      </c>
      <c r="D1731" s="63" t="s">
        <v>97</v>
      </c>
      <c r="E1731" s="68">
        <v>99.018782993289364</v>
      </c>
      <c r="F1731" s="64">
        <v>98321.037855393981</v>
      </c>
      <c r="G1731" s="63" t="s">
        <v>129</v>
      </c>
      <c r="H1731" s="63" t="s">
        <v>134</v>
      </c>
    </row>
    <row r="1732" spans="1:8" ht="14.4" x14ac:dyDescent="0.3">
      <c r="A1732" s="63">
        <v>7</v>
      </c>
      <c r="B1732" s="63" t="s">
        <v>122</v>
      </c>
      <c r="C1732" s="63" t="s">
        <v>120</v>
      </c>
      <c r="D1732" s="63" t="s">
        <v>97</v>
      </c>
      <c r="E1732" s="68">
        <v>139.17941131938147</v>
      </c>
      <c r="F1732" s="64">
        <v>138198.67054871554</v>
      </c>
      <c r="G1732" s="63" t="s">
        <v>129</v>
      </c>
      <c r="H1732" s="63" t="s">
        <v>134</v>
      </c>
    </row>
    <row r="1733" spans="1:8" ht="14.4" x14ac:dyDescent="0.3">
      <c r="A1733" s="63">
        <v>7</v>
      </c>
      <c r="B1733" s="63" t="s">
        <v>122</v>
      </c>
      <c r="C1733" s="63" t="s">
        <v>120</v>
      </c>
      <c r="D1733" s="63" t="s">
        <v>97</v>
      </c>
      <c r="E1733" s="68">
        <v>20.964721399297783</v>
      </c>
      <c r="F1733" s="64">
        <v>20816.991524404424</v>
      </c>
      <c r="G1733" s="63" t="s">
        <v>128</v>
      </c>
      <c r="H1733" s="63" t="s">
        <v>134</v>
      </c>
    </row>
    <row r="1734" spans="1:8" ht="14.4" x14ac:dyDescent="0.3">
      <c r="A1734" s="63">
        <v>7</v>
      </c>
      <c r="B1734" s="63" t="s">
        <v>122</v>
      </c>
      <c r="C1734" s="63" t="s">
        <v>120</v>
      </c>
      <c r="D1734" s="63" t="s">
        <v>97</v>
      </c>
      <c r="E1734" s="68">
        <v>139.99725976378153</v>
      </c>
      <c r="F1734" s="64">
        <v>139010.75594737454</v>
      </c>
      <c r="G1734" s="63" t="s">
        <v>128</v>
      </c>
      <c r="H1734" s="63" t="s">
        <v>134</v>
      </c>
    </row>
    <row r="1735" spans="1:8" ht="14.4" x14ac:dyDescent="0.3">
      <c r="A1735" s="63">
        <v>7</v>
      </c>
      <c r="B1735" s="63" t="s">
        <v>124</v>
      </c>
      <c r="C1735" s="63" t="s">
        <v>121</v>
      </c>
      <c r="D1735" s="63" t="s">
        <v>99</v>
      </c>
      <c r="E1735" s="68">
        <v>69.55519991191052</v>
      </c>
      <c r="F1735" s="64">
        <v>69065.072674564391</v>
      </c>
      <c r="G1735" s="63" t="s">
        <v>127</v>
      </c>
      <c r="H1735" s="63" t="s">
        <v>134</v>
      </c>
    </row>
    <row r="1736" spans="1:8" ht="14.4" x14ac:dyDescent="0.3">
      <c r="A1736" s="63">
        <v>7</v>
      </c>
      <c r="B1736" s="63" t="s">
        <v>124</v>
      </c>
      <c r="C1736" s="63" t="s">
        <v>121</v>
      </c>
      <c r="D1736" s="63" t="s">
        <v>99</v>
      </c>
      <c r="E1736" s="68">
        <v>12.740234878938876</v>
      </c>
      <c r="F1736" s="64">
        <v>12650.459619400215</v>
      </c>
      <c r="G1736" s="63" t="s">
        <v>127</v>
      </c>
      <c r="H1736" s="63" t="s">
        <v>134</v>
      </c>
    </row>
    <row r="1737" spans="1:8" ht="14.4" x14ac:dyDescent="0.3">
      <c r="A1737" s="63">
        <v>7</v>
      </c>
      <c r="B1737" s="63" t="s">
        <v>124</v>
      </c>
      <c r="C1737" s="63" t="s">
        <v>121</v>
      </c>
      <c r="D1737" s="63" t="s">
        <v>99</v>
      </c>
      <c r="E1737" s="68">
        <v>73.039668719616046</v>
      </c>
      <c r="F1737" s="64">
        <v>72524.987846129079</v>
      </c>
      <c r="G1737" s="63" t="s">
        <v>127</v>
      </c>
      <c r="H1737" s="63" t="s">
        <v>134</v>
      </c>
    </row>
    <row r="1738" spans="1:8" ht="14.4" x14ac:dyDescent="0.3">
      <c r="A1738" s="63">
        <v>7</v>
      </c>
      <c r="B1738" s="63" t="s">
        <v>124</v>
      </c>
      <c r="C1738" s="63" t="s">
        <v>121</v>
      </c>
      <c r="D1738" s="63" t="s">
        <v>99</v>
      </c>
      <c r="E1738" s="68">
        <v>121.66569812517506</v>
      </c>
      <c r="F1738" s="64">
        <v>120808.36937653509</v>
      </c>
      <c r="G1738" s="63" t="s">
        <v>127</v>
      </c>
      <c r="H1738" s="63" t="s">
        <v>134</v>
      </c>
    </row>
    <row r="1739" spans="1:8" ht="14.4" x14ac:dyDescent="0.3">
      <c r="A1739" s="63">
        <v>7</v>
      </c>
      <c r="B1739" s="63" t="s">
        <v>123</v>
      </c>
      <c r="C1739" s="63" t="s">
        <v>120</v>
      </c>
      <c r="D1739" s="63" t="s">
        <v>98</v>
      </c>
      <c r="E1739" s="68">
        <v>36.286301175817449</v>
      </c>
      <c r="F1739" s="64">
        <v>36030.606352549927</v>
      </c>
      <c r="G1739" s="63" t="s">
        <v>127</v>
      </c>
      <c r="H1739" s="63" t="s">
        <v>134</v>
      </c>
    </row>
    <row r="1740" spans="1:8" ht="14.4" x14ac:dyDescent="0.3">
      <c r="A1740" s="63">
        <v>7</v>
      </c>
      <c r="B1740" s="63" t="s">
        <v>124</v>
      </c>
      <c r="C1740" s="63" t="s">
        <v>121</v>
      </c>
      <c r="D1740" s="63" t="s">
        <v>99</v>
      </c>
      <c r="E1740" s="68">
        <v>13.621127605144627</v>
      </c>
      <c r="F1740" s="64">
        <v>13525.145052422418</v>
      </c>
      <c r="G1740" s="63" t="s">
        <v>127</v>
      </c>
      <c r="H1740" s="63" t="s">
        <v>134</v>
      </c>
    </row>
    <row r="1741" spans="1:8" ht="14.4" x14ac:dyDescent="0.3">
      <c r="A1741" s="63">
        <v>7</v>
      </c>
      <c r="B1741" s="63" t="s">
        <v>124</v>
      </c>
      <c r="C1741" s="63" t="s">
        <v>121</v>
      </c>
      <c r="D1741" s="63" t="s">
        <v>99</v>
      </c>
      <c r="E1741" s="68">
        <v>47.55182777586878</v>
      </c>
      <c r="F1741" s="64">
        <v>47216.749363211457</v>
      </c>
      <c r="G1741" s="63" t="s">
        <v>127</v>
      </c>
      <c r="H1741" s="63" t="s">
        <v>134</v>
      </c>
    </row>
    <row r="1742" spans="1:8" ht="14.4" x14ac:dyDescent="0.3">
      <c r="A1742" s="63">
        <v>7</v>
      </c>
      <c r="B1742" s="63" t="s">
        <v>124</v>
      </c>
      <c r="C1742" s="63" t="s">
        <v>121</v>
      </c>
      <c r="D1742" s="63" t="s">
        <v>99</v>
      </c>
      <c r="E1742" s="68">
        <v>95.313060738632714</v>
      </c>
      <c r="F1742" s="64">
        <v>94641.428320035775</v>
      </c>
      <c r="G1742" s="63" t="s">
        <v>127</v>
      </c>
      <c r="H1742" s="63" t="s">
        <v>134</v>
      </c>
    </row>
    <row r="1743" spans="1:8" ht="14.4" x14ac:dyDescent="0.3">
      <c r="A1743" s="63">
        <v>7</v>
      </c>
      <c r="B1743" s="63" t="s">
        <v>124</v>
      </c>
      <c r="C1743" s="63" t="s">
        <v>121</v>
      </c>
      <c r="D1743" s="63" t="s">
        <v>99</v>
      </c>
      <c r="E1743" s="68">
        <v>126.44499524960764</v>
      </c>
      <c r="F1743" s="64">
        <v>125553.98873569605</v>
      </c>
      <c r="G1743" s="63" t="s">
        <v>130</v>
      </c>
      <c r="H1743" s="63" t="s">
        <v>134</v>
      </c>
    </row>
    <row r="1744" spans="1:8" ht="14.4" x14ac:dyDescent="0.3">
      <c r="A1744" s="63">
        <v>7</v>
      </c>
      <c r="B1744" s="63" t="s">
        <v>124</v>
      </c>
      <c r="C1744" s="63" t="s">
        <v>121</v>
      </c>
      <c r="D1744" s="63" t="s">
        <v>99</v>
      </c>
      <c r="E1744" s="68">
        <v>66.373125918915775</v>
      </c>
      <c r="F1744" s="64">
        <v>65905.421464297498</v>
      </c>
      <c r="G1744" s="63" t="s">
        <v>130</v>
      </c>
      <c r="H1744" s="63" t="s">
        <v>134</v>
      </c>
    </row>
    <row r="1745" spans="1:8" ht="14.4" x14ac:dyDescent="0.3">
      <c r="A1745" s="63">
        <v>7</v>
      </c>
      <c r="B1745" s="63" t="s">
        <v>124</v>
      </c>
      <c r="C1745" s="63" t="s">
        <v>121</v>
      </c>
      <c r="D1745" s="63" t="s">
        <v>99</v>
      </c>
      <c r="E1745" s="68">
        <v>125.29864857960042</v>
      </c>
      <c r="F1745" s="64">
        <v>124415.71990497508</v>
      </c>
      <c r="G1745" s="63" t="s">
        <v>130</v>
      </c>
      <c r="H1745" s="63" t="s">
        <v>134</v>
      </c>
    </row>
    <row r="1746" spans="1:8" ht="14.4" x14ac:dyDescent="0.3">
      <c r="A1746" s="63">
        <v>7</v>
      </c>
      <c r="B1746" s="63" t="s">
        <v>124</v>
      </c>
      <c r="C1746" s="63" t="s">
        <v>121</v>
      </c>
      <c r="D1746" s="63" t="s">
        <v>99</v>
      </c>
      <c r="E1746" s="68">
        <v>59.312710404724271</v>
      </c>
      <c r="F1746" s="64">
        <v>58894.757829977942</v>
      </c>
      <c r="G1746" s="63" t="s">
        <v>127</v>
      </c>
      <c r="H1746" s="63" t="s">
        <v>134</v>
      </c>
    </row>
    <row r="1747" spans="1:8" ht="14.4" x14ac:dyDescent="0.3">
      <c r="A1747" s="63">
        <v>7</v>
      </c>
      <c r="B1747" s="63" t="s">
        <v>123</v>
      </c>
      <c r="C1747" s="63" t="s">
        <v>120</v>
      </c>
      <c r="D1747" s="63" t="s">
        <v>98</v>
      </c>
      <c r="E1747" s="68">
        <v>15.454401803324306</v>
      </c>
      <c r="F1747" s="64">
        <v>15345.500912085499</v>
      </c>
      <c r="G1747" s="63" t="s">
        <v>127</v>
      </c>
      <c r="H1747" s="63" t="s">
        <v>134</v>
      </c>
    </row>
    <row r="1748" spans="1:8" ht="14.4" x14ac:dyDescent="0.3">
      <c r="A1748" s="63">
        <v>7</v>
      </c>
      <c r="B1748" s="63" t="s">
        <v>122</v>
      </c>
      <c r="C1748" s="63" t="s">
        <v>120</v>
      </c>
      <c r="D1748" s="63" t="s">
        <v>97</v>
      </c>
      <c r="E1748" s="68">
        <v>9.2069092371038828</v>
      </c>
      <c r="F1748" s="64">
        <v>9142.0318879683273</v>
      </c>
      <c r="G1748" s="63" t="s">
        <v>128</v>
      </c>
      <c r="H1748" s="63" t="s">
        <v>134</v>
      </c>
    </row>
    <row r="1749" spans="1:8" ht="14.4" x14ac:dyDescent="0.3">
      <c r="A1749" s="63">
        <v>7</v>
      </c>
      <c r="B1749" s="63" t="s">
        <v>122</v>
      </c>
      <c r="C1749" s="63" t="s">
        <v>120</v>
      </c>
      <c r="D1749" s="63" t="s">
        <v>97</v>
      </c>
      <c r="E1749" s="68">
        <v>13.708816338628905</v>
      </c>
      <c r="F1749" s="64">
        <v>13612.215879024918</v>
      </c>
      <c r="G1749" s="63" t="s">
        <v>129</v>
      </c>
      <c r="H1749" s="63" t="s">
        <v>134</v>
      </c>
    </row>
    <row r="1750" spans="1:8" ht="14.4" x14ac:dyDescent="0.3">
      <c r="A1750" s="63">
        <v>7</v>
      </c>
      <c r="B1750" s="63" t="s">
        <v>122</v>
      </c>
      <c r="C1750" s="63" t="s">
        <v>120</v>
      </c>
      <c r="D1750" s="63" t="s">
        <v>97</v>
      </c>
      <c r="E1750" s="68">
        <v>24.165733122674677</v>
      </c>
      <c r="F1750" s="64">
        <v>23995.447018560808</v>
      </c>
      <c r="G1750" s="63" t="s">
        <v>129</v>
      </c>
      <c r="H1750" s="63" t="s">
        <v>134</v>
      </c>
    </row>
    <row r="1751" spans="1:8" ht="14.4" x14ac:dyDescent="0.3">
      <c r="A1751" s="63">
        <v>7</v>
      </c>
      <c r="B1751" s="63" t="s">
        <v>124</v>
      </c>
      <c r="C1751" s="63" t="s">
        <v>121</v>
      </c>
      <c r="D1751" s="63" t="s">
        <v>99</v>
      </c>
      <c r="E1751" s="68">
        <v>64.966871477401867</v>
      </c>
      <c r="F1751" s="64">
        <v>64509.07632654949</v>
      </c>
      <c r="G1751" s="63" t="s">
        <v>127</v>
      </c>
      <c r="H1751" s="63" t="s">
        <v>134</v>
      </c>
    </row>
    <row r="1752" spans="1:8" ht="14.4" x14ac:dyDescent="0.3">
      <c r="A1752" s="63">
        <v>7</v>
      </c>
      <c r="B1752" s="63" t="s">
        <v>124</v>
      </c>
      <c r="C1752" s="63" t="s">
        <v>121</v>
      </c>
      <c r="D1752" s="63" t="s">
        <v>99</v>
      </c>
      <c r="E1752" s="68">
        <v>83.799709649388802</v>
      </c>
      <c r="F1752" s="64">
        <v>83209.207138679601</v>
      </c>
      <c r="G1752" s="63" t="s">
        <v>127</v>
      </c>
      <c r="H1752" s="63" t="s">
        <v>134</v>
      </c>
    </row>
    <row r="1753" spans="1:8" ht="14.4" x14ac:dyDescent="0.3">
      <c r="A1753" s="63">
        <v>7</v>
      </c>
      <c r="B1753" s="63" t="s">
        <v>124</v>
      </c>
      <c r="C1753" s="63" t="s">
        <v>121</v>
      </c>
      <c r="D1753" s="63" t="s">
        <v>99</v>
      </c>
      <c r="E1753" s="68">
        <v>84.853016690703015</v>
      </c>
      <c r="F1753" s="64">
        <v>84255.091953174109</v>
      </c>
      <c r="G1753" s="63" t="s">
        <v>127</v>
      </c>
      <c r="H1753" s="63" t="s">
        <v>134</v>
      </c>
    </row>
    <row r="1754" spans="1:8" ht="14.4" x14ac:dyDescent="0.3">
      <c r="A1754" s="63">
        <v>7</v>
      </c>
      <c r="B1754" s="63" t="s">
        <v>124</v>
      </c>
      <c r="C1754" s="63" t="s">
        <v>121</v>
      </c>
      <c r="D1754" s="63" t="s">
        <v>99</v>
      </c>
      <c r="E1754" s="68">
        <v>26.112396318068793</v>
      </c>
      <c r="F1754" s="64">
        <v>25928.39286923864</v>
      </c>
      <c r="G1754" s="63" t="s">
        <v>127</v>
      </c>
      <c r="H1754" s="63" t="s">
        <v>134</v>
      </c>
    </row>
    <row r="1755" spans="1:8" ht="14.4" x14ac:dyDescent="0.3">
      <c r="A1755" s="63">
        <v>7</v>
      </c>
      <c r="B1755" s="63" t="s">
        <v>123</v>
      </c>
      <c r="C1755" s="63" t="s">
        <v>120</v>
      </c>
      <c r="D1755" s="63" t="s">
        <v>98</v>
      </c>
      <c r="E1755" s="68">
        <v>18.772259170011207</v>
      </c>
      <c r="F1755" s="64">
        <v>18639.978685771413</v>
      </c>
      <c r="G1755" s="63" t="s">
        <v>127</v>
      </c>
      <c r="H1755" s="63" t="s">
        <v>134</v>
      </c>
    </row>
    <row r="1756" spans="1:8" ht="14.4" x14ac:dyDescent="0.3">
      <c r="A1756" s="63">
        <v>7</v>
      </c>
      <c r="B1756" s="63" t="s">
        <v>123</v>
      </c>
      <c r="C1756" s="63" t="s">
        <v>120</v>
      </c>
      <c r="D1756" s="63" t="s">
        <v>98</v>
      </c>
      <c r="E1756" s="68">
        <v>78.75617985667202</v>
      </c>
      <c r="F1756" s="64">
        <v>78201.217051504718</v>
      </c>
      <c r="G1756" s="63" t="s">
        <v>127</v>
      </c>
      <c r="H1756" s="63" t="s">
        <v>134</v>
      </c>
    </row>
    <row r="1757" spans="1:8" ht="14.4" x14ac:dyDescent="0.3">
      <c r="A1757" s="63">
        <v>7</v>
      </c>
      <c r="B1757" s="63" t="s">
        <v>123</v>
      </c>
      <c r="C1757" s="63" t="s">
        <v>120</v>
      </c>
      <c r="D1757" s="63" t="s">
        <v>98</v>
      </c>
      <c r="E1757" s="68">
        <v>74.0731067828752</v>
      </c>
      <c r="F1757" s="64">
        <v>73551.143691185222</v>
      </c>
      <c r="G1757" s="63" t="s">
        <v>127</v>
      </c>
      <c r="H1757" s="63" t="s">
        <v>134</v>
      </c>
    </row>
    <row r="1758" spans="1:8" ht="14.4" x14ac:dyDescent="0.3">
      <c r="A1758" s="63">
        <v>7</v>
      </c>
      <c r="B1758" s="63" t="s">
        <v>123</v>
      </c>
      <c r="C1758" s="63" t="s">
        <v>120</v>
      </c>
      <c r="D1758" s="63" t="s">
        <v>98</v>
      </c>
      <c r="E1758" s="68">
        <v>62.304543849957398</v>
      </c>
      <c r="F1758" s="64">
        <v>61865.509040339064</v>
      </c>
      <c r="G1758" s="63" t="s">
        <v>127</v>
      </c>
      <c r="H1758" s="63" t="s">
        <v>134</v>
      </c>
    </row>
    <row r="1759" spans="1:8" ht="14.4" x14ac:dyDescent="0.3">
      <c r="A1759" s="63">
        <v>7</v>
      </c>
      <c r="B1759" s="63" t="s">
        <v>122</v>
      </c>
      <c r="C1759" s="63" t="s">
        <v>120</v>
      </c>
      <c r="D1759" s="63" t="s">
        <v>97</v>
      </c>
      <c r="E1759" s="68">
        <v>113.2832871302367</v>
      </c>
      <c r="F1759" s="64">
        <v>112485.02582656781</v>
      </c>
      <c r="G1759" s="63" t="s">
        <v>128</v>
      </c>
      <c r="H1759" s="63" t="s">
        <v>134</v>
      </c>
    </row>
    <row r="1760" spans="1:8" ht="14.4" x14ac:dyDescent="0.3">
      <c r="A1760" s="63">
        <v>7</v>
      </c>
      <c r="B1760" s="63" t="s">
        <v>122</v>
      </c>
      <c r="C1760" s="63" t="s">
        <v>120</v>
      </c>
      <c r="D1760" s="63" t="s">
        <v>97</v>
      </c>
      <c r="E1760" s="68">
        <v>132.06442621027389</v>
      </c>
      <c r="F1760" s="64">
        <v>131133.82184924668</v>
      </c>
      <c r="G1760" s="63" t="s">
        <v>128</v>
      </c>
      <c r="H1760" s="63" t="s">
        <v>134</v>
      </c>
    </row>
    <row r="1761" spans="1:8" ht="14.4" x14ac:dyDescent="0.3">
      <c r="A1761" s="63">
        <v>7</v>
      </c>
      <c r="B1761" s="63" t="s">
        <v>124</v>
      </c>
      <c r="C1761" s="63" t="s">
        <v>121</v>
      </c>
      <c r="D1761" s="63" t="s">
        <v>99</v>
      </c>
      <c r="E1761" s="68">
        <v>137.56168397408032</v>
      </c>
      <c r="F1761" s="64">
        <v>136592.34267082353</v>
      </c>
      <c r="G1761" s="63" t="s">
        <v>130</v>
      </c>
      <c r="H1761" s="63" t="s">
        <v>134</v>
      </c>
    </row>
    <row r="1762" spans="1:8" ht="14.4" x14ac:dyDescent="0.3">
      <c r="A1762" s="63">
        <v>7</v>
      </c>
      <c r="B1762" s="63" t="s">
        <v>122</v>
      </c>
      <c r="C1762" s="63" t="s">
        <v>120</v>
      </c>
      <c r="D1762" s="63" t="s">
        <v>97</v>
      </c>
      <c r="E1762" s="68">
        <v>2.4633644992309964</v>
      </c>
      <c r="F1762" s="64">
        <v>2446.0061703337506</v>
      </c>
      <c r="G1762" s="63" t="s">
        <v>128</v>
      </c>
      <c r="H1762" s="63" t="s">
        <v>134</v>
      </c>
    </row>
    <row r="1763" spans="1:8" ht="14.4" x14ac:dyDescent="0.3">
      <c r="A1763" s="63">
        <v>7</v>
      </c>
      <c r="B1763" s="63" t="s">
        <v>122</v>
      </c>
      <c r="C1763" s="63" t="s">
        <v>120</v>
      </c>
      <c r="D1763" s="63" t="s">
        <v>97</v>
      </c>
      <c r="E1763" s="68">
        <v>135.36657702946613</v>
      </c>
      <c r="F1763" s="64">
        <v>134412.70375309742</v>
      </c>
      <c r="G1763" s="63" t="s">
        <v>129</v>
      </c>
      <c r="H1763" s="63" t="s">
        <v>134</v>
      </c>
    </row>
    <row r="1764" spans="1:8" ht="14.4" x14ac:dyDescent="0.3">
      <c r="A1764" s="63">
        <v>7</v>
      </c>
      <c r="B1764" s="63" t="s">
        <v>125</v>
      </c>
      <c r="C1764" s="63" t="s">
        <v>121</v>
      </c>
      <c r="D1764" s="63" t="s">
        <v>99</v>
      </c>
      <c r="E1764" s="68">
        <v>16.334848549901629</v>
      </c>
      <c r="F1764" s="64">
        <v>16219.743508116539</v>
      </c>
      <c r="G1764" s="63" t="s">
        <v>129</v>
      </c>
      <c r="H1764" s="63" t="s">
        <v>134</v>
      </c>
    </row>
    <row r="1765" spans="1:8" ht="14.4" x14ac:dyDescent="0.3">
      <c r="A1765" s="63">
        <v>7</v>
      </c>
      <c r="B1765" s="63" t="s">
        <v>125</v>
      </c>
      <c r="C1765" s="63" t="s">
        <v>121</v>
      </c>
      <c r="D1765" s="63" t="s">
        <v>99</v>
      </c>
      <c r="E1765" s="68">
        <v>137.17347513728228</v>
      </c>
      <c r="F1765" s="64">
        <v>136206.86938399062</v>
      </c>
      <c r="G1765" s="63" t="s">
        <v>128</v>
      </c>
      <c r="H1765" s="63" t="s">
        <v>134</v>
      </c>
    </row>
    <row r="1766" spans="1:8" ht="14.4" x14ac:dyDescent="0.3">
      <c r="A1766" s="63">
        <v>7</v>
      </c>
      <c r="B1766" s="63" t="s">
        <v>124</v>
      </c>
      <c r="C1766" s="63" t="s">
        <v>121</v>
      </c>
      <c r="D1766" s="63" t="s">
        <v>99</v>
      </c>
      <c r="E1766" s="68">
        <v>100.71320438469679</v>
      </c>
      <c r="F1766" s="64">
        <v>100003.51934760591</v>
      </c>
      <c r="G1766" s="63" t="s">
        <v>127</v>
      </c>
      <c r="H1766" s="63" t="s">
        <v>134</v>
      </c>
    </row>
    <row r="1767" spans="1:8" ht="14.4" x14ac:dyDescent="0.3">
      <c r="A1767" s="63">
        <v>7</v>
      </c>
      <c r="B1767" s="63" t="s">
        <v>122</v>
      </c>
      <c r="C1767" s="63" t="s">
        <v>120</v>
      </c>
      <c r="D1767" s="63" t="s">
        <v>97</v>
      </c>
      <c r="E1767" s="68">
        <v>135.32490166615665</v>
      </c>
      <c r="F1767" s="64">
        <v>134371.32205914278</v>
      </c>
      <c r="G1767" s="63" t="s">
        <v>129</v>
      </c>
      <c r="H1767" s="63" t="s">
        <v>134</v>
      </c>
    </row>
    <row r="1768" spans="1:8" ht="14.4" x14ac:dyDescent="0.3">
      <c r="A1768" s="63">
        <v>7</v>
      </c>
      <c r="B1768" s="63" t="s">
        <v>124</v>
      </c>
      <c r="C1768" s="63" t="s">
        <v>121</v>
      </c>
      <c r="D1768" s="63" t="s">
        <v>99</v>
      </c>
      <c r="E1768" s="68">
        <v>30.615349981409981</v>
      </c>
      <c r="F1768" s="64">
        <v>30399.616047415435</v>
      </c>
      <c r="G1768" s="63" t="s">
        <v>130</v>
      </c>
      <c r="H1768" s="63" t="s">
        <v>134</v>
      </c>
    </row>
    <row r="1769" spans="1:8" ht="14.4" x14ac:dyDescent="0.3">
      <c r="A1769" s="63">
        <v>7</v>
      </c>
      <c r="B1769" s="63" t="s">
        <v>124</v>
      </c>
      <c r="C1769" s="63" t="s">
        <v>121</v>
      </c>
      <c r="D1769" s="63" t="s">
        <v>99</v>
      </c>
      <c r="E1769" s="68">
        <v>18.875970021979441</v>
      </c>
      <c r="F1769" s="64">
        <v>18742.958729497812</v>
      </c>
      <c r="G1769" s="63" t="s">
        <v>127</v>
      </c>
      <c r="H1769" s="63" t="s">
        <v>134</v>
      </c>
    </row>
    <row r="1770" spans="1:8" ht="14.4" x14ac:dyDescent="0.3">
      <c r="A1770" s="63">
        <v>7</v>
      </c>
      <c r="B1770" s="63" t="s">
        <v>122</v>
      </c>
      <c r="C1770" s="63" t="s">
        <v>120</v>
      </c>
      <c r="D1770" s="63" t="s">
        <v>97</v>
      </c>
      <c r="E1770" s="68">
        <v>22.129766724761492</v>
      </c>
      <c r="F1770" s="64">
        <v>21973.827248753107</v>
      </c>
      <c r="G1770" s="63" t="s">
        <v>128</v>
      </c>
      <c r="H1770" s="63" t="s">
        <v>134</v>
      </c>
    </row>
    <row r="1771" spans="1:8" ht="14.4" x14ac:dyDescent="0.3">
      <c r="A1771" s="63">
        <v>7</v>
      </c>
      <c r="B1771" s="63" t="s">
        <v>124</v>
      </c>
      <c r="C1771" s="63" t="s">
        <v>121</v>
      </c>
      <c r="D1771" s="63" t="s">
        <v>99</v>
      </c>
      <c r="E1771" s="68">
        <v>76.369126853731515</v>
      </c>
      <c r="F1771" s="64">
        <v>75830.984641348245</v>
      </c>
      <c r="G1771" s="63" t="s">
        <v>130</v>
      </c>
      <c r="H1771" s="63" t="s">
        <v>134</v>
      </c>
    </row>
    <row r="1772" spans="1:8" ht="14.4" x14ac:dyDescent="0.3">
      <c r="A1772" s="63">
        <v>7</v>
      </c>
      <c r="B1772" s="63" t="s">
        <v>124</v>
      </c>
      <c r="C1772" s="63" t="s">
        <v>121</v>
      </c>
      <c r="D1772" s="63" t="s">
        <v>99</v>
      </c>
      <c r="E1772" s="68">
        <v>100.61954074185502</v>
      </c>
      <c r="F1772" s="64">
        <v>99910.515714404886</v>
      </c>
      <c r="G1772" s="63" t="s">
        <v>130</v>
      </c>
      <c r="H1772" s="63" t="s">
        <v>134</v>
      </c>
    </row>
    <row r="1773" spans="1:8" ht="14.4" x14ac:dyDescent="0.3">
      <c r="A1773" s="63">
        <v>7</v>
      </c>
      <c r="B1773" s="63" t="s">
        <v>123</v>
      </c>
      <c r="C1773" s="63" t="s">
        <v>120</v>
      </c>
      <c r="D1773" s="63" t="s">
        <v>98</v>
      </c>
      <c r="E1773" s="68">
        <v>48.056883504984199</v>
      </c>
      <c r="F1773" s="64">
        <v>47718.246169780025</v>
      </c>
      <c r="G1773" s="63" t="s">
        <v>127</v>
      </c>
      <c r="H1773" s="63" t="s">
        <v>134</v>
      </c>
    </row>
    <row r="1774" spans="1:8" ht="14.4" x14ac:dyDescent="0.3">
      <c r="A1774" s="63">
        <v>7</v>
      </c>
      <c r="B1774" s="63" t="s">
        <v>124</v>
      </c>
      <c r="C1774" s="63" t="s">
        <v>121</v>
      </c>
      <c r="D1774" s="63" t="s">
        <v>99</v>
      </c>
      <c r="E1774" s="68">
        <v>49.92837325408172</v>
      </c>
      <c r="F1774" s="64">
        <v>49576.5482908985</v>
      </c>
      <c r="G1774" s="63" t="s">
        <v>127</v>
      </c>
      <c r="H1774" s="63" t="s">
        <v>134</v>
      </c>
    </row>
    <row r="1775" spans="1:8" ht="14.4" x14ac:dyDescent="0.3">
      <c r="A1775" s="63">
        <v>7</v>
      </c>
      <c r="B1775" s="63" t="s">
        <v>122</v>
      </c>
      <c r="C1775" s="63" t="s">
        <v>120</v>
      </c>
      <c r="D1775" s="63" t="s">
        <v>97</v>
      </c>
      <c r="E1775" s="68">
        <v>131.3760164871762</v>
      </c>
      <c r="F1775" s="64">
        <v>130450.26306980483</v>
      </c>
      <c r="G1775" s="63" t="s">
        <v>129</v>
      </c>
      <c r="H1775" s="63" t="s">
        <v>134</v>
      </c>
    </row>
    <row r="1776" spans="1:8" ht="14.4" x14ac:dyDescent="0.3">
      <c r="A1776" s="63">
        <v>7</v>
      </c>
      <c r="B1776" s="63" t="s">
        <v>122</v>
      </c>
      <c r="C1776" s="63" t="s">
        <v>120</v>
      </c>
      <c r="D1776" s="63" t="s">
        <v>97</v>
      </c>
      <c r="E1776" s="68">
        <v>79.663404508857198</v>
      </c>
      <c r="F1776" s="64">
        <v>79102.048860121184</v>
      </c>
      <c r="G1776" s="63" t="s">
        <v>129</v>
      </c>
      <c r="H1776" s="63" t="s">
        <v>134</v>
      </c>
    </row>
    <row r="1777" spans="1:8" ht="14.4" x14ac:dyDescent="0.3">
      <c r="A1777" s="63">
        <v>7</v>
      </c>
      <c r="B1777" s="63" t="s">
        <v>122</v>
      </c>
      <c r="C1777" s="63" t="s">
        <v>120</v>
      </c>
      <c r="D1777" s="63" t="s">
        <v>97</v>
      </c>
      <c r="E1777" s="68">
        <v>91.931656706839632</v>
      </c>
      <c r="F1777" s="64">
        <v>91283.851668777177</v>
      </c>
      <c r="G1777" s="63" t="s">
        <v>128</v>
      </c>
      <c r="H1777" s="63" t="s">
        <v>134</v>
      </c>
    </row>
    <row r="1778" spans="1:8" ht="14.4" x14ac:dyDescent="0.3">
      <c r="A1778" s="63">
        <v>7</v>
      </c>
      <c r="B1778" s="63" t="s">
        <v>123</v>
      </c>
      <c r="C1778" s="63" t="s">
        <v>120</v>
      </c>
      <c r="D1778" s="63" t="s">
        <v>98</v>
      </c>
      <c r="E1778" s="68">
        <v>104.67181147275727</v>
      </c>
      <c r="F1778" s="64">
        <v>103934.23173968008</v>
      </c>
      <c r="G1778" s="63" t="s">
        <v>127</v>
      </c>
      <c r="H1778" s="63" t="s">
        <v>134</v>
      </c>
    </row>
    <row r="1779" spans="1:8" ht="14.4" x14ac:dyDescent="0.3">
      <c r="A1779" s="63">
        <v>7</v>
      </c>
      <c r="B1779" s="63" t="s">
        <v>125</v>
      </c>
      <c r="C1779" s="63" t="s">
        <v>121</v>
      </c>
      <c r="D1779" s="63" t="s">
        <v>99</v>
      </c>
      <c r="E1779" s="68">
        <v>45.336516078242916</v>
      </c>
      <c r="F1779" s="64">
        <v>45017.048067160067</v>
      </c>
      <c r="G1779" s="63" t="s">
        <v>129</v>
      </c>
      <c r="H1779" s="63" t="s">
        <v>134</v>
      </c>
    </row>
    <row r="1780" spans="1:8" ht="14.4" x14ac:dyDescent="0.3">
      <c r="A1780" s="63">
        <v>7</v>
      </c>
      <c r="B1780" s="63" t="s">
        <v>124</v>
      </c>
      <c r="C1780" s="63" t="s">
        <v>121</v>
      </c>
      <c r="D1780" s="63" t="s">
        <v>99</v>
      </c>
      <c r="E1780" s="68">
        <v>125.95215505371623</v>
      </c>
      <c r="F1780" s="64">
        <v>125064.62138445135</v>
      </c>
      <c r="G1780" s="63" t="s">
        <v>130</v>
      </c>
      <c r="H1780" s="63" t="s">
        <v>134</v>
      </c>
    </row>
    <row r="1781" spans="1:8" ht="14.4" x14ac:dyDescent="0.3">
      <c r="A1781" s="63">
        <v>7</v>
      </c>
      <c r="B1781" s="63" t="s">
        <v>124</v>
      </c>
      <c r="C1781" s="63" t="s">
        <v>121</v>
      </c>
      <c r="D1781" s="63" t="s">
        <v>99</v>
      </c>
      <c r="E1781" s="68">
        <v>18.789497261094272</v>
      </c>
      <c r="F1781" s="64">
        <v>18657.0953070295</v>
      </c>
      <c r="G1781" s="63" t="s">
        <v>130</v>
      </c>
      <c r="H1781" s="63" t="s">
        <v>134</v>
      </c>
    </row>
    <row r="1782" spans="1:8" ht="14.4" x14ac:dyDescent="0.3">
      <c r="A1782" s="63">
        <v>7</v>
      </c>
      <c r="B1782" s="63" t="s">
        <v>123</v>
      </c>
      <c r="C1782" s="63" t="s">
        <v>120</v>
      </c>
      <c r="D1782" s="63" t="s">
        <v>98</v>
      </c>
      <c r="E1782" s="68">
        <v>46.182677212850372</v>
      </c>
      <c r="F1782" s="64">
        <v>45857.246648000444</v>
      </c>
      <c r="G1782" s="63" t="s">
        <v>127</v>
      </c>
      <c r="H1782" s="63" t="s">
        <v>134</v>
      </c>
    </row>
    <row r="1783" spans="1:8" ht="14.4" x14ac:dyDescent="0.3">
      <c r="A1783" s="63">
        <v>7</v>
      </c>
      <c r="B1783" s="63" t="s">
        <v>122</v>
      </c>
      <c r="C1783" s="63" t="s">
        <v>120</v>
      </c>
      <c r="D1783" s="63" t="s">
        <v>97</v>
      </c>
      <c r="E1783" s="68">
        <v>33.170309284337236</v>
      </c>
      <c r="F1783" s="64">
        <v>32936.571590073705</v>
      </c>
      <c r="G1783" s="63" t="s">
        <v>129</v>
      </c>
      <c r="H1783" s="63" t="s">
        <v>134</v>
      </c>
    </row>
    <row r="1784" spans="1:8" ht="14.4" x14ac:dyDescent="0.3">
      <c r="A1784" s="63">
        <v>7</v>
      </c>
      <c r="B1784" s="63" t="s">
        <v>124</v>
      </c>
      <c r="C1784" s="63" t="s">
        <v>121</v>
      </c>
      <c r="D1784" s="63" t="s">
        <v>99</v>
      </c>
      <c r="E1784" s="68">
        <v>97.069830054734595</v>
      </c>
      <c r="F1784" s="64">
        <v>96385.818396445349</v>
      </c>
      <c r="G1784" s="63" t="s">
        <v>127</v>
      </c>
      <c r="H1784" s="63" t="s">
        <v>134</v>
      </c>
    </row>
    <row r="1785" spans="1:8" ht="14.4" x14ac:dyDescent="0.3">
      <c r="A1785" s="63">
        <v>7</v>
      </c>
      <c r="B1785" s="63" t="s">
        <v>124</v>
      </c>
      <c r="C1785" s="63" t="s">
        <v>121</v>
      </c>
      <c r="D1785" s="63" t="s">
        <v>99</v>
      </c>
      <c r="E1785" s="68">
        <v>136.87483951017012</v>
      </c>
      <c r="F1785" s="64">
        <v>135910.33812082355</v>
      </c>
      <c r="G1785" s="63" t="s">
        <v>130</v>
      </c>
      <c r="H1785" s="63" t="s">
        <v>134</v>
      </c>
    </row>
    <row r="1786" spans="1:8" ht="14.4" x14ac:dyDescent="0.3">
      <c r="A1786" s="63">
        <v>7</v>
      </c>
      <c r="B1786" s="63" t="s">
        <v>122</v>
      </c>
      <c r="C1786" s="63" t="s">
        <v>120</v>
      </c>
      <c r="D1786" s="63" t="s">
        <v>97</v>
      </c>
      <c r="E1786" s="68">
        <v>60.972450029514761</v>
      </c>
      <c r="F1786" s="64">
        <v>60542.801943892999</v>
      </c>
      <c r="G1786" s="63" t="s">
        <v>128</v>
      </c>
      <c r="H1786" s="63" t="s">
        <v>134</v>
      </c>
    </row>
    <row r="1787" spans="1:8" ht="14.4" x14ac:dyDescent="0.3">
      <c r="A1787" s="63">
        <v>7</v>
      </c>
      <c r="B1787" s="63" t="s">
        <v>122</v>
      </c>
      <c r="C1787" s="63" t="s">
        <v>120</v>
      </c>
      <c r="D1787" s="63" t="s">
        <v>97</v>
      </c>
      <c r="E1787" s="68">
        <v>105.29601199815234</v>
      </c>
      <c r="F1787" s="64">
        <v>104554.03377755085</v>
      </c>
      <c r="G1787" s="63" t="s">
        <v>128</v>
      </c>
      <c r="H1787" s="63" t="s">
        <v>134</v>
      </c>
    </row>
    <row r="1788" spans="1:8" ht="14.4" x14ac:dyDescent="0.3">
      <c r="A1788" s="63">
        <v>7</v>
      </c>
      <c r="B1788" s="63" t="s">
        <v>122</v>
      </c>
      <c r="C1788" s="63" t="s">
        <v>120</v>
      </c>
      <c r="D1788" s="63" t="s">
        <v>97</v>
      </c>
      <c r="E1788" s="68">
        <v>131.74114282833744</v>
      </c>
      <c r="F1788" s="64">
        <v>130812.81651397057</v>
      </c>
      <c r="G1788" s="63" t="s">
        <v>128</v>
      </c>
      <c r="H1788" s="63" t="s">
        <v>134</v>
      </c>
    </row>
    <row r="1789" spans="1:8" ht="14.4" x14ac:dyDescent="0.3">
      <c r="A1789" s="63">
        <v>7</v>
      </c>
      <c r="B1789" s="63" t="s">
        <v>122</v>
      </c>
      <c r="C1789" s="63" t="s">
        <v>120</v>
      </c>
      <c r="D1789" s="63" t="s">
        <v>97</v>
      </c>
      <c r="E1789" s="68">
        <v>101.155281149548</v>
      </c>
      <c r="F1789" s="64">
        <v>100442.48097708657</v>
      </c>
      <c r="G1789" s="63" t="s">
        <v>128</v>
      </c>
      <c r="H1789" s="63" t="s">
        <v>134</v>
      </c>
    </row>
    <row r="1790" spans="1:8" ht="14.4" x14ac:dyDescent="0.3">
      <c r="A1790" s="63">
        <v>7</v>
      </c>
      <c r="B1790" s="63" t="s">
        <v>122</v>
      </c>
      <c r="C1790" s="63" t="s">
        <v>120</v>
      </c>
      <c r="D1790" s="63" t="s">
        <v>97</v>
      </c>
      <c r="E1790" s="68">
        <v>53.746923866915999</v>
      </c>
      <c r="F1790" s="64">
        <v>53368.191128830178</v>
      </c>
      <c r="G1790" s="63" t="s">
        <v>128</v>
      </c>
      <c r="H1790" s="63" t="s">
        <v>134</v>
      </c>
    </row>
    <row r="1791" spans="1:8" ht="14.4" x14ac:dyDescent="0.3">
      <c r="A1791" s="63">
        <v>7</v>
      </c>
      <c r="B1791" s="63" t="s">
        <v>124</v>
      </c>
      <c r="C1791" s="63" t="s">
        <v>121</v>
      </c>
      <c r="D1791" s="63" t="s">
        <v>99</v>
      </c>
      <c r="E1791" s="68">
        <v>94.762561269878461</v>
      </c>
      <c r="F1791" s="64">
        <v>94094.807997400319</v>
      </c>
      <c r="G1791" s="63" t="s">
        <v>127</v>
      </c>
      <c r="H1791" s="63" t="s">
        <v>134</v>
      </c>
    </row>
    <row r="1792" spans="1:8" ht="14.4" x14ac:dyDescent="0.3">
      <c r="A1792" s="63">
        <v>7</v>
      </c>
      <c r="B1792" s="63" t="s">
        <v>123</v>
      </c>
      <c r="C1792" s="63" t="s">
        <v>120</v>
      </c>
      <c r="D1792" s="63" t="s">
        <v>98</v>
      </c>
      <c r="E1792" s="68">
        <v>45.328405130308525</v>
      </c>
      <c r="F1792" s="64">
        <v>45008.994273780743</v>
      </c>
      <c r="G1792" s="63" t="s">
        <v>127</v>
      </c>
      <c r="H1792" s="63" t="s">
        <v>134</v>
      </c>
    </row>
    <row r="1793" spans="1:8" ht="14.4" x14ac:dyDescent="0.3">
      <c r="A1793" s="63">
        <v>7</v>
      </c>
      <c r="B1793" s="63" t="s">
        <v>122</v>
      </c>
      <c r="C1793" s="63" t="s">
        <v>120</v>
      </c>
      <c r="D1793" s="63" t="s">
        <v>97</v>
      </c>
      <c r="E1793" s="68">
        <v>48.043320301635184</v>
      </c>
      <c r="F1793" s="64">
        <v>47704.77854081503</v>
      </c>
      <c r="G1793" s="63" t="s">
        <v>129</v>
      </c>
      <c r="H1793" s="63" t="s">
        <v>134</v>
      </c>
    </row>
    <row r="1794" spans="1:8" ht="14.4" x14ac:dyDescent="0.3">
      <c r="A1794" s="63">
        <v>7</v>
      </c>
      <c r="B1794" s="63" t="s">
        <v>122</v>
      </c>
      <c r="C1794" s="63" t="s">
        <v>120</v>
      </c>
      <c r="D1794" s="63" t="s">
        <v>97</v>
      </c>
      <c r="E1794" s="68">
        <v>125.89921557348312</v>
      </c>
      <c r="F1794" s="64">
        <v>125012.05494722906</v>
      </c>
      <c r="G1794" s="63" t="s">
        <v>129</v>
      </c>
      <c r="H1794" s="63" t="s">
        <v>134</v>
      </c>
    </row>
    <row r="1795" spans="1:8" ht="14.4" x14ac:dyDescent="0.3">
      <c r="A1795" s="63">
        <v>7</v>
      </c>
      <c r="B1795" s="63" t="s">
        <v>124</v>
      </c>
      <c r="C1795" s="63" t="s">
        <v>121</v>
      </c>
      <c r="D1795" s="63" t="s">
        <v>99</v>
      </c>
      <c r="E1795" s="68">
        <v>98.975758726112787</v>
      </c>
      <c r="F1795" s="64">
        <v>98278.316762749804</v>
      </c>
      <c r="G1795" s="63" t="s">
        <v>130</v>
      </c>
      <c r="H1795" s="63" t="s">
        <v>134</v>
      </c>
    </row>
    <row r="1796" spans="1:8" ht="14.4" x14ac:dyDescent="0.3">
      <c r="A1796" s="63">
        <v>7</v>
      </c>
      <c r="B1796" s="63" t="s">
        <v>124</v>
      </c>
      <c r="C1796" s="63" t="s">
        <v>121</v>
      </c>
      <c r="D1796" s="63" t="s">
        <v>99</v>
      </c>
      <c r="E1796" s="68">
        <v>78.498639676007684</v>
      </c>
      <c r="F1796" s="64">
        <v>77945.49165186919</v>
      </c>
      <c r="G1796" s="63" t="s">
        <v>127</v>
      </c>
      <c r="H1796" s="63" t="s">
        <v>134</v>
      </c>
    </row>
    <row r="1797" spans="1:8" ht="14.4" x14ac:dyDescent="0.3">
      <c r="A1797" s="63">
        <v>7</v>
      </c>
      <c r="B1797" s="63" t="s">
        <v>122</v>
      </c>
      <c r="C1797" s="63" t="s">
        <v>120</v>
      </c>
      <c r="D1797" s="63" t="s">
        <v>97</v>
      </c>
      <c r="E1797" s="68">
        <v>109.24942730491578</v>
      </c>
      <c r="F1797" s="64">
        <v>108479.59097270166</v>
      </c>
      <c r="G1797" s="63" t="s">
        <v>128</v>
      </c>
      <c r="H1797" s="63" t="s">
        <v>134</v>
      </c>
    </row>
    <row r="1798" spans="1:8" ht="14.4" x14ac:dyDescent="0.3">
      <c r="A1798" s="63">
        <v>7</v>
      </c>
      <c r="B1798" s="63" t="s">
        <v>122</v>
      </c>
      <c r="C1798" s="63" t="s">
        <v>120</v>
      </c>
      <c r="D1798" s="63" t="s">
        <v>97</v>
      </c>
      <c r="E1798" s="68">
        <v>122.34979498854035</v>
      </c>
      <c r="F1798" s="64">
        <v>121487.645687215</v>
      </c>
      <c r="G1798" s="63" t="s">
        <v>128</v>
      </c>
      <c r="H1798" s="63" t="s">
        <v>134</v>
      </c>
    </row>
    <row r="1799" spans="1:8" ht="14.4" x14ac:dyDescent="0.3">
      <c r="A1799" s="63">
        <v>7</v>
      </c>
      <c r="B1799" s="63" t="s">
        <v>122</v>
      </c>
      <c r="C1799" s="63" t="s">
        <v>120</v>
      </c>
      <c r="D1799" s="63" t="s">
        <v>97</v>
      </c>
      <c r="E1799" s="68">
        <v>88.673391286267048</v>
      </c>
      <c r="F1799" s="64">
        <v>88048.545920970239</v>
      </c>
      <c r="G1799" s="63" t="s">
        <v>128</v>
      </c>
      <c r="H1799" s="63" t="s">
        <v>134</v>
      </c>
    </row>
    <row r="1800" spans="1:8" ht="14.4" x14ac:dyDescent="0.3">
      <c r="A1800" s="63">
        <v>7</v>
      </c>
      <c r="B1800" s="63" t="s">
        <v>124</v>
      </c>
      <c r="C1800" s="63" t="s">
        <v>121</v>
      </c>
      <c r="D1800" s="63" t="s">
        <v>99</v>
      </c>
      <c r="E1800" s="68">
        <v>88.990625155202366</v>
      </c>
      <c r="F1800" s="64">
        <v>88363.54437170575</v>
      </c>
      <c r="G1800" s="63" t="s">
        <v>127</v>
      </c>
      <c r="H1800" s="63" t="s">
        <v>134</v>
      </c>
    </row>
    <row r="1801" spans="1:8" ht="14.4" x14ac:dyDescent="0.3">
      <c r="A1801" s="63">
        <v>7</v>
      </c>
      <c r="B1801" s="63" t="s">
        <v>124</v>
      </c>
      <c r="C1801" s="63" t="s">
        <v>121</v>
      </c>
      <c r="D1801" s="63" t="s">
        <v>99</v>
      </c>
      <c r="E1801" s="68">
        <v>136.81029082464224</v>
      </c>
      <c r="F1801" s="64">
        <v>135846.24428366002</v>
      </c>
      <c r="G1801" s="63" t="s">
        <v>127</v>
      </c>
      <c r="H1801" s="63" t="s">
        <v>134</v>
      </c>
    </row>
    <row r="1802" spans="1:8" ht="14.4" x14ac:dyDescent="0.3">
      <c r="A1802" s="63">
        <v>7</v>
      </c>
      <c r="B1802" s="63" t="s">
        <v>124</v>
      </c>
      <c r="C1802" s="63" t="s">
        <v>121</v>
      </c>
      <c r="D1802" s="63" t="s">
        <v>99</v>
      </c>
      <c r="E1802" s="68">
        <v>59.817947609885699</v>
      </c>
      <c r="F1802" s="64">
        <v>59396.434833804546</v>
      </c>
      <c r="G1802" s="63" t="s">
        <v>130</v>
      </c>
      <c r="H1802" s="63" t="s">
        <v>134</v>
      </c>
    </row>
    <row r="1803" spans="1:8" ht="14.4" x14ac:dyDescent="0.3">
      <c r="A1803" s="63">
        <v>8</v>
      </c>
      <c r="B1803" s="63" t="s">
        <v>122</v>
      </c>
      <c r="C1803" s="63" t="s">
        <v>120</v>
      </c>
      <c r="D1803" s="63" t="s">
        <v>97</v>
      </c>
      <c r="E1803" s="68">
        <v>15.102535399414622</v>
      </c>
      <c r="F1803" s="64">
        <v>37528.536276718274</v>
      </c>
      <c r="G1803" s="63" t="s">
        <v>129</v>
      </c>
      <c r="H1803" s="63" t="s">
        <v>134</v>
      </c>
    </row>
    <row r="1804" spans="1:8" ht="14.4" x14ac:dyDescent="0.3">
      <c r="A1804" s="63">
        <v>8</v>
      </c>
      <c r="B1804" s="63" t="s">
        <v>122</v>
      </c>
      <c r="C1804" s="63" t="s">
        <v>120</v>
      </c>
      <c r="D1804" s="63" t="s">
        <v>97</v>
      </c>
      <c r="E1804" s="68">
        <v>14.154801071401156</v>
      </c>
      <c r="F1804" s="64">
        <v>35173.495803783961</v>
      </c>
      <c r="G1804" s="63" t="s">
        <v>129</v>
      </c>
      <c r="H1804" s="63" t="s">
        <v>134</v>
      </c>
    </row>
    <row r="1805" spans="1:8" ht="14.4" x14ac:dyDescent="0.3">
      <c r="A1805" s="63">
        <v>8</v>
      </c>
      <c r="B1805" s="63" t="s">
        <v>123</v>
      </c>
      <c r="C1805" s="63" t="s">
        <v>120</v>
      </c>
      <c r="D1805" s="63" t="s">
        <v>98</v>
      </c>
      <c r="E1805" s="68">
        <v>9.2814593517027735</v>
      </c>
      <c r="F1805" s="64">
        <v>23063.649564083429</v>
      </c>
      <c r="G1805" s="63" t="s">
        <v>127</v>
      </c>
      <c r="H1805" s="63" t="s">
        <v>134</v>
      </c>
    </row>
    <row r="1806" spans="1:8" ht="14.4" x14ac:dyDescent="0.3">
      <c r="A1806" s="63">
        <v>8</v>
      </c>
      <c r="B1806" s="63" t="s">
        <v>123</v>
      </c>
      <c r="C1806" s="63" t="s">
        <v>120</v>
      </c>
      <c r="D1806" s="63" t="s">
        <v>98</v>
      </c>
      <c r="E1806" s="68">
        <v>15.218823143941179</v>
      </c>
      <c r="F1806" s="64">
        <v>37817.501587746236</v>
      </c>
      <c r="G1806" s="63" t="s">
        <v>127</v>
      </c>
      <c r="H1806" s="63" t="s">
        <v>134</v>
      </c>
    </row>
    <row r="1807" spans="1:8" ht="14.4" x14ac:dyDescent="0.3">
      <c r="A1807" s="63">
        <v>8</v>
      </c>
      <c r="B1807" s="63" t="s">
        <v>122</v>
      </c>
      <c r="C1807" s="63" t="s">
        <v>120</v>
      </c>
      <c r="D1807" s="63" t="s">
        <v>97</v>
      </c>
      <c r="E1807" s="68">
        <v>14.881182854423521</v>
      </c>
      <c r="F1807" s="64">
        <v>36978.49373121532</v>
      </c>
      <c r="G1807" s="63" t="s">
        <v>128</v>
      </c>
      <c r="H1807" s="63" t="s">
        <v>134</v>
      </c>
    </row>
    <row r="1808" spans="1:8" ht="14.4" x14ac:dyDescent="0.3">
      <c r="A1808" s="63">
        <v>8</v>
      </c>
      <c r="B1808" s="63" t="s">
        <v>122</v>
      </c>
      <c r="C1808" s="63" t="s">
        <v>120</v>
      </c>
      <c r="D1808" s="63" t="s">
        <v>97</v>
      </c>
      <c r="E1808" s="68">
        <v>8.7441965124749395</v>
      </c>
      <c r="F1808" s="64">
        <v>21728.59638136578</v>
      </c>
      <c r="G1808" s="63" t="s">
        <v>128</v>
      </c>
      <c r="H1808" s="63" t="s">
        <v>134</v>
      </c>
    </row>
    <row r="1809" spans="1:8" ht="14.4" x14ac:dyDescent="0.3">
      <c r="A1809" s="63">
        <v>8</v>
      </c>
      <c r="B1809" s="63" t="s">
        <v>123</v>
      </c>
      <c r="C1809" s="63" t="s">
        <v>120</v>
      </c>
      <c r="D1809" s="63" t="s">
        <v>98</v>
      </c>
      <c r="E1809" s="68">
        <v>0.27707819457071503</v>
      </c>
      <c r="F1809" s="64">
        <v>688.51612007065546</v>
      </c>
      <c r="G1809" s="63" t="s">
        <v>127</v>
      </c>
      <c r="H1809" s="63" t="s">
        <v>134</v>
      </c>
    </row>
    <row r="1810" spans="1:8" ht="14.4" x14ac:dyDescent="0.3">
      <c r="A1810" s="63">
        <v>8</v>
      </c>
      <c r="B1810" s="63" t="s">
        <v>123</v>
      </c>
      <c r="C1810" s="63" t="s">
        <v>120</v>
      </c>
      <c r="D1810" s="63" t="s">
        <v>98</v>
      </c>
      <c r="E1810" s="68">
        <v>13.477118015866388</v>
      </c>
      <c r="F1810" s="64">
        <v>33489.510137725563</v>
      </c>
      <c r="G1810" s="63" t="s">
        <v>127</v>
      </c>
      <c r="H1810" s="63" t="s">
        <v>134</v>
      </c>
    </row>
    <row r="1811" spans="1:8" ht="14.4" x14ac:dyDescent="0.3">
      <c r="A1811" s="63">
        <v>8</v>
      </c>
      <c r="B1811" s="63" t="s">
        <v>123</v>
      </c>
      <c r="C1811" s="63" t="s">
        <v>120</v>
      </c>
      <c r="D1811" s="63" t="s">
        <v>98</v>
      </c>
      <c r="E1811" s="68">
        <v>6.921976306754603</v>
      </c>
      <c r="F1811" s="64">
        <v>17200.531703086974</v>
      </c>
      <c r="G1811" s="63" t="s">
        <v>127</v>
      </c>
      <c r="H1811" s="63" t="s">
        <v>134</v>
      </c>
    </row>
    <row r="1812" spans="1:8" ht="14.4" x14ac:dyDescent="0.3">
      <c r="A1812" s="63">
        <v>8</v>
      </c>
      <c r="B1812" s="63" t="s">
        <v>123</v>
      </c>
      <c r="C1812" s="63" t="s">
        <v>120</v>
      </c>
      <c r="D1812" s="63" t="s">
        <v>98</v>
      </c>
      <c r="E1812" s="68">
        <v>6.9199538456537342</v>
      </c>
      <c r="F1812" s="64">
        <v>17195.506056545855</v>
      </c>
      <c r="G1812" s="63" t="s">
        <v>127</v>
      </c>
      <c r="H1812" s="63" t="s">
        <v>134</v>
      </c>
    </row>
    <row r="1813" spans="1:8" ht="14.4" x14ac:dyDescent="0.3">
      <c r="A1813" s="63">
        <v>8</v>
      </c>
      <c r="B1813" s="63" t="s">
        <v>124</v>
      </c>
      <c r="C1813" s="63" t="s">
        <v>121</v>
      </c>
      <c r="D1813" s="63" t="s">
        <v>99</v>
      </c>
      <c r="E1813" s="68">
        <v>10.943866422107073</v>
      </c>
      <c r="F1813" s="64">
        <v>27194.591978610653</v>
      </c>
      <c r="G1813" s="63" t="s">
        <v>127</v>
      </c>
      <c r="H1813" s="63" t="s">
        <v>134</v>
      </c>
    </row>
    <row r="1814" spans="1:8" ht="14.4" x14ac:dyDescent="0.3">
      <c r="A1814" s="63">
        <v>8</v>
      </c>
      <c r="B1814" s="63" t="s">
        <v>123</v>
      </c>
      <c r="C1814" s="63" t="s">
        <v>120</v>
      </c>
      <c r="D1814" s="63" t="s">
        <v>98</v>
      </c>
      <c r="E1814" s="68">
        <v>8.2325988575098492</v>
      </c>
      <c r="F1814" s="64">
        <v>20457.319033180553</v>
      </c>
      <c r="G1814" s="63" t="s">
        <v>127</v>
      </c>
      <c r="H1814" s="63" t="s">
        <v>134</v>
      </c>
    </row>
    <row r="1815" spans="1:8" ht="14.4" x14ac:dyDescent="0.3">
      <c r="A1815" s="63">
        <v>8</v>
      </c>
      <c r="B1815" s="63" t="s">
        <v>123</v>
      </c>
      <c r="C1815" s="63" t="s">
        <v>120</v>
      </c>
      <c r="D1815" s="63" t="s">
        <v>98</v>
      </c>
      <c r="E1815" s="68">
        <v>9.3941316550334104</v>
      </c>
      <c r="F1815" s="64">
        <v>23343.630806377958</v>
      </c>
      <c r="G1815" s="63" t="s">
        <v>127</v>
      </c>
      <c r="H1815" s="63" t="s">
        <v>134</v>
      </c>
    </row>
    <row r="1816" spans="1:8" ht="14.4" x14ac:dyDescent="0.3">
      <c r="A1816" s="63">
        <v>8</v>
      </c>
      <c r="B1816" s="63" t="s">
        <v>122</v>
      </c>
      <c r="C1816" s="63" t="s">
        <v>120</v>
      </c>
      <c r="D1816" s="63" t="s">
        <v>97</v>
      </c>
      <c r="E1816" s="68">
        <v>9.0987600394884396</v>
      </c>
      <c r="F1816" s="64">
        <v>22609.657066477175</v>
      </c>
      <c r="G1816" s="63" t="s">
        <v>129</v>
      </c>
      <c r="H1816" s="63" t="s">
        <v>134</v>
      </c>
    </row>
    <row r="1817" spans="1:8" ht="14.4" x14ac:dyDescent="0.3">
      <c r="A1817" s="63">
        <v>8</v>
      </c>
      <c r="B1817" s="63" t="s">
        <v>122</v>
      </c>
      <c r="C1817" s="63" t="s">
        <v>120</v>
      </c>
      <c r="D1817" s="63" t="s">
        <v>97</v>
      </c>
      <c r="E1817" s="68">
        <v>14.216166814155178</v>
      </c>
      <c r="F1817" s="64">
        <v>35325.984537773707</v>
      </c>
      <c r="G1817" s="63" t="s">
        <v>129</v>
      </c>
      <c r="H1817" s="63" t="s">
        <v>134</v>
      </c>
    </row>
    <row r="1818" spans="1:8" ht="14.4" x14ac:dyDescent="0.3">
      <c r="A1818" s="63">
        <v>8</v>
      </c>
      <c r="B1818" s="63" t="s">
        <v>125</v>
      </c>
      <c r="C1818" s="63" t="s">
        <v>121</v>
      </c>
      <c r="D1818" s="63" t="s">
        <v>99</v>
      </c>
      <c r="E1818" s="68">
        <v>9.1363068467352129</v>
      </c>
      <c r="F1818" s="64">
        <v>22702.957739547612</v>
      </c>
      <c r="G1818" s="63" t="s">
        <v>129</v>
      </c>
      <c r="H1818" s="63" t="s">
        <v>134</v>
      </c>
    </row>
    <row r="1819" spans="1:8" ht="14.4" x14ac:dyDescent="0.3">
      <c r="A1819" s="63">
        <v>8</v>
      </c>
      <c r="B1819" s="63" t="s">
        <v>125</v>
      </c>
      <c r="C1819" s="63" t="s">
        <v>121</v>
      </c>
      <c r="D1819" s="63" t="s">
        <v>99</v>
      </c>
      <c r="E1819" s="68">
        <v>13.716522746655357</v>
      </c>
      <c r="F1819" s="64">
        <v>34084.410853838439</v>
      </c>
      <c r="G1819" s="63" t="s">
        <v>129</v>
      </c>
      <c r="H1819" s="63" t="s">
        <v>134</v>
      </c>
    </row>
    <row r="1820" spans="1:8" ht="14.4" x14ac:dyDescent="0.3">
      <c r="A1820" s="63">
        <v>8</v>
      </c>
      <c r="B1820" s="63" t="s">
        <v>124</v>
      </c>
      <c r="C1820" s="63" t="s">
        <v>121</v>
      </c>
      <c r="D1820" s="63" t="s">
        <v>99</v>
      </c>
      <c r="E1820" s="68">
        <v>14.032925772998205</v>
      </c>
      <c r="F1820" s="64">
        <v>34870.645889091604</v>
      </c>
      <c r="G1820" s="63" t="s">
        <v>130</v>
      </c>
      <c r="H1820" s="63" t="s">
        <v>134</v>
      </c>
    </row>
    <row r="1821" spans="1:8" ht="14.4" x14ac:dyDescent="0.3">
      <c r="A1821" s="63">
        <v>8</v>
      </c>
      <c r="B1821" s="63" t="s">
        <v>123</v>
      </c>
      <c r="C1821" s="63" t="s">
        <v>120</v>
      </c>
      <c r="D1821" s="63" t="s">
        <v>98</v>
      </c>
      <c r="E1821" s="68">
        <v>9.0040408072454383</v>
      </c>
      <c r="F1821" s="64">
        <v>22374.287703034257</v>
      </c>
      <c r="G1821" s="63" t="s">
        <v>127</v>
      </c>
      <c r="H1821" s="63" t="s">
        <v>134</v>
      </c>
    </row>
    <row r="1822" spans="1:8" ht="14.4" x14ac:dyDescent="0.3">
      <c r="A1822" s="63">
        <v>8</v>
      </c>
      <c r="B1822" s="63" t="s">
        <v>123</v>
      </c>
      <c r="C1822" s="63" t="s">
        <v>120</v>
      </c>
      <c r="D1822" s="63" t="s">
        <v>98</v>
      </c>
      <c r="E1822" s="68">
        <v>0.77855104348621351</v>
      </c>
      <c r="F1822" s="64">
        <v>1934.6341727417318</v>
      </c>
      <c r="G1822" s="63" t="s">
        <v>127</v>
      </c>
      <c r="H1822" s="63" t="s">
        <v>134</v>
      </c>
    </row>
    <row r="1823" spans="1:8" ht="14.4" x14ac:dyDescent="0.3">
      <c r="A1823" s="63">
        <v>8</v>
      </c>
      <c r="B1823" s="63" t="s">
        <v>123</v>
      </c>
      <c r="C1823" s="63" t="s">
        <v>120</v>
      </c>
      <c r="D1823" s="63" t="s">
        <v>98</v>
      </c>
      <c r="E1823" s="68">
        <v>0.9332544291599103</v>
      </c>
      <c r="F1823" s="64">
        <v>2319.0591363548947</v>
      </c>
      <c r="G1823" s="63" t="s">
        <v>127</v>
      </c>
      <c r="H1823" s="63" t="s">
        <v>134</v>
      </c>
    </row>
    <row r="1824" spans="1:8" ht="14.4" x14ac:dyDescent="0.3">
      <c r="A1824" s="63">
        <v>8</v>
      </c>
      <c r="B1824" s="63" t="s">
        <v>123</v>
      </c>
      <c r="C1824" s="63" t="s">
        <v>120</v>
      </c>
      <c r="D1824" s="63" t="s">
        <v>98</v>
      </c>
      <c r="E1824" s="68">
        <v>9.797356375604334</v>
      </c>
      <c r="F1824" s="64">
        <v>24345.610484187688</v>
      </c>
      <c r="G1824" s="63" t="s">
        <v>127</v>
      </c>
      <c r="H1824" s="63" t="s">
        <v>134</v>
      </c>
    </row>
    <row r="1825" spans="1:8" ht="14.4" x14ac:dyDescent="0.3">
      <c r="A1825" s="63">
        <v>8</v>
      </c>
      <c r="B1825" s="63" t="s">
        <v>124</v>
      </c>
      <c r="C1825" s="63" t="s">
        <v>121</v>
      </c>
      <c r="D1825" s="63" t="s">
        <v>99</v>
      </c>
      <c r="E1825" s="68">
        <v>1.838673130407585</v>
      </c>
      <c r="F1825" s="64">
        <v>4568.9488188984988</v>
      </c>
      <c r="G1825" s="63" t="s">
        <v>127</v>
      </c>
      <c r="H1825" s="63" t="s">
        <v>134</v>
      </c>
    </row>
    <row r="1826" spans="1:8" ht="14.4" x14ac:dyDescent="0.3">
      <c r="A1826" s="63">
        <v>8</v>
      </c>
      <c r="B1826" s="63" t="s">
        <v>124</v>
      </c>
      <c r="C1826" s="63" t="s">
        <v>121</v>
      </c>
      <c r="D1826" s="63" t="s">
        <v>99</v>
      </c>
      <c r="E1826" s="68">
        <v>11.799854280426374</v>
      </c>
      <c r="F1826" s="64">
        <v>29321.650154194296</v>
      </c>
      <c r="G1826" s="63" t="s">
        <v>127</v>
      </c>
      <c r="H1826" s="63" t="s">
        <v>134</v>
      </c>
    </row>
    <row r="1827" spans="1:8" ht="14.4" x14ac:dyDescent="0.3">
      <c r="A1827" s="63">
        <v>8</v>
      </c>
      <c r="B1827" s="63" t="s">
        <v>124</v>
      </c>
      <c r="C1827" s="63" t="s">
        <v>121</v>
      </c>
      <c r="D1827" s="63" t="s">
        <v>99</v>
      </c>
      <c r="E1827" s="68">
        <v>2.745162877792624</v>
      </c>
      <c r="F1827" s="64">
        <v>6821.4999614391882</v>
      </c>
      <c r="G1827" s="63" t="s">
        <v>127</v>
      </c>
      <c r="H1827" s="63" t="s">
        <v>134</v>
      </c>
    </row>
    <row r="1828" spans="1:8" ht="14.4" x14ac:dyDescent="0.3">
      <c r="A1828" s="63">
        <v>8</v>
      </c>
      <c r="B1828" s="63" t="s">
        <v>124</v>
      </c>
      <c r="C1828" s="63" t="s">
        <v>121</v>
      </c>
      <c r="D1828" s="63" t="s">
        <v>99</v>
      </c>
      <c r="E1828" s="68">
        <v>8.111516419994695</v>
      </c>
      <c r="F1828" s="64">
        <v>20156.439311426213</v>
      </c>
      <c r="G1828" s="63" t="s">
        <v>127</v>
      </c>
      <c r="H1828" s="63" t="s">
        <v>134</v>
      </c>
    </row>
    <row r="1829" spans="1:8" ht="14.4" x14ac:dyDescent="0.3">
      <c r="A1829" s="63">
        <v>8</v>
      </c>
      <c r="B1829" s="63" t="s">
        <v>124</v>
      </c>
      <c r="C1829" s="63" t="s">
        <v>121</v>
      </c>
      <c r="D1829" s="63" t="s">
        <v>99</v>
      </c>
      <c r="E1829" s="68">
        <v>4.4984223521763758</v>
      </c>
      <c r="F1829" s="64">
        <v>11178.202994855747</v>
      </c>
      <c r="G1829" s="63" t="s">
        <v>127</v>
      </c>
      <c r="H1829" s="63" t="s">
        <v>134</v>
      </c>
    </row>
    <row r="1830" spans="1:8" ht="14.4" x14ac:dyDescent="0.3">
      <c r="A1830" s="63">
        <v>8</v>
      </c>
      <c r="B1830" s="63" t="s">
        <v>124</v>
      </c>
      <c r="C1830" s="63" t="s">
        <v>121</v>
      </c>
      <c r="D1830" s="63" t="s">
        <v>99</v>
      </c>
      <c r="E1830" s="68">
        <v>1.6880335119827812</v>
      </c>
      <c r="F1830" s="64">
        <v>4194.62197673229</v>
      </c>
      <c r="G1830" s="63" t="s">
        <v>127</v>
      </c>
      <c r="H1830" s="63" t="s">
        <v>134</v>
      </c>
    </row>
    <row r="1831" spans="1:8" ht="14.4" x14ac:dyDescent="0.3">
      <c r="A1831" s="63">
        <v>8</v>
      </c>
      <c r="B1831" s="63" t="s">
        <v>124</v>
      </c>
      <c r="C1831" s="63" t="s">
        <v>121</v>
      </c>
      <c r="D1831" s="63" t="s">
        <v>99</v>
      </c>
      <c r="E1831" s="68">
        <v>6.1072453277091778</v>
      </c>
      <c r="F1831" s="64">
        <v>15175.993419001405</v>
      </c>
      <c r="G1831" s="63" t="s">
        <v>127</v>
      </c>
      <c r="H1831" s="63" t="s">
        <v>134</v>
      </c>
    </row>
    <row r="1832" spans="1:8" ht="14.4" x14ac:dyDescent="0.3">
      <c r="A1832" s="63">
        <v>8</v>
      </c>
      <c r="B1832" s="63" t="s">
        <v>124</v>
      </c>
      <c r="C1832" s="63" t="s">
        <v>121</v>
      </c>
      <c r="D1832" s="63" t="s">
        <v>99</v>
      </c>
      <c r="E1832" s="68">
        <v>8.0671561663099016</v>
      </c>
      <c r="F1832" s="64">
        <v>20046.207794291764</v>
      </c>
      <c r="G1832" s="63" t="s">
        <v>127</v>
      </c>
      <c r="H1832" s="63" t="s">
        <v>134</v>
      </c>
    </row>
    <row r="1833" spans="1:8" ht="14.4" x14ac:dyDescent="0.3">
      <c r="A1833" s="63">
        <v>8</v>
      </c>
      <c r="B1833" s="63" t="s">
        <v>122</v>
      </c>
      <c r="C1833" s="63" t="s">
        <v>120</v>
      </c>
      <c r="D1833" s="63" t="s">
        <v>97</v>
      </c>
      <c r="E1833" s="68">
        <v>10.725944190750868</v>
      </c>
      <c r="F1833" s="64">
        <v>26653.073475348494</v>
      </c>
      <c r="G1833" s="63" t="s">
        <v>128</v>
      </c>
      <c r="H1833" s="63" t="s">
        <v>134</v>
      </c>
    </row>
    <row r="1834" spans="1:8" ht="14.4" x14ac:dyDescent="0.3">
      <c r="A1834" s="63">
        <v>8</v>
      </c>
      <c r="B1834" s="63" t="s">
        <v>122</v>
      </c>
      <c r="C1834" s="63" t="s">
        <v>120</v>
      </c>
      <c r="D1834" s="63" t="s">
        <v>97</v>
      </c>
      <c r="E1834" s="68">
        <v>4.244700587410434</v>
      </c>
      <c r="F1834" s="64">
        <v>10547.725647748804</v>
      </c>
      <c r="G1834" s="63" t="s">
        <v>128</v>
      </c>
      <c r="H1834" s="63" t="s">
        <v>134</v>
      </c>
    </row>
    <row r="1835" spans="1:8" ht="14.4" x14ac:dyDescent="0.3">
      <c r="A1835" s="63">
        <v>8</v>
      </c>
      <c r="B1835" s="63" t="s">
        <v>124</v>
      </c>
      <c r="C1835" s="63" t="s">
        <v>121</v>
      </c>
      <c r="D1835" s="63" t="s">
        <v>99</v>
      </c>
      <c r="E1835" s="68">
        <v>8.5599663885843356</v>
      </c>
      <c r="F1835" s="64">
        <v>21270.799944883944</v>
      </c>
      <c r="G1835" s="63" t="s">
        <v>127</v>
      </c>
      <c r="H1835" s="63" t="s">
        <v>134</v>
      </c>
    </row>
    <row r="1836" spans="1:8" ht="14.4" x14ac:dyDescent="0.3">
      <c r="A1836" s="63">
        <v>8</v>
      </c>
      <c r="B1836" s="63" t="s">
        <v>124</v>
      </c>
      <c r="C1836" s="63" t="s">
        <v>121</v>
      </c>
      <c r="D1836" s="63" t="s">
        <v>99</v>
      </c>
      <c r="E1836" s="68">
        <v>12.756295600329189</v>
      </c>
      <c r="F1836" s="64">
        <v>31698.326773135799</v>
      </c>
      <c r="G1836" s="63" t="s">
        <v>130</v>
      </c>
      <c r="H1836" s="63" t="s">
        <v>134</v>
      </c>
    </row>
    <row r="1837" spans="1:8" ht="14.4" x14ac:dyDescent="0.3">
      <c r="A1837" s="63">
        <v>8</v>
      </c>
      <c r="B1837" s="63" t="s">
        <v>124</v>
      </c>
      <c r="C1837" s="63" t="s">
        <v>121</v>
      </c>
      <c r="D1837" s="63" t="s">
        <v>99</v>
      </c>
      <c r="E1837" s="68">
        <v>5.359384457913845</v>
      </c>
      <c r="F1837" s="64">
        <v>13317.621758893256</v>
      </c>
      <c r="G1837" s="63" t="s">
        <v>130</v>
      </c>
      <c r="H1837" s="63" t="s">
        <v>134</v>
      </c>
    </row>
    <row r="1838" spans="1:8" ht="14.4" x14ac:dyDescent="0.3">
      <c r="A1838" s="63">
        <v>8</v>
      </c>
      <c r="B1838" s="63" t="s">
        <v>124</v>
      </c>
      <c r="C1838" s="63" t="s">
        <v>121</v>
      </c>
      <c r="D1838" s="63" t="s">
        <v>99</v>
      </c>
      <c r="E1838" s="68">
        <v>9.2303401167268593</v>
      </c>
      <c r="F1838" s="64">
        <v>22936.622544215887</v>
      </c>
      <c r="G1838" s="63" t="s">
        <v>130</v>
      </c>
      <c r="H1838" s="63" t="s">
        <v>134</v>
      </c>
    </row>
    <row r="1839" spans="1:8" ht="14.4" x14ac:dyDescent="0.3">
      <c r="A1839" s="63">
        <v>8</v>
      </c>
      <c r="B1839" s="63" t="s">
        <v>124</v>
      </c>
      <c r="C1839" s="63" t="s">
        <v>121</v>
      </c>
      <c r="D1839" s="63" t="s">
        <v>99</v>
      </c>
      <c r="E1839" s="68">
        <v>14.495111337685229</v>
      </c>
      <c r="F1839" s="64">
        <v>36019.138329083158</v>
      </c>
      <c r="G1839" s="63" t="s">
        <v>127</v>
      </c>
      <c r="H1839" s="63" t="s">
        <v>134</v>
      </c>
    </row>
    <row r="1840" spans="1:8" ht="14.4" x14ac:dyDescent="0.3">
      <c r="A1840" s="63">
        <v>8</v>
      </c>
      <c r="B1840" s="63" t="s">
        <v>123</v>
      </c>
      <c r="C1840" s="63" t="s">
        <v>120</v>
      </c>
      <c r="D1840" s="63" t="s">
        <v>98</v>
      </c>
      <c r="E1840" s="68">
        <v>7.0510337712162681</v>
      </c>
      <c r="F1840" s="64">
        <v>17521.228699236282</v>
      </c>
      <c r="G1840" s="63" t="s">
        <v>127</v>
      </c>
      <c r="H1840" s="63" t="s">
        <v>134</v>
      </c>
    </row>
    <row r="1841" spans="1:8" ht="14.4" x14ac:dyDescent="0.3">
      <c r="A1841" s="63">
        <v>8</v>
      </c>
      <c r="B1841" s="63" t="s">
        <v>123</v>
      </c>
      <c r="C1841" s="63" t="s">
        <v>120</v>
      </c>
      <c r="D1841" s="63" t="s">
        <v>98</v>
      </c>
      <c r="E1841" s="68">
        <v>9.4452418339766719</v>
      </c>
      <c r="F1841" s="64">
        <v>23470.635322762413</v>
      </c>
      <c r="G1841" s="63" t="s">
        <v>127</v>
      </c>
      <c r="H1841" s="63" t="s">
        <v>134</v>
      </c>
    </row>
    <row r="1842" spans="1:8" ht="14.4" x14ac:dyDescent="0.3">
      <c r="A1842" s="63">
        <v>8</v>
      </c>
      <c r="B1842" s="63" t="s">
        <v>122</v>
      </c>
      <c r="C1842" s="63" t="s">
        <v>120</v>
      </c>
      <c r="D1842" s="63" t="s">
        <v>97</v>
      </c>
      <c r="E1842" s="68">
        <v>13.398637192619654</v>
      </c>
      <c r="F1842" s="64">
        <v>33294.491861366754</v>
      </c>
      <c r="G1842" s="63" t="s">
        <v>129</v>
      </c>
      <c r="H1842" s="63" t="s">
        <v>134</v>
      </c>
    </row>
    <row r="1843" spans="1:8" ht="14.4" x14ac:dyDescent="0.3">
      <c r="A1843" s="63">
        <v>8</v>
      </c>
      <c r="B1843" s="63" t="s">
        <v>122</v>
      </c>
      <c r="C1843" s="63" t="s">
        <v>120</v>
      </c>
      <c r="D1843" s="63" t="s">
        <v>97</v>
      </c>
      <c r="E1843" s="68">
        <v>9.5120145165837382</v>
      </c>
      <c r="F1843" s="64">
        <v>23636.559849687223</v>
      </c>
      <c r="G1843" s="63" t="s">
        <v>129</v>
      </c>
      <c r="H1843" s="63" t="s">
        <v>134</v>
      </c>
    </row>
    <row r="1844" spans="1:8" ht="14.4" x14ac:dyDescent="0.3">
      <c r="A1844" s="63">
        <v>8</v>
      </c>
      <c r="B1844" s="63" t="s">
        <v>124</v>
      </c>
      <c r="C1844" s="63" t="s">
        <v>121</v>
      </c>
      <c r="D1844" s="63" t="s">
        <v>99</v>
      </c>
      <c r="E1844" s="68">
        <v>14.230640417425271</v>
      </c>
      <c r="F1844" s="64">
        <v>35361.950230355207</v>
      </c>
      <c r="G1844" s="63" t="s">
        <v>127</v>
      </c>
      <c r="H1844" s="63" t="s">
        <v>134</v>
      </c>
    </row>
    <row r="1845" spans="1:8" ht="14.4" x14ac:dyDescent="0.3">
      <c r="A1845" s="63">
        <v>8</v>
      </c>
      <c r="B1845" s="63" t="s">
        <v>124</v>
      </c>
      <c r="C1845" s="63" t="s">
        <v>121</v>
      </c>
      <c r="D1845" s="63" t="s">
        <v>99</v>
      </c>
      <c r="E1845" s="68">
        <v>9.6757412077503773</v>
      </c>
      <c r="F1845" s="64">
        <v>24043.406972134784</v>
      </c>
      <c r="G1845" s="63" t="s">
        <v>130</v>
      </c>
      <c r="H1845" s="63" t="s">
        <v>134</v>
      </c>
    </row>
    <row r="1846" spans="1:8" ht="14.4" x14ac:dyDescent="0.3">
      <c r="A1846" s="63">
        <v>8</v>
      </c>
      <c r="B1846" s="63" t="s">
        <v>124</v>
      </c>
      <c r="C1846" s="63" t="s">
        <v>121</v>
      </c>
      <c r="D1846" s="63" t="s">
        <v>99</v>
      </c>
      <c r="E1846" s="68">
        <v>4.7903231046385644</v>
      </c>
      <c r="F1846" s="64">
        <v>11903.551930532018</v>
      </c>
      <c r="G1846" s="63" t="s">
        <v>130</v>
      </c>
      <c r="H1846" s="63" t="s">
        <v>134</v>
      </c>
    </row>
    <row r="1847" spans="1:8" ht="14.4" x14ac:dyDescent="0.3">
      <c r="A1847" s="63">
        <v>8</v>
      </c>
      <c r="B1847" s="63" t="s">
        <v>124</v>
      </c>
      <c r="C1847" s="63" t="s">
        <v>121</v>
      </c>
      <c r="D1847" s="63" t="s">
        <v>99</v>
      </c>
      <c r="E1847" s="68">
        <v>2.7906855090163578</v>
      </c>
      <c r="F1847" s="64">
        <v>6934.619889458545</v>
      </c>
      <c r="G1847" s="63" t="s">
        <v>127</v>
      </c>
      <c r="H1847" s="63" t="s">
        <v>134</v>
      </c>
    </row>
    <row r="1848" spans="1:8" ht="14.4" x14ac:dyDescent="0.3">
      <c r="A1848" s="63">
        <v>8</v>
      </c>
      <c r="B1848" s="63" t="s">
        <v>122</v>
      </c>
      <c r="C1848" s="63" t="s">
        <v>120</v>
      </c>
      <c r="D1848" s="63" t="s">
        <v>97</v>
      </c>
      <c r="E1848" s="68">
        <v>7.6868855111733287</v>
      </c>
      <c r="F1848" s="64">
        <v>19101.267047666039</v>
      </c>
      <c r="G1848" s="63" t="s">
        <v>128</v>
      </c>
      <c r="H1848" s="63" t="s">
        <v>134</v>
      </c>
    </row>
    <row r="1849" spans="1:8" ht="14.4" x14ac:dyDescent="0.3">
      <c r="A1849" s="63">
        <v>8</v>
      </c>
      <c r="B1849" s="63" t="s">
        <v>124</v>
      </c>
      <c r="C1849" s="63" t="s">
        <v>121</v>
      </c>
      <c r="D1849" s="63" t="s">
        <v>99</v>
      </c>
      <c r="E1849" s="68">
        <v>12.89323554598416</v>
      </c>
      <c r="F1849" s="64">
        <v>32038.611075230107</v>
      </c>
      <c r="G1849" s="63" t="s">
        <v>127</v>
      </c>
      <c r="H1849" s="63" t="s">
        <v>134</v>
      </c>
    </row>
    <row r="1850" spans="1:8" ht="14.4" x14ac:dyDescent="0.3">
      <c r="A1850" s="63">
        <v>8</v>
      </c>
      <c r="B1850" s="63" t="s">
        <v>124</v>
      </c>
      <c r="C1850" s="63" t="s">
        <v>121</v>
      </c>
      <c r="D1850" s="63" t="s">
        <v>99</v>
      </c>
      <c r="E1850" s="68">
        <v>1.4111614624393245</v>
      </c>
      <c r="F1850" s="64">
        <v>3506.6181097985504</v>
      </c>
      <c r="G1850" s="63" t="s">
        <v>127</v>
      </c>
      <c r="H1850" s="63" t="s">
        <v>134</v>
      </c>
    </row>
    <row r="1851" spans="1:8" ht="14.4" x14ac:dyDescent="0.3">
      <c r="A1851" s="63">
        <v>8</v>
      </c>
      <c r="B1851" s="63" t="s">
        <v>124</v>
      </c>
      <c r="C1851" s="63" t="s">
        <v>121</v>
      </c>
      <c r="D1851" s="63" t="s">
        <v>99</v>
      </c>
      <c r="E1851" s="68">
        <v>7.4654215696797968</v>
      </c>
      <c r="F1851" s="64">
        <v>18550.947691179234</v>
      </c>
      <c r="G1851" s="63" t="s">
        <v>127</v>
      </c>
      <c r="H1851" s="63" t="s">
        <v>134</v>
      </c>
    </row>
    <row r="1852" spans="1:8" ht="14.4" x14ac:dyDescent="0.3">
      <c r="A1852" s="63">
        <v>8</v>
      </c>
      <c r="B1852" s="63" t="s">
        <v>124</v>
      </c>
      <c r="C1852" s="63" t="s">
        <v>121</v>
      </c>
      <c r="D1852" s="63" t="s">
        <v>99</v>
      </c>
      <c r="E1852" s="68">
        <v>10.482429407633278</v>
      </c>
      <c r="F1852" s="64">
        <v>26047.959623239938</v>
      </c>
      <c r="G1852" s="63" t="s">
        <v>127</v>
      </c>
      <c r="H1852" s="63" t="s">
        <v>134</v>
      </c>
    </row>
    <row r="1853" spans="1:8" ht="14.4" x14ac:dyDescent="0.3">
      <c r="A1853" s="63">
        <v>8</v>
      </c>
      <c r="B1853" s="63" t="s">
        <v>124</v>
      </c>
      <c r="C1853" s="63" t="s">
        <v>121</v>
      </c>
      <c r="D1853" s="63" t="s">
        <v>99</v>
      </c>
      <c r="E1853" s="68">
        <v>0.17462668179182486</v>
      </c>
      <c r="F1853" s="64">
        <v>433.93268674354192</v>
      </c>
      <c r="G1853" s="63" t="s">
        <v>127</v>
      </c>
      <c r="H1853" s="63" t="s">
        <v>134</v>
      </c>
    </row>
    <row r="1854" spans="1:8" ht="14.4" x14ac:dyDescent="0.3">
      <c r="A1854" s="63">
        <v>8</v>
      </c>
      <c r="B1854" s="63" t="s">
        <v>124</v>
      </c>
      <c r="C1854" s="63" t="s">
        <v>121</v>
      </c>
      <c r="D1854" s="63" t="s">
        <v>99</v>
      </c>
      <c r="E1854" s="68">
        <v>15.077718947103232</v>
      </c>
      <c r="F1854" s="64">
        <v>37466.869470040001</v>
      </c>
      <c r="G1854" s="63" t="s">
        <v>127</v>
      </c>
      <c r="H1854" s="63" t="s">
        <v>134</v>
      </c>
    </row>
    <row r="1855" spans="1:8" ht="14.4" x14ac:dyDescent="0.3">
      <c r="A1855" s="63">
        <v>8</v>
      </c>
      <c r="B1855" s="63" t="s">
        <v>124</v>
      </c>
      <c r="C1855" s="63" t="s">
        <v>121</v>
      </c>
      <c r="D1855" s="63" t="s">
        <v>99</v>
      </c>
      <c r="E1855" s="68">
        <v>2.2396856206355498</v>
      </c>
      <c r="F1855" s="64">
        <v>5565.4312894855648</v>
      </c>
      <c r="G1855" s="63" t="s">
        <v>127</v>
      </c>
      <c r="H1855" s="63" t="s">
        <v>134</v>
      </c>
    </row>
    <row r="1856" spans="1:8" ht="14.4" x14ac:dyDescent="0.3">
      <c r="A1856" s="63">
        <v>8</v>
      </c>
      <c r="B1856" s="63" t="s">
        <v>124</v>
      </c>
      <c r="C1856" s="63" t="s">
        <v>121</v>
      </c>
      <c r="D1856" s="63" t="s">
        <v>99</v>
      </c>
      <c r="E1856" s="68">
        <v>7.8886729463106056</v>
      </c>
      <c r="F1856" s="64">
        <v>19602.691932922637</v>
      </c>
      <c r="G1856" s="63" t="s">
        <v>127</v>
      </c>
      <c r="H1856" s="63" t="s">
        <v>134</v>
      </c>
    </row>
    <row r="1857" spans="1:8" ht="14.4" x14ac:dyDescent="0.3">
      <c r="A1857" s="63">
        <v>8</v>
      </c>
      <c r="B1857" s="63" t="s">
        <v>124</v>
      </c>
      <c r="C1857" s="63" t="s">
        <v>121</v>
      </c>
      <c r="D1857" s="63" t="s">
        <v>99</v>
      </c>
      <c r="E1857" s="68">
        <v>2.5687734926655925</v>
      </c>
      <c r="F1857" s="64">
        <v>6383.1871044586042</v>
      </c>
      <c r="G1857" s="63" t="s">
        <v>127</v>
      </c>
      <c r="H1857" s="63" t="s">
        <v>134</v>
      </c>
    </row>
    <row r="1858" spans="1:8" ht="14.4" x14ac:dyDescent="0.3">
      <c r="A1858" s="63">
        <v>8</v>
      </c>
      <c r="B1858" s="63" t="s">
        <v>124</v>
      </c>
      <c r="C1858" s="63" t="s">
        <v>121</v>
      </c>
      <c r="D1858" s="63" t="s">
        <v>99</v>
      </c>
      <c r="E1858" s="68">
        <v>14.242310082364273</v>
      </c>
      <c r="F1858" s="64">
        <v>35390.948370893748</v>
      </c>
      <c r="G1858" s="63" t="s">
        <v>127</v>
      </c>
      <c r="H1858" s="63" t="s">
        <v>134</v>
      </c>
    </row>
    <row r="1859" spans="1:8" ht="14.4" x14ac:dyDescent="0.3">
      <c r="A1859" s="63">
        <v>8</v>
      </c>
      <c r="B1859" s="63" t="s">
        <v>122</v>
      </c>
      <c r="C1859" s="63" t="s">
        <v>120</v>
      </c>
      <c r="D1859" s="63" t="s">
        <v>97</v>
      </c>
      <c r="E1859" s="68">
        <v>3.6482405379236633</v>
      </c>
      <c r="F1859" s="64">
        <v>9065.572352769932</v>
      </c>
      <c r="G1859" s="63" t="s">
        <v>129</v>
      </c>
      <c r="H1859" s="63" t="s">
        <v>134</v>
      </c>
    </row>
    <row r="1860" spans="1:8" ht="14.4" x14ac:dyDescent="0.3">
      <c r="A1860" s="63">
        <v>8</v>
      </c>
      <c r="B1860" s="63" t="s">
        <v>123</v>
      </c>
      <c r="C1860" s="63" t="s">
        <v>120</v>
      </c>
      <c r="D1860" s="63" t="s">
        <v>98</v>
      </c>
      <c r="E1860" s="68">
        <v>9.6585211537010078</v>
      </c>
      <c r="F1860" s="64">
        <v>24000.616579264468</v>
      </c>
      <c r="G1860" s="63" t="s">
        <v>127</v>
      </c>
      <c r="H1860" s="63" t="s">
        <v>134</v>
      </c>
    </row>
    <row r="1861" spans="1:8" ht="14.4" x14ac:dyDescent="0.3">
      <c r="A1861" s="63">
        <v>8</v>
      </c>
      <c r="B1861" s="63" t="s">
        <v>123</v>
      </c>
      <c r="C1861" s="63" t="s">
        <v>120</v>
      </c>
      <c r="D1861" s="63" t="s">
        <v>98</v>
      </c>
      <c r="E1861" s="68">
        <v>12.059394327770324</v>
      </c>
      <c r="F1861" s="64">
        <v>29966.585446475496</v>
      </c>
      <c r="G1861" s="63" t="s">
        <v>127</v>
      </c>
      <c r="H1861" s="63" t="s">
        <v>134</v>
      </c>
    </row>
    <row r="1862" spans="1:8" ht="14.4" x14ac:dyDescent="0.3">
      <c r="A1862" s="63">
        <v>8</v>
      </c>
      <c r="B1862" s="63" t="s">
        <v>124</v>
      </c>
      <c r="C1862" s="63" t="s">
        <v>121</v>
      </c>
      <c r="D1862" s="63" t="s">
        <v>99</v>
      </c>
      <c r="E1862" s="68">
        <v>12.807534133428446</v>
      </c>
      <c r="F1862" s="64">
        <v>31825.650238853734</v>
      </c>
      <c r="G1862" s="63" t="s">
        <v>127</v>
      </c>
      <c r="H1862" s="63" t="s">
        <v>134</v>
      </c>
    </row>
    <row r="1863" spans="1:8" ht="14.4" x14ac:dyDescent="0.3">
      <c r="A1863" s="63">
        <v>8</v>
      </c>
      <c r="B1863" s="63" t="s">
        <v>123</v>
      </c>
      <c r="C1863" s="63" t="s">
        <v>120</v>
      </c>
      <c r="D1863" s="63" t="s">
        <v>98</v>
      </c>
      <c r="E1863" s="68">
        <v>7.2290255497205447</v>
      </c>
      <c r="F1863" s="64">
        <v>17963.52336962747</v>
      </c>
      <c r="G1863" s="63" t="s">
        <v>127</v>
      </c>
      <c r="H1863" s="63" t="s">
        <v>134</v>
      </c>
    </row>
    <row r="1864" spans="1:8" ht="14.4" x14ac:dyDescent="0.3">
      <c r="A1864" s="63">
        <v>8</v>
      </c>
      <c r="B1864" s="63" t="s">
        <v>124</v>
      </c>
      <c r="C1864" s="63" t="s">
        <v>121</v>
      </c>
      <c r="D1864" s="63" t="s">
        <v>99</v>
      </c>
      <c r="E1864" s="68">
        <v>5.5391550089132586</v>
      </c>
      <c r="F1864" s="64">
        <v>13764.33653003881</v>
      </c>
      <c r="G1864" s="63" t="s">
        <v>130</v>
      </c>
      <c r="H1864" s="63" t="s">
        <v>134</v>
      </c>
    </row>
    <row r="1865" spans="1:8" ht="14.4" x14ac:dyDescent="0.3">
      <c r="A1865" s="63">
        <v>8</v>
      </c>
      <c r="B1865" s="63" t="s">
        <v>124</v>
      </c>
      <c r="C1865" s="63" t="s">
        <v>121</v>
      </c>
      <c r="D1865" s="63" t="s">
        <v>99</v>
      </c>
      <c r="E1865" s="68">
        <v>13.435767723893189</v>
      </c>
      <c r="F1865" s="64">
        <v>33386.75812348898</v>
      </c>
      <c r="G1865" s="63" t="s">
        <v>127</v>
      </c>
      <c r="H1865" s="63" t="s">
        <v>134</v>
      </c>
    </row>
    <row r="1866" spans="1:8" ht="14.4" x14ac:dyDescent="0.3">
      <c r="A1866" s="63">
        <v>8</v>
      </c>
      <c r="B1866" s="63" t="s">
        <v>124</v>
      </c>
      <c r="C1866" s="63" t="s">
        <v>121</v>
      </c>
      <c r="D1866" s="63" t="s">
        <v>99</v>
      </c>
      <c r="E1866" s="68">
        <v>4.1557951448566381</v>
      </c>
      <c r="F1866" s="64">
        <v>10326.803065027552</v>
      </c>
      <c r="G1866" s="63" t="s">
        <v>127</v>
      </c>
      <c r="H1866" s="63" t="s">
        <v>134</v>
      </c>
    </row>
    <row r="1867" spans="1:8" ht="14.4" x14ac:dyDescent="0.3">
      <c r="A1867" s="63">
        <v>8</v>
      </c>
      <c r="B1867" s="63" t="s">
        <v>124</v>
      </c>
      <c r="C1867" s="63" t="s">
        <v>121</v>
      </c>
      <c r="D1867" s="63" t="s">
        <v>99</v>
      </c>
      <c r="E1867" s="68">
        <v>0.45740152086330088</v>
      </c>
      <c r="F1867" s="64">
        <v>1136.6044915484747</v>
      </c>
      <c r="G1867" s="63" t="s">
        <v>127</v>
      </c>
      <c r="H1867" s="63" t="s">
        <v>134</v>
      </c>
    </row>
    <row r="1868" spans="1:8" ht="14.4" x14ac:dyDescent="0.3">
      <c r="A1868" s="63">
        <v>8</v>
      </c>
      <c r="B1868" s="63" t="s">
        <v>124</v>
      </c>
      <c r="C1868" s="63" t="s">
        <v>121</v>
      </c>
      <c r="D1868" s="63" t="s">
        <v>99</v>
      </c>
      <c r="E1868" s="68">
        <v>3.0177157187433101</v>
      </c>
      <c r="F1868" s="64">
        <v>7498.7709565687155</v>
      </c>
      <c r="G1868" s="63" t="s">
        <v>127</v>
      </c>
      <c r="H1868" s="63" t="s">
        <v>134</v>
      </c>
    </row>
    <row r="1869" spans="1:8" ht="14.4" x14ac:dyDescent="0.3">
      <c r="A1869" s="63">
        <v>8</v>
      </c>
      <c r="B1869" s="63" t="s">
        <v>124</v>
      </c>
      <c r="C1869" s="63" t="s">
        <v>121</v>
      </c>
      <c r="D1869" s="63" t="s">
        <v>99</v>
      </c>
      <c r="E1869" s="68">
        <v>13.299213653622759</v>
      </c>
      <c r="F1869" s="64">
        <v>33047.432689424713</v>
      </c>
      <c r="G1869" s="63" t="s">
        <v>127</v>
      </c>
      <c r="H1869" s="63" t="s">
        <v>134</v>
      </c>
    </row>
    <row r="1870" spans="1:8" ht="14.4" x14ac:dyDescent="0.3">
      <c r="A1870" s="63">
        <v>8</v>
      </c>
      <c r="B1870" s="63" t="s">
        <v>124</v>
      </c>
      <c r="C1870" s="63" t="s">
        <v>121</v>
      </c>
      <c r="D1870" s="63" t="s">
        <v>99</v>
      </c>
      <c r="E1870" s="68">
        <v>6.8943038063030722</v>
      </c>
      <c r="F1870" s="64">
        <v>17131.76785585222</v>
      </c>
      <c r="G1870" s="63" t="s">
        <v>127</v>
      </c>
      <c r="H1870" s="63" t="s">
        <v>134</v>
      </c>
    </row>
    <row r="1871" spans="1:8" ht="14.4" x14ac:dyDescent="0.3">
      <c r="A1871" s="63">
        <v>8</v>
      </c>
      <c r="B1871" s="63" t="s">
        <v>124</v>
      </c>
      <c r="C1871" s="63" t="s">
        <v>121</v>
      </c>
      <c r="D1871" s="63" t="s">
        <v>99</v>
      </c>
      <c r="E1871" s="68">
        <v>4.1973022855362068</v>
      </c>
      <c r="F1871" s="64">
        <v>10429.944835170094</v>
      </c>
      <c r="G1871" s="63" t="s">
        <v>127</v>
      </c>
      <c r="H1871" s="63" t="s">
        <v>134</v>
      </c>
    </row>
    <row r="1872" spans="1:8" ht="14.4" x14ac:dyDescent="0.3">
      <c r="A1872" s="63">
        <v>8</v>
      </c>
      <c r="B1872" s="63" t="s">
        <v>124</v>
      </c>
      <c r="C1872" s="63" t="s">
        <v>121</v>
      </c>
      <c r="D1872" s="63" t="s">
        <v>99</v>
      </c>
      <c r="E1872" s="68">
        <v>0.90542697797768334</v>
      </c>
      <c r="F1872" s="64">
        <v>2249.9102495248535</v>
      </c>
      <c r="G1872" s="63" t="s">
        <v>127</v>
      </c>
      <c r="H1872" s="63" t="s">
        <v>134</v>
      </c>
    </row>
    <row r="1873" spans="1:8" ht="14.4" x14ac:dyDescent="0.3">
      <c r="A1873" s="63">
        <v>8</v>
      </c>
      <c r="B1873" s="63" t="s">
        <v>124</v>
      </c>
      <c r="C1873" s="63" t="s">
        <v>121</v>
      </c>
      <c r="D1873" s="63" t="s">
        <v>99</v>
      </c>
      <c r="E1873" s="68">
        <v>9.8668511855175609</v>
      </c>
      <c r="F1873" s="64">
        <v>24518.299269606676</v>
      </c>
      <c r="G1873" s="63" t="s">
        <v>127</v>
      </c>
      <c r="H1873" s="63" t="s">
        <v>134</v>
      </c>
    </row>
    <row r="1874" spans="1:8" ht="14.4" x14ac:dyDescent="0.3">
      <c r="A1874" s="63">
        <v>8</v>
      </c>
      <c r="B1874" s="63" t="s">
        <v>124</v>
      </c>
      <c r="C1874" s="63" t="s">
        <v>121</v>
      </c>
      <c r="D1874" s="63" t="s">
        <v>99</v>
      </c>
      <c r="E1874" s="68">
        <v>4.953147951091557</v>
      </c>
      <c r="F1874" s="64">
        <v>12308.158044357056</v>
      </c>
      <c r="G1874" s="63" t="s">
        <v>130</v>
      </c>
      <c r="H1874" s="63" t="s">
        <v>134</v>
      </c>
    </row>
    <row r="1875" spans="1:8" ht="14.4" x14ac:dyDescent="0.3">
      <c r="A1875" s="63">
        <v>8</v>
      </c>
      <c r="B1875" s="63" t="s">
        <v>124</v>
      </c>
      <c r="C1875" s="63" t="s">
        <v>121</v>
      </c>
      <c r="D1875" s="63" t="s">
        <v>99</v>
      </c>
      <c r="E1875" s="68">
        <v>7.4116848829803779</v>
      </c>
      <c r="F1875" s="64">
        <v>18417.416522878317</v>
      </c>
      <c r="G1875" s="63" t="s">
        <v>127</v>
      </c>
      <c r="H1875" s="63" t="s">
        <v>134</v>
      </c>
    </row>
    <row r="1876" spans="1:8" ht="14.4" x14ac:dyDescent="0.3">
      <c r="A1876" s="63">
        <v>8</v>
      </c>
      <c r="B1876" s="63" t="s">
        <v>122</v>
      </c>
      <c r="C1876" s="63" t="s">
        <v>120</v>
      </c>
      <c r="D1876" s="63" t="s">
        <v>97</v>
      </c>
      <c r="E1876" s="68">
        <v>6.5887559763112025</v>
      </c>
      <c r="F1876" s="64">
        <v>16372.507074873229</v>
      </c>
      <c r="G1876" s="63" t="s">
        <v>129</v>
      </c>
      <c r="H1876" s="63" t="s">
        <v>134</v>
      </c>
    </row>
    <row r="1877" spans="1:8" ht="14.4" x14ac:dyDescent="0.3">
      <c r="A1877" s="63">
        <v>8</v>
      </c>
      <c r="B1877" s="63" t="s">
        <v>124</v>
      </c>
      <c r="C1877" s="63" t="s">
        <v>121</v>
      </c>
      <c r="D1877" s="63" t="s">
        <v>99</v>
      </c>
      <c r="E1877" s="68">
        <v>9.6543417131435358</v>
      </c>
      <c r="F1877" s="64">
        <v>23990.231019328381</v>
      </c>
      <c r="G1877" s="63" t="s">
        <v>130</v>
      </c>
      <c r="H1877" s="63" t="s">
        <v>134</v>
      </c>
    </row>
    <row r="1878" spans="1:8" ht="14.4" x14ac:dyDescent="0.3">
      <c r="A1878" s="63">
        <v>8</v>
      </c>
      <c r="B1878" s="63" t="s">
        <v>124</v>
      </c>
      <c r="C1878" s="63" t="s">
        <v>121</v>
      </c>
      <c r="D1878" s="63" t="s">
        <v>99</v>
      </c>
      <c r="E1878" s="68">
        <v>10.918769322997239</v>
      </c>
      <c r="F1878" s="64">
        <v>27132.227788130403</v>
      </c>
      <c r="G1878" s="63" t="s">
        <v>130</v>
      </c>
      <c r="H1878" s="63" t="s">
        <v>134</v>
      </c>
    </row>
    <row r="1879" spans="1:8" ht="14.4" x14ac:dyDescent="0.3">
      <c r="A1879" s="63">
        <v>8</v>
      </c>
      <c r="B1879" s="63" t="s">
        <v>122</v>
      </c>
      <c r="C1879" s="63" t="s">
        <v>120</v>
      </c>
      <c r="D1879" s="63" t="s">
        <v>97</v>
      </c>
      <c r="E1879" s="68">
        <v>13.753343629386475</v>
      </c>
      <c r="F1879" s="64">
        <v>34175.907665252569</v>
      </c>
      <c r="G1879" s="63" t="s">
        <v>128</v>
      </c>
      <c r="H1879" s="63" t="s">
        <v>134</v>
      </c>
    </row>
    <row r="1880" spans="1:8" ht="14.4" x14ac:dyDescent="0.3">
      <c r="A1880" s="63">
        <v>8</v>
      </c>
      <c r="B1880" s="63" t="s">
        <v>124</v>
      </c>
      <c r="C1880" s="63" t="s">
        <v>121</v>
      </c>
      <c r="D1880" s="63" t="s">
        <v>99</v>
      </c>
      <c r="E1880" s="68">
        <v>6.4538662363050676</v>
      </c>
      <c r="F1880" s="64">
        <v>16037.317362199319</v>
      </c>
      <c r="G1880" s="63" t="s">
        <v>130</v>
      </c>
      <c r="H1880" s="63" t="s">
        <v>134</v>
      </c>
    </row>
    <row r="1881" spans="1:8" ht="14.4" x14ac:dyDescent="0.3">
      <c r="A1881" s="63">
        <v>8</v>
      </c>
      <c r="B1881" s="63" t="s">
        <v>124</v>
      </c>
      <c r="C1881" s="63" t="s">
        <v>121</v>
      </c>
      <c r="D1881" s="63" t="s">
        <v>99</v>
      </c>
      <c r="E1881" s="68">
        <v>11.02159390052703</v>
      </c>
      <c r="F1881" s="64">
        <v>27387.738256135304</v>
      </c>
      <c r="G1881" s="63" t="s">
        <v>130</v>
      </c>
      <c r="H1881" s="63" t="s">
        <v>134</v>
      </c>
    </row>
    <row r="1882" spans="1:8" ht="14.4" x14ac:dyDescent="0.3">
      <c r="A1882" s="63">
        <v>8</v>
      </c>
      <c r="B1882" s="63" t="s">
        <v>123</v>
      </c>
      <c r="C1882" s="63" t="s">
        <v>120</v>
      </c>
      <c r="D1882" s="63" t="s">
        <v>98</v>
      </c>
      <c r="E1882" s="68">
        <v>12.195732012606621</v>
      </c>
      <c r="F1882" s="64">
        <v>30305.373180848961</v>
      </c>
      <c r="G1882" s="63" t="s">
        <v>127</v>
      </c>
      <c r="H1882" s="63" t="s">
        <v>134</v>
      </c>
    </row>
    <row r="1883" spans="1:8" ht="14.4" x14ac:dyDescent="0.3">
      <c r="A1883" s="63">
        <v>8</v>
      </c>
      <c r="B1883" s="63" t="s">
        <v>123</v>
      </c>
      <c r="C1883" s="63" t="s">
        <v>120</v>
      </c>
      <c r="D1883" s="63" t="s">
        <v>98</v>
      </c>
      <c r="E1883" s="68">
        <v>14.315012197431704</v>
      </c>
      <c r="F1883" s="64">
        <v>35571.607041146424</v>
      </c>
      <c r="G1883" s="63" t="s">
        <v>127</v>
      </c>
      <c r="H1883" s="63" t="s">
        <v>134</v>
      </c>
    </row>
    <row r="1884" spans="1:8" ht="14.4" x14ac:dyDescent="0.3">
      <c r="A1884" s="63">
        <v>8</v>
      </c>
      <c r="B1884" s="63" t="s">
        <v>124</v>
      </c>
      <c r="C1884" s="63" t="s">
        <v>121</v>
      </c>
      <c r="D1884" s="63" t="s">
        <v>99</v>
      </c>
      <c r="E1884" s="68">
        <v>13.217080521106114</v>
      </c>
      <c r="F1884" s="64">
        <v>32843.338730254727</v>
      </c>
      <c r="G1884" s="63" t="s">
        <v>127</v>
      </c>
      <c r="H1884" s="63" t="s">
        <v>134</v>
      </c>
    </row>
    <row r="1885" spans="1:8" ht="14.4" x14ac:dyDescent="0.3">
      <c r="A1885" s="63">
        <v>8</v>
      </c>
      <c r="B1885" s="63" t="s">
        <v>124</v>
      </c>
      <c r="C1885" s="63" t="s">
        <v>121</v>
      </c>
      <c r="D1885" s="63" t="s">
        <v>99</v>
      </c>
      <c r="E1885" s="68">
        <v>4.3113290715764245</v>
      </c>
      <c r="F1885" s="64">
        <v>10713.291853617988</v>
      </c>
      <c r="G1885" s="63" t="s">
        <v>127</v>
      </c>
      <c r="H1885" s="63" t="s">
        <v>134</v>
      </c>
    </row>
    <row r="1886" spans="1:8" ht="14.4" x14ac:dyDescent="0.3">
      <c r="A1886" s="63">
        <v>8</v>
      </c>
      <c r="B1886" s="63" t="s">
        <v>124</v>
      </c>
      <c r="C1886" s="63" t="s">
        <v>121</v>
      </c>
      <c r="D1886" s="63" t="s">
        <v>99</v>
      </c>
      <c r="E1886" s="68">
        <v>1.4676465255485251</v>
      </c>
      <c r="F1886" s="64">
        <v>3646.9787634189038</v>
      </c>
      <c r="G1886" s="63" t="s">
        <v>127</v>
      </c>
      <c r="H1886" s="63" t="s">
        <v>134</v>
      </c>
    </row>
    <row r="1887" spans="1:8" ht="14.4" x14ac:dyDescent="0.3">
      <c r="A1887" s="63">
        <v>8</v>
      </c>
      <c r="B1887" s="63" t="s">
        <v>124</v>
      </c>
      <c r="C1887" s="63" t="s">
        <v>121</v>
      </c>
      <c r="D1887" s="63" t="s">
        <v>99</v>
      </c>
      <c r="E1887" s="68">
        <v>3.0959454690109416</v>
      </c>
      <c r="F1887" s="64">
        <v>7693.165337591071</v>
      </c>
      <c r="G1887" s="63" t="s">
        <v>130</v>
      </c>
      <c r="H1887" s="63" t="s">
        <v>134</v>
      </c>
    </row>
    <row r="1888" spans="1:8" ht="14.4" x14ac:dyDescent="0.3">
      <c r="A1888" s="63">
        <v>8</v>
      </c>
      <c r="B1888" s="63" t="s">
        <v>122</v>
      </c>
      <c r="C1888" s="63" t="s">
        <v>120</v>
      </c>
      <c r="D1888" s="63" t="s">
        <v>97</v>
      </c>
      <c r="E1888" s="68">
        <v>7.4881135098438687</v>
      </c>
      <c r="F1888" s="64">
        <v>18607.335263008365</v>
      </c>
      <c r="G1888" s="63" t="s">
        <v>128</v>
      </c>
      <c r="H1888" s="63" t="s">
        <v>134</v>
      </c>
    </row>
    <row r="1889" spans="1:8" ht="14.4" x14ac:dyDescent="0.3">
      <c r="A1889" s="63">
        <v>8</v>
      </c>
      <c r="B1889" s="63" t="s">
        <v>124</v>
      </c>
      <c r="C1889" s="63" t="s">
        <v>121</v>
      </c>
      <c r="D1889" s="63" t="s">
        <v>99</v>
      </c>
      <c r="E1889" s="68">
        <v>5.9442010084542254</v>
      </c>
      <c r="F1889" s="64">
        <v>14770.841933634949</v>
      </c>
      <c r="G1889" s="63" t="s">
        <v>127</v>
      </c>
      <c r="H1889" s="63" t="s">
        <v>134</v>
      </c>
    </row>
    <row r="1890" spans="1:8" ht="14.4" x14ac:dyDescent="0.3">
      <c r="A1890" s="63">
        <v>8</v>
      </c>
      <c r="B1890" s="63" t="s">
        <v>123</v>
      </c>
      <c r="C1890" s="63" t="s">
        <v>120</v>
      </c>
      <c r="D1890" s="63" t="s">
        <v>98</v>
      </c>
      <c r="E1890" s="68">
        <v>5.8363242248094815</v>
      </c>
      <c r="F1890" s="64">
        <v>14502.777156340378</v>
      </c>
      <c r="G1890" s="63" t="s">
        <v>127</v>
      </c>
      <c r="H1890" s="63" t="s">
        <v>134</v>
      </c>
    </row>
    <row r="1891" spans="1:8" ht="14.4" x14ac:dyDescent="0.3">
      <c r="A1891" s="63">
        <v>8</v>
      </c>
      <c r="B1891" s="63" t="s">
        <v>124</v>
      </c>
      <c r="C1891" s="63" t="s">
        <v>121</v>
      </c>
      <c r="D1891" s="63" t="s">
        <v>99</v>
      </c>
      <c r="E1891" s="68">
        <v>11.737275532168052</v>
      </c>
      <c r="F1891" s="64">
        <v>29166.147203063651</v>
      </c>
      <c r="G1891" s="63" t="s">
        <v>127</v>
      </c>
      <c r="H1891" s="63" t="s">
        <v>134</v>
      </c>
    </row>
    <row r="1892" spans="1:8" ht="14.4" x14ac:dyDescent="0.3">
      <c r="A1892" s="63">
        <v>8</v>
      </c>
      <c r="B1892" s="63" t="s">
        <v>124</v>
      </c>
      <c r="C1892" s="63" t="s">
        <v>121</v>
      </c>
      <c r="D1892" s="63" t="s">
        <v>99</v>
      </c>
      <c r="E1892" s="68">
        <v>7.4768057118147393</v>
      </c>
      <c r="F1892" s="64">
        <v>18579.236331449996</v>
      </c>
      <c r="G1892" s="63" t="s">
        <v>127</v>
      </c>
      <c r="H1892" s="63" t="s">
        <v>134</v>
      </c>
    </row>
    <row r="1893" spans="1:8" ht="14.4" x14ac:dyDescent="0.3">
      <c r="A1893" s="63">
        <v>8</v>
      </c>
      <c r="B1893" s="63" t="s">
        <v>122</v>
      </c>
      <c r="C1893" s="63" t="s">
        <v>120</v>
      </c>
      <c r="D1893" s="63" t="s">
        <v>97</v>
      </c>
      <c r="E1893" s="68">
        <v>6.6088916578685453</v>
      </c>
      <c r="F1893" s="64">
        <v>16422.542558041867</v>
      </c>
      <c r="G1893" s="63" t="s">
        <v>129</v>
      </c>
      <c r="H1893" s="63" t="s">
        <v>134</v>
      </c>
    </row>
    <row r="1894" spans="1:8" ht="14.4" x14ac:dyDescent="0.3">
      <c r="A1894" s="63">
        <v>8</v>
      </c>
      <c r="B1894" s="63" t="s">
        <v>124</v>
      </c>
      <c r="C1894" s="63" t="s">
        <v>121</v>
      </c>
      <c r="D1894" s="63" t="s">
        <v>99</v>
      </c>
      <c r="E1894" s="68">
        <v>3.3307758320664527</v>
      </c>
      <c r="F1894" s="64">
        <v>8276.6991327937794</v>
      </c>
      <c r="G1894" s="63" t="s">
        <v>127</v>
      </c>
      <c r="H1894" s="63" t="s">
        <v>134</v>
      </c>
    </row>
    <row r="1895" spans="1:8" ht="14.4" x14ac:dyDescent="0.3">
      <c r="A1895" s="63">
        <v>8</v>
      </c>
      <c r="B1895" s="63" t="s">
        <v>124</v>
      </c>
      <c r="C1895" s="63" t="s">
        <v>121</v>
      </c>
      <c r="D1895" s="63" t="s">
        <v>99</v>
      </c>
      <c r="E1895" s="68">
        <v>2.7332199084599993</v>
      </c>
      <c r="F1895" s="64">
        <v>6791.8226823600407</v>
      </c>
      <c r="G1895" s="63" t="s">
        <v>127</v>
      </c>
      <c r="H1895" s="63" t="s">
        <v>134</v>
      </c>
    </row>
    <row r="1896" spans="1:8" ht="14.4" x14ac:dyDescent="0.3">
      <c r="A1896" s="63">
        <v>8</v>
      </c>
      <c r="B1896" s="63" t="s">
        <v>124</v>
      </c>
      <c r="C1896" s="63" t="s">
        <v>121</v>
      </c>
      <c r="D1896" s="63" t="s">
        <v>99</v>
      </c>
      <c r="E1896" s="68">
        <v>13.132038942531013</v>
      </c>
      <c r="F1896" s="64">
        <v>32632.017526087326</v>
      </c>
      <c r="G1896" s="63" t="s">
        <v>127</v>
      </c>
      <c r="H1896" s="63" t="s">
        <v>134</v>
      </c>
    </row>
    <row r="1897" spans="1:8" ht="14.4" x14ac:dyDescent="0.3">
      <c r="A1897" s="63">
        <v>8</v>
      </c>
      <c r="B1897" s="63" t="s">
        <v>124</v>
      </c>
      <c r="C1897" s="63" t="s">
        <v>121</v>
      </c>
      <c r="D1897" s="63" t="s">
        <v>99</v>
      </c>
      <c r="E1897" s="68">
        <v>1.5519185436057252</v>
      </c>
      <c r="F1897" s="64">
        <v>3856.3876741170689</v>
      </c>
      <c r="G1897" s="63" t="s">
        <v>127</v>
      </c>
      <c r="H1897" s="63" t="s">
        <v>134</v>
      </c>
    </row>
    <row r="1898" spans="1:8" ht="14.4" x14ac:dyDescent="0.3">
      <c r="A1898" s="63">
        <v>8</v>
      </c>
      <c r="B1898" s="63" t="s">
        <v>124</v>
      </c>
      <c r="C1898" s="63" t="s">
        <v>121</v>
      </c>
      <c r="D1898" s="63" t="s">
        <v>99</v>
      </c>
      <c r="E1898" s="68">
        <v>1.4874269487692005</v>
      </c>
      <c r="F1898" s="64">
        <v>3696.1314593586017</v>
      </c>
      <c r="G1898" s="63" t="s">
        <v>127</v>
      </c>
      <c r="H1898" s="63" t="s">
        <v>134</v>
      </c>
    </row>
    <row r="1899" spans="1:8" ht="14.4" x14ac:dyDescent="0.3">
      <c r="A1899" s="63">
        <v>8</v>
      </c>
      <c r="B1899" s="63" t="s">
        <v>124</v>
      </c>
      <c r="C1899" s="63" t="s">
        <v>121</v>
      </c>
      <c r="D1899" s="63" t="s">
        <v>99</v>
      </c>
      <c r="E1899" s="68">
        <v>4.4750055985981696</v>
      </c>
      <c r="F1899" s="64">
        <v>11120.014322364586</v>
      </c>
      <c r="G1899" s="63" t="s">
        <v>130</v>
      </c>
      <c r="H1899" s="63" t="s">
        <v>134</v>
      </c>
    </row>
    <row r="1900" spans="1:8" ht="14.4" x14ac:dyDescent="0.3">
      <c r="A1900" s="63">
        <v>8</v>
      </c>
      <c r="B1900" s="63" t="s">
        <v>122</v>
      </c>
      <c r="C1900" s="63" t="s">
        <v>120</v>
      </c>
      <c r="D1900" s="63" t="s">
        <v>97</v>
      </c>
      <c r="E1900" s="68">
        <v>4.6571647622923171</v>
      </c>
      <c r="F1900" s="64">
        <v>11572.664596112494</v>
      </c>
      <c r="G1900" s="63" t="s">
        <v>129</v>
      </c>
      <c r="H1900" s="63" t="s">
        <v>134</v>
      </c>
    </row>
    <row r="1901" spans="1:8" ht="14.4" x14ac:dyDescent="0.3">
      <c r="A1901" s="63">
        <v>8</v>
      </c>
      <c r="B1901" s="63" t="s">
        <v>122</v>
      </c>
      <c r="C1901" s="63" t="s">
        <v>120</v>
      </c>
      <c r="D1901" s="63" t="s">
        <v>97</v>
      </c>
      <c r="E1901" s="68">
        <v>13.515735661194187</v>
      </c>
      <c r="F1901" s="64">
        <v>33585.471753790494</v>
      </c>
      <c r="G1901" s="63" t="s">
        <v>129</v>
      </c>
      <c r="H1901" s="63" t="s">
        <v>134</v>
      </c>
    </row>
    <row r="1902" spans="1:8" ht="14.4" x14ac:dyDescent="0.3">
      <c r="A1902" s="63">
        <v>8</v>
      </c>
      <c r="B1902" s="63" t="s">
        <v>122</v>
      </c>
      <c r="C1902" s="63" t="s">
        <v>120</v>
      </c>
      <c r="D1902" s="63" t="s">
        <v>97</v>
      </c>
      <c r="E1902" s="68">
        <v>1.8637710792079416</v>
      </c>
      <c r="F1902" s="64">
        <v>4631.3151207885712</v>
      </c>
      <c r="G1902" s="63" t="s">
        <v>129</v>
      </c>
      <c r="H1902" s="63" t="s">
        <v>134</v>
      </c>
    </row>
    <row r="1903" spans="1:8" ht="14.4" x14ac:dyDescent="0.3">
      <c r="A1903" s="63">
        <v>8</v>
      </c>
      <c r="B1903" s="63" t="s">
        <v>124</v>
      </c>
      <c r="C1903" s="63" t="s">
        <v>121</v>
      </c>
      <c r="D1903" s="63" t="s">
        <v>99</v>
      </c>
      <c r="E1903" s="68">
        <v>8.3918611537917656</v>
      </c>
      <c r="F1903" s="64">
        <v>20853.072508041536</v>
      </c>
      <c r="G1903" s="63" t="s">
        <v>130</v>
      </c>
      <c r="H1903" s="63" t="s">
        <v>134</v>
      </c>
    </row>
    <row r="1904" spans="1:8" ht="14.4" x14ac:dyDescent="0.3">
      <c r="A1904" s="63">
        <v>8</v>
      </c>
      <c r="B1904" s="63" t="s">
        <v>122</v>
      </c>
      <c r="C1904" s="63" t="s">
        <v>120</v>
      </c>
      <c r="D1904" s="63" t="s">
        <v>97</v>
      </c>
      <c r="E1904" s="68">
        <v>0.79041642771730447</v>
      </c>
      <c r="F1904" s="64">
        <v>1964.1186593379996</v>
      </c>
      <c r="G1904" s="63" t="s">
        <v>128</v>
      </c>
      <c r="H1904" s="63" t="s">
        <v>134</v>
      </c>
    </row>
    <row r="1905" spans="1:8" ht="14.4" x14ac:dyDescent="0.3">
      <c r="A1905" s="63">
        <v>8</v>
      </c>
      <c r="B1905" s="63" t="s">
        <v>123</v>
      </c>
      <c r="C1905" s="63" t="s">
        <v>120</v>
      </c>
      <c r="D1905" s="63" t="s">
        <v>98</v>
      </c>
      <c r="E1905" s="68">
        <v>3.377636505397855</v>
      </c>
      <c r="F1905" s="64">
        <v>8393.1439834469456</v>
      </c>
      <c r="G1905" s="63" t="s">
        <v>127</v>
      </c>
      <c r="H1905" s="63" t="s">
        <v>134</v>
      </c>
    </row>
    <row r="1906" spans="1:8" ht="14.4" x14ac:dyDescent="0.3">
      <c r="A1906" s="63">
        <v>8</v>
      </c>
      <c r="B1906" s="63" t="s">
        <v>124</v>
      </c>
      <c r="C1906" s="63" t="s">
        <v>121</v>
      </c>
      <c r="D1906" s="63" t="s">
        <v>99</v>
      </c>
      <c r="E1906" s="68">
        <v>4.3977378854202094</v>
      </c>
      <c r="F1906" s="64">
        <v>10928.010522980641</v>
      </c>
      <c r="G1906" s="63" t="s">
        <v>127</v>
      </c>
      <c r="H1906" s="63" t="s">
        <v>134</v>
      </c>
    </row>
    <row r="1907" spans="1:8" ht="14.4" x14ac:dyDescent="0.3">
      <c r="A1907" s="63">
        <v>8</v>
      </c>
      <c r="B1907" s="63" t="s">
        <v>125</v>
      </c>
      <c r="C1907" s="63" t="s">
        <v>121</v>
      </c>
      <c r="D1907" s="63" t="s">
        <v>99</v>
      </c>
      <c r="E1907" s="68">
        <v>3.7963042158427482</v>
      </c>
      <c r="F1907" s="64">
        <v>9433.4981984041733</v>
      </c>
      <c r="G1907" s="63" t="s">
        <v>129</v>
      </c>
      <c r="H1907" s="63" t="s">
        <v>134</v>
      </c>
    </row>
    <row r="1908" spans="1:8" ht="14.4" x14ac:dyDescent="0.3">
      <c r="A1908" s="63">
        <v>8</v>
      </c>
      <c r="B1908" s="63" t="s">
        <v>124</v>
      </c>
      <c r="C1908" s="63" t="s">
        <v>121</v>
      </c>
      <c r="D1908" s="63" t="s">
        <v>99</v>
      </c>
      <c r="E1908" s="68">
        <v>6.8127446774362523</v>
      </c>
      <c r="F1908" s="64">
        <v>16929.100247703816</v>
      </c>
      <c r="G1908" s="63" t="s">
        <v>127</v>
      </c>
      <c r="H1908" s="63" t="s">
        <v>134</v>
      </c>
    </row>
    <row r="1909" spans="1:8" ht="14.4" x14ac:dyDescent="0.3">
      <c r="A1909" s="63">
        <v>8</v>
      </c>
      <c r="B1909" s="63" t="s">
        <v>124</v>
      </c>
      <c r="C1909" s="63" t="s">
        <v>121</v>
      </c>
      <c r="D1909" s="63" t="s">
        <v>99</v>
      </c>
      <c r="E1909" s="68">
        <v>10.809335154987282</v>
      </c>
      <c r="F1909" s="64">
        <v>26860.293041052551</v>
      </c>
      <c r="G1909" s="63" t="s">
        <v>127</v>
      </c>
      <c r="H1909" s="63" t="s">
        <v>134</v>
      </c>
    </row>
    <row r="1910" spans="1:8" ht="14.4" x14ac:dyDescent="0.3">
      <c r="A1910" s="63">
        <v>8</v>
      </c>
      <c r="B1910" s="63" t="s">
        <v>122</v>
      </c>
      <c r="C1910" s="63" t="s">
        <v>120</v>
      </c>
      <c r="D1910" s="63" t="s">
        <v>97</v>
      </c>
      <c r="E1910" s="68">
        <v>5.3518839805950753</v>
      </c>
      <c r="F1910" s="64">
        <v>13298.983700600007</v>
      </c>
      <c r="G1910" s="63" t="s">
        <v>129</v>
      </c>
      <c r="H1910" s="63" t="s">
        <v>134</v>
      </c>
    </row>
    <row r="1911" spans="1:8" ht="14.4" x14ac:dyDescent="0.3">
      <c r="A1911" s="63">
        <v>8</v>
      </c>
      <c r="B1911" s="63" t="s">
        <v>122</v>
      </c>
      <c r="C1911" s="63" t="s">
        <v>120</v>
      </c>
      <c r="D1911" s="63" t="s">
        <v>97</v>
      </c>
      <c r="E1911" s="68">
        <v>9.3899155801667522</v>
      </c>
      <c r="F1911" s="64">
        <v>23333.154213250102</v>
      </c>
      <c r="G1911" s="63" t="s">
        <v>129</v>
      </c>
      <c r="H1911" s="63" t="s">
        <v>134</v>
      </c>
    </row>
    <row r="1912" spans="1:8" ht="14.4" x14ac:dyDescent="0.3">
      <c r="A1912" s="63">
        <v>8</v>
      </c>
      <c r="B1912" s="63" t="s">
        <v>122</v>
      </c>
      <c r="C1912" s="63" t="s">
        <v>120</v>
      </c>
      <c r="D1912" s="63" t="s">
        <v>97</v>
      </c>
      <c r="E1912" s="68">
        <v>14.058999066654774</v>
      </c>
      <c r="F1912" s="64">
        <v>34935.435841305989</v>
      </c>
      <c r="G1912" s="63" t="s">
        <v>129</v>
      </c>
      <c r="H1912" s="63" t="s">
        <v>134</v>
      </c>
    </row>
    <row r="1913" spans="1:8" ht="14.4" x14ac:dyDescent="0.3">
      <c r="A1913" s="63">
        <v>8</v>
      </c>
      <c r="B1913" s="63" t="s">
        <v>124</v>
      </c>
      <c r="C1913" s="63" t="s">
        <v>121</v>
      </c>
      <c r="D1913" s="63" t="s">
        <v>99</v>
      </c>
      <c r="E1913" s="68">
        <v>13.954458146681947</v>
      </c>
      <c r="F1913" s="64">
        <v>34675.660406000352</v>
      </c>
      <c r="G1913" s="63" t="s">
        <v>130</v>
      </c>
      <c r="H1913" s="63" t="s">
        <v>134</v>
      </c>
    </row>
    <row r="1914" spans="1:8" ht="14.4" x14ac:dyDescent="0.3">
      <c r="A1914" s="63">
        <v>8</v>
      </c>
      <c r="B1914" s="63" t="s">
        <v>123</v>
      </c>
      <c r="C1914" s="63" t="s">
        <v>120</v>
      </c>
      <c r="D1914" s="63" t="s">
        <v>98</v>
      </c>
      <c r="E1914" s="68">
        <v>4.188574969234419</v>
      </c>
      <c r="F1914" s="64">
        <v>10408.258184699291</v>
      </c>
      <c r="G1914" s="63" t="s">
        <v>127</v>
      </c>
      <c r="H1914" s="63" t="s">
        <v>134</v>
      </c>
    </row>
    <row r="1915" spans="1:8" ht="14.4" x14ac:dyDescent="0.3">
      <c r="A1915" s="63">
        <v>8</v>
      </c>
      <c r="B1915" s="63" t="s">
        <v>124</v>
      </c>
      <c r="C1915" s="63" t="s">
        <v>121</v>
      </c>
      <c r="D1915" s="63" t="s">
        <v>99</v>
      </c>
      <c r="E1915" s="68">
        <v>11.476920399989094</v>
      </c>
      <c r="F1915" s="64">
        <v>28519.186493195917</v>
      </c>
      <c r="G1915" s="63" t="s">
        <v>127</v>
      </c>
      <c r="H1915" s="63" t="s">
        <v>134</v>
      </c>
    </row>
    <row r="1916" spans="1:8" ht="14.4" x14ac:dyDescent="0.3">
      <c r="A1916" s="63">
        <v>8</v>
      </c>
      <c r="B1916" s="63" t="s">
        <v>124</v>
      </c>
      <c r="C1916" s="63" t="s">
        <v>121</v>
      </c>
      <c r="D1916" s="63" t="s">
        <v>99</v>
      </c>
      <c r="E1916" s="68">
        <v>6.4708269965592971</v>
      </c>
      <c r="F1916" s="64">
        <v>16079.463431693468</v>
      </c>
      <c r="G1916" s="63" t="s">
        <v>127</v>
      </c>
      <c r="H1916" s="63" t="s">
        <v>134</v>
      </c>
    </row>
    <row r="1917" spans="1:8" ht="14.4" x14ac:dyDescent="0.3">
      <c r="A1917" s="63">
        <v>8</v>
      </c>
      <c r="B1917" s="63" t="s">
        <v>123</v>
      </c>
      <c r="C1917" s="63" t="s">
        <v>120</v>
      </c>
      <c r="D1917" s="63" t="s">
        <v>98</v>
      </c>
      <c r="E1917" s="68">
        <v>11.801584570696898</v>
      </c>
      <c r="F1917" s="64">
        <v>29325.949780678809</v>
      </c>
      <c r="G1917" s="63" t="s">
        <v>127</v>
      </c>
      <c r="H1917" s="63" t="s">
        <v>134</v>
      </c>
    </row>
    <row r="1918" spans="1:8" ht="14.4" x14ac:dyDescent="0.3">
      <c r="A1918" s="63">
        <v>8</v>
      </c>
      <c r="B1918" s="63" t="s">
        <v>124</v>
      </c>
      <c r="C1918" s="63" t="s">
        <v>121</v>
      </c>
      <c r="D1918" s="63" t="s">
        <v>99</v>
      </c>
      <c r="E1918" s="68">
        <v>6.7236520153074437</v>
      </c>
      <c r="F1918" s="64">
        <v>16707.71244001028</v>
      </c>
      <c r="G1918" s="63" t="s">
        <v>130</v>
      </c>
      <c r="H1918" s="63" t="s">
        <v>134</v>
      </c>
    </row>
    <row r="1919" spans="1:8" ht="14.4" x14ac:dyDescent="0.3">
      <c r="A1919" s="63">
        <v>8</v>
      </c>
      <c r="B1919" s="63" t="s">
        <v>122</v>
      </c>
      <c r="C1919" s="63" t="s">
        <v>120</v>
      </c>
      <c r="D1919" s="63" t="s">
        <v>97</v>
      </c>
      <c r="E1919" s="68">
        <v>4.2743128341316536</v>
      </c>
      <c r="F1919" s="64">
        <v>10621.309602093019</v>
      </c>
      <c r="G1919" s="63" t="s">
        <v>128</v>
      </c>
      <c r="H1919" s="63" t="s">
        <v>134</v>
      </c>
    </row>
    <row r="1920" spans="1:8" ht="14.4" x14ac:dyDescent="0.3">
      <c r="A1920" s="63">
        <v>8</v>
      </c>
      <c r="B1920" s="63" t="s">
        <v>122</v>
      </c>
      <c r="C1920" s="63" t="s">
        <v>120</v>
      </c>
      <c r="D1920" s="63" t="s">
        <v>97</v>
      </c>
      <c r="E1920" s="68">
        <v>4.9230914576907896</v>
      </c>
      <c r="F1920" s="64">
        <v>12233.470174200806</v>
      </c>
      <c r="G1920" s="63" t="s">
        <v>129</v>
      </c>
      <c r="H1920" s="63" t="s">
        <v>134</v>
      </c>
    </row>
    <row r="1921" spans="1:8" ht="14.4" x14ac:dyDescent="0.3">
      <c r="A1921" s="63">
        <v>8</v>
      </c>
      <c r="B1921" s="63" t="s">
        <v>122</v>
      </c>
      <c r="C1921" s="63" t="s">
        <v>120</v>
      </c>
      <c r="D1921" s="63" t="s">
        <v>97</v>
      </c>
      <c r="E1921" s="68">
        <v>7.2101610189677716</v>
      </c>
      <c r="F1921" s="64">
        <v>17916.646589803724</v>
      </c>
      <c r="G1921" s="63" t="s">
        <v>129</v>
      </c>
      <c r="H1921" s="63" t="s">
        <v>134</v>
      </c>
    </row>
    <row r="1922" spans="1:8" ht="14.4" x14ac:dyDescent="0.3">
      <c r="A1922" s="63">
        <v>8</v>
      </c>
      <c r="B1922" s="63" t="s">
        <v>122</v>
      </c>
      <c r="C1922" s="63" t="s">
        <v>120</v>
      </c>
      <c r="D1922" s="63" t="s">
        <v>97</v>
      </c>
      <c r="E1922" s="68">
        <v>1.7286915550972006</v>
      </c>
      <c r="F1922" s="64">
        <v>4295.6538105010104</v>
      </c>
      <c r="G1922" s="63" t="s">
        <v>128</v>
      </c>
      <c r="H1922" s="63" t="s">
        <v>134</v>
      </c>
    </row>
    <row r="1923" spans="1:8" ht="14.4" x14ac:dyDescent="0.3">
      <c r="A1923" s="63">
        <v>8</v>
      </c>
      <c r="B1923" s="63" t="s">
        <v>124</v>
      </c>
      <c r="C1923" s="63" t="s">
        <v>121</v>
      </c>
      <c r="D1923" s="63" t="s">
        <v>99</v>
      </c>
      <c r="E1923" s="68">
        <v>6.9402226287860334</v>
      </c>
      <c r="F1923" s="64">
        <v>17245.872285986701</v>
      </c>
      <c r="G1923" s="63" t="s">
        <v>127</v>
      </c>
      <c r="H1923" s="63" t="s">
        <v>134</v>
      </c>
    </row>
    <row r="1924" spans="1:8" ht="14.4" x14ac:dyDescent="0.3">
      <c r="A1924" s="63">
        <v>8</v>
      </c>
      <c r="B1924" s="63" t="s">
        <v>124</v>
      </c>
      <c r="C1924" s="63" t="s">
        <v>121</v>
      </c>
      <c r="D1924" s="63" t="s">
        <v>99</v>
      </c>
      <c r="E1924" s="68">
        <v>9.5740753593723191</v>
      </c>
      <c r="F1924" s="64">
        <v>23790.775849077978</v>
      </c>
      <c r="G1924" s="63" t="s">
        <v>127</v>
      </c>
      <c r="H1924" s="63" t="s">
        <v>134</v>
      </c>
    </row>
    <row r="1925" spans="1:8" ht="14.4" x14ac:dyDescent="0.3">
      <c r="A1925" s="63">
        <v>8</v>
      </c>
      <c r="B1925" s="63" t="s">
        <v>125</v>
      </c>
      <c r="C1925" s="63" t="s">
        <v>121</v>
      </c>
      <c r="D1925" s="63" t="s">
        <v>99</v>
      </c>
      <c r="E1925" s="68">
        <v>7.7527370615987188</v>
      </c>
      <c r="F1925" s="64">
        <v>19264.902638224772</v>
      </c>
      <c r="G1925" s="63" t="s">
        <v>129</v>
      </c>
      <c r="H1925" s="63" t="s">
        <v>134</v>
      </c>
    </row>
    <row r="1926" spans="1:8" ht="14.4" x14ac:dyDescent="0.3">
      <c r="A1926" s="63">
        <v>8</v>
      </c>
      <c r="B1926" s="63" t="s">
        <v>122</v>
      </c>
      <c r="C1926" s="63" t="s">
        <v>120</v>
      </c>
      <c r="D1926" s="63" t="s">
        <v>97</v>
      </c>
      <c r="E1926" s="68">
        <v>2.9745935907357692</v>
      </c>
      <c r="F1926" s="64">
        <v>7391.6160781022154</v>
      </c>
      <c r="G1926" s="63" t="s">
        <v>129</v>
      </c>
      <c r="H1926" s="63" t="s">
        <v>134</v>
      </c>
    </row>
    <row r="1927" spans="1:8" ht="14.4" x14ac:dyDescent="0.3">
      <c r="A1927" s="63">
        <v>8</v>
      </c>
      <c r="B1927" s="63" t="s">
        <v>124</v>
      </c>
      <c r="C1927" s="63" t="s">
        <v>121</v>
      </c>
      <c r="D1927" s="63" t="s">
        <v>99</v>
      </c>
      <c r="E1927" s="68">
        <v>11.817027695797368</v>
      </c>
      <c r="F1927" s="64">
        <v>29364.32465385284</v>
      </c>
      <c r="G1927" s="63" t="s">
        <v>130</v>
      </c>
      <c r="H1927" s="63" t="s">
        <v>134</v>
      </c>
    </row>
    <row r="1928" spans="1:8" ht="14.4" x14ac:dyDescent="0.3">
      <c r="A1928" s="63">
        <v>8</v>
      </c>
      <c r="B1928" s="63" t="s">
        <v>122</v>
      </c>
      <c r="C1928" s="63" t="s">
        <v>120</v>
      </c>
      <c r="D1928" s="63" t="s">
        <v>97</v>
      </c>
      <c r="E1928" s="68">
        <v>7.1158782642145253</v>
      </c>
      <c r="F1928" s="64">
        <v>17682.361836386539</v>
      </c>
      <c r="G1928" s="63" t="s">
        <v>128</v>
      </c>
      <c r="H1928" s="63" t="s">
        <v>134</v>
      </c>
    </row>
    <row r="1929" spans="1:8" ht="14.4" x14ac:dyDescent="0.3">
      <c r="A1929" s="63">
        <v>8</v>
      </c>
      <c r="B1929" s="63" t="s">
        <v>122</v>
      </c>
      <c r="C1929" s="63" t="s">
        <v>120</v>
      </c>
      <c r="D1929" s="63" t="s">
        <v>97</v>
      </c>
      <c r="E1929" s="68">
        <v>6.2961735229105287</v>
      </c>
      <c r="F1929" s="64">
        <v>15645.464169428093</v>
      </c>
      <c r="G1929" s="63" t="s">
        <v>128</v>
      </c>
      <c r="H1929" s="63" t="s">
        <v>134</v>
      </c>
    </row>
    <row r="1930" spans="1:8" ht="14.4" x14ac:dyDescent="0.3">
      <c r="A1930" s="63">
        <v>8</v>
      </c>
      <c r="B1930" s="63" t="s">
        <v>123</v>
      </c>
      <c r="C1930" s="63" t="s">
        <v>120</v>
      </c>
      <c r="D1930" s="63" t="s">
        <v>98</v>
      </c>
      <c r="E1930" s="68">
        <v>9.8261019912423961</v>
      </c>
      <c r="F1930" s="64">
        <v>24417.040932833512</v>
      </c>
      <c r="G1930" s="63" t="s">
        <v>127</v>
      </c>
      <c r="H1930" s="63" t="s">
        <v>134</v>
      </c>
    </row>
    <row r="1931" spans="1:8" ht="14.4" x14ac:dyDescent="0.3">
      <c r="A1931" s="63">
        <v>8</v>
      </c>
      <c r="B1931" s="63" t="s">
        <v>123</v>
      </c>
      <c r="C1931" s="63" t="s">
        <v>120</v>
      </c>
      <c r="D1931" s="63" t="s">
        <v>98</v>
      </c>
      <c r="E1931" s="68">
        <v>2.0282270763589207</v>
      </c>
      <c r="F1931" s="64">
        <v>5039.9745075590608</v>
      </c>
      <c r="G1931" s="63" t="s">
        <v>127</v>
      </c>
      <c r="H1931" s="63" t="s">
        <v>134</v>
      </c>
    </row>
    <row r="1932" spans="1:8" ht="14.4" x14ac:dyDescent="0.3">
      <c r="A1932" s="63">
        <v>8</v>
      </c>
      <c r="B1932" s="63" t="s">
        <v>124</v>
      </c>
      <c r="C1932" s="63" t="s">
        <v>121</v>
      </c>
      <c r="D1932" s="63" t="s">
        <v>99</v>
      </c>
      <c r="E1932" s="68">
        <v>7.845165832152575</v>
      </c>
      <c r="F1932" s="64">
        <v>19494.580396098281</v>
      </c>
      <c r="G1932" s="63" t="s">
        <v>127</v>
      </c>
      <c r="H1932" s="63" t="s">
        <v>134</v>
      </c>
    </row>
    <row r="1933" spans="1:8" ht="14.4" x14ac:dyDescent="0.3">
      <c r="A1933" s="63">
        <v>8</v>
      </c>
      <c r="B1933" s="63" t="s">
        <v>124</v>
      </c>
      <c r="C1933" s="63" t="s">
        <v>121</v>
      </c>
      <c r="D1933" s="63" t="s">
        <v>99</v>
      </c>
      <c r="E1933" s="68">
        <v>6.3716877452719851</v>
      </c>
      <c r="F1933" s="64">
        <v>15833.110690912819</v>
      </c>
      <c r="G1933" s="63" t="s">
        <v>127</v>
      </c>
      <c r="H1933" s="63" t="s">
        <v>134</v>
      </c>
    </row>
    <row r="1934" spans="1:8" ht="14.4" x14ac:dyDescent="0.3">
      <c r="A1934" s="63">
        <v>8</v>
      </c>
      <c r="B1934" s="63" t="s">
        <v>124</v>
      </c>
      <c r="C1934" s="63" t="s">
        <v>121</v>
      </c>
      <c r="D1934" s="63" t="s">
        <v>99</v>
      </c>
      <c r="E1934" s="68">
        <v>2.0951753045015549</v>
      </c>
      <c r="F1934" s="64">
        <v>5206.3352504453342</v>
      </c>
      <c r="G1934" s="63" t="s">
        <v>127</v>
      </c>
      <c r="H1934" s="63" t="s">
        <v>134</v>
      </c>
    </row>
    <row r="1935" spans="1:8" ht="14.4" x14ac:dyDescent="0.3">
      <c r="A1935" s="63">
        <v>8</v>
      </c>
      <c r="B1935" s="63" t="s">
        <v>122</v>
      </c>
      <c r="C1935" s="63" t="s">
        <v>120</v>
      </c>
      <c r="D1935" s="63" t="s">
        <v>97</v>
      </c>
      <c r="E1935" s="68">
        <v>2.2484208281597136</v>
      </c>
      <c r="F1935" s="64">
        <v>5587.1375489834199</v>
      </c>
      <c r="G1935" s="63" t="s">
        <v>129</v>
      </c>
      <c r="H1935" s="63" t="s">
        <v>134</v>
      </c>
    </row>
    <row r="1936" spans="1:8" ht="14.4" x14ac:dyDescent="0.3">
      <c r="A1936" s="63">
        <v>8</v>
      </c>
      <c r="B1936" s="63" t="s">
        <v>124</v>
      </c>
      <c r="C1936" s="63" t="s">
        <v>121</v>
      </c>
      <c r="D1936" s="63" t="s">
        <v>99</v>
      </c>
      <c r="E1936" s="68">
        <v>4.6532556048505178</v>
      </c>
      <c r="F1936" s="64">
        <v>11562.950667094214</v>
      </c>
      <c r="G1936" s="63" t="s">
        <v>130</v>
      </c>
      <c r="H1936" s="63" t="s">
        <v>134</v>
      </c>
    </row>
    <row r="1937" spans="1:8" ht="14.4" x14ac:dyDescent="0.3">
      <c r="A1937" s="63">
        <v>8</v>
      </c>
      <c r="B1937" s="63" t="s">
        <v>124</v>
      </c>
      <c r="C1937" s="63" t="s">
        <v>121</v>
      </c>
      <c r="D1937" s="63" t="s">
        <v>99</v>
      </c>
      <c r="E1937" s="68">
        <v>1.4925761978481837</v>
      </c>
      <c r="F1937" s="64">
        <v>3708.9269122906953</v>
      </c>
      <c r="G1937" s="63" t="s">
        <v>127</v>
      </c>
      <c r="H1937" s="63" t="s">
        <v>134</v>
      </c>
    </row>
    <row r="1938" spans="1:8" ht="14.4" x14ac:dyDescent="0.3">
      <c r="A1938" s="63">
        <v>8</v>
      </c>
      <c r="B1938" s="63" t="s">
        <v>124</v>
      </c>
      <c r="C1938" s="63" t="s">
        <v>121</v>
      </c>
      <c r="D1938" s="63" t="s">
        <v>99</v>
      </c>
      <c r="E1938" s="68">
        <v>13.034311271178602</v>
      </c>
      <c r="F1938" s="64">
        <v>32389.172443285512</v>
      </c>
      <c r="G1938" s="63" t="s">
        <v>127</v>
      </c>
      <c r="H1938" s="63" t="s">
        <v>134</v>
      </c>
    </row>
    <row r="1939" spans="1:8" ht="14.4" x14ac:dyDescent="0.3">
      <c r="A1939" s="63">
        <v>8</v>
      </c>
      <c r="B1939" s="63" t="s">
        <v>124</v>
      </c>
      <c r="C1939" s="63" t="s">
        <v>121</v>
      </c>
      <c r="D1939" s="63" t="s">
        <v>99</v>
      </c>
      <c r="E1939" s="68">
        <v>7.2627468827957893</v>
      </c>
      <c r="F1939" s="64">
        <v>18047.318059601359</v>
      </c>
      <c r="G1939" s="63" t="s">
        <v>127</v>
      </c>
      <c r="H1939" s="63" t="s">
        <v>134</v>
      </c>
    </row>
    <row r="1940" spans="1:8" ht="14.4" x14ac:dyDescent="0.3">
      <c r="A1940" s="63">
        <v>8</v>
      </c>
      <c r="B1940" s="63" t="s">
        <v>125</v>
      </c>
      <c r="C1940" s="63" t="s">
        <v>121</v>
      </c>
      <c r="D1940" s="63" t="s">
        <v>99</v>
      </c>
      <c r="E1940" s="68">
        <v>14.857295395789606</v>
      </c>
      <c r="F1940" s="64">
        <v>36919.135396062127</v>
      </c>
      <c r="G1940" s="63" t="s">
        <v>129</v>
      </c>
      <c r="H1940" s="63" t="s">
        <v>134</v>
      </c>
    </row>
    <row r="1941" spans="1:8" ht="14.4" x14ac:dyDescent="0.3">
      <c r="A1941" s="63">
        <v>9</v>
      </c>
      <c r="B1941" s="63" t="s">
        <v>124</v>
      </c>
      <c r="C1941" s="63" t="s">
        <v>121</v>
      </c>
      <c r="D1941" s="63" t="s">
        <v>99</v>
      </c>
      <c r="E1941" s="68">
        <v>11.359628042660635</v>
      </c>
      <c r="F1941" s="64">
        <v>16112.927433428518</v>
      </c>
      <c r="G1941" s="63" t="s">
        <v>127</v>
      </c>
      <c r="H1941" s="63" t="s">
        <v>134</v>
      </c>
    </row>
    <row r="1942" spans="1:8" ht="14.4" x14ac:dyDescent="0.3">
      <c r="A1942" s="63">
        <v>9</v>
      </c>
      <c r="B1942" s="63" t="s">
        <v>124</v>
      </c>
      <c r="C1942" s="63" t="s">
        <v>121</v>
      </c>
      <c r="D1942" s="63" t="s">
        <v>99</v>
      </c>
      <c r="E1942" s="68">
        <v>4.0152496894595586</v>
      </c>
      <c r="F1942" s="64">
        <v>5695.3825099193064</v>
      </c>
      <c r="G1942" s="63" t="s">
        <v>127</v>
      </c>
      <c r="H1942" s="63" t="s">
        <v>134</v>
      </c>
    </row>
    <row r="1943" spans="1:8" ht="14.4" x14ac:dyDescent="0.3">
      <c r="A1943" s="63">
        <v>9</v>
      </c>
      <c r="B1943" s="63" t="s">
        <v>122</v>
      </c>
      <c r="C1943" s="63" t="s">
        <v>120</v>
      </c>
      <c r="D1943" s="63" t="s">
        <v>97</v>
      </c>
      <c r="E1943" s="68">
        <v>6.390410566059745</v>
      </c>
      <c r="F1943" s="64">
        <v>9064.4008178826316</v>
      </c>
      <c r="G1943" s="63" t="s">
        <v>129</v>
      </c>
      <c r="H1943" s="63" t="s">
        <v>134</v>
      </c>
    </row>
    <row r="1944" spans="1:8" ht="14.4" x14ac:dyDescent="0.3">
      <c r="A1944" s="63">
        <v>9</v>
      </c>
      <c r="B1944" s="63" t="s">
        <v>124</v>
      </c>
      <c r="C1944" s="63" t="s">
        <v>121</v>
      </c>
      <c r="D1944" s="63" t="s">
        <v>99</v>
      </c>
      <c r="E1944" s="68">
        <v>11.45676579363243</v>
      </c>
      <c r="F1944" s="64">
        <v>16250.711305099056</v>
      </c>
      <c r="G1944" s="63" t="s">
        <v>127</v>
      </c>
      <c r="H1944" s="63" t="s">
        <v>134</v>
      </c>
    </row>
    <row r="1945" spans="1:8" ht="14.4" x14ac:dyDescent="0.3">
      <c r="A1945" s="63">
        <v>9</v>
      </c>
      <c r="B1945" s="63" t="s">
        <v>122</v>
      </c>
      <c r="C1945" s="63" t="s">
        <v>120</v>
      </c>
      <c r="D1945" s="63" t="s">
        <v>97</v>
      </c>
      <c r="E1945" s="68">
        <v>12.654128324950346</v>
      </c>
      <c r="F1945" s="64">
        <v>17949.095750978595</v>
      </c>
      <c r="G1945" s="63" t="s">
        <v>129</v>
      </c>
      <c r="H1945" s="63" t="s">
        <v>134</v>
      </c>
    </row>
    <row r="1946" spans="1:8" ht="14.4" x14ac:dyDescent="0.3">
      <c r="A1946" s="63">
        <v>9</v>
      </c>
      <c r="B1946" s="63" t="s">
        <v>122</v>
      </c>
      <c r="C1946" s="63" t="s">
        <v>120</v>
      </c>
      <c r="D1946" s="63" t="s">
        <v>97</v>
      </c>
      <c r="E1946" s="68">
        <v>10.204117820430159</v>
      </c>
      <c r="F1946" s="64">
        <v>14473.907890758381</v>
      </c>
      <c r="G1946" s="63" t="s">
        <v>128</v>
      </c>
      <c r="H1946" s="63" t="s">
        <v>134</v>
      </c>
    </row>
    <row r="1947" spans="1:8" ht="14.4" x14ac:dyDescent="0.3">
      <c r="A1947" s="63">
        <v>9</v>
      </c>
      <c r="B1947" s="63" t="s">
        <v>123</v>
      </c>
      <c r="C1947" s="63" t="s">
        <v>120</v>
      </c>
      <c r="D1947" s="63" t="s">
        <v>98</v>
      </c>
      <c r="E1947" s="68">
        <v>7.7167533880320756</v>
      </c>
      <c r="F1947" s="64">
        <v>10945.735801918201</v>
      </c>
      <c r="G1947" s="63" t="s">
        <v>127</v>
      </c>
      <c r="H1947" s="63" t="s">
        <v>134</v>
      </c>
    </row>
    <row r="1948" spans="1:8" ht="14.4" x14ac:dyDescent="0.3">
      <c r="A1948" s="63">
        <v>9</v>
      </c>
      <c r="B1948" s="63" t="s">
        <v>123</v>
      </c>
      <c r="C1948" s="63" t="s">
        <v>120</v>
      </c>
      <c r="D1948" s="63" t="s">
        <v>98</v>
      </c>
      <c r="E1948" s="68">
        <v>6.1137535250636184</v>
      </c>
      <c r="F1948" s="64">
        <v>8671.979973751404</v>
      </c>
      <c r="G1948" s="63" t="s">
        <v>127</v>
      </c>
      <c r="H1948" s="63" t="s">
        <v>134</v>
      </c>
    </row>
    <row r="1949" spans="1:8" ht="14.4" x14ac:dyDescent="0.3">
      <c r="A1949" s="63">
        <v>9</v>
      </c>
      <c r="B1949" s="63" t="s">
        <v>123</v>
      </c>
      <c r="C1949" s="63" t="s">
        <v>120</v>
      </c>
      <c r="D1949" s="63" t="s">
        <v>98</v>
      </c>
      <c r="E1949" s="68">
        <v>0.71032764104945023</v>
      </c>
      <c r="F1949" s="64">
        <v>1007.5556779856952</v>
      </c>
      <c r="G1949" s="63" t="s">
        <v>127</v>
      </c>
      <c r="H1949" s="63" t="s">
        <v>134</v>
      </c>
    </row>
    <row r="1950" spans="1:8" ht="14.4" x14ac:dyDescent="0.3">
      <c r="A1950" s="63">
        <v>9</v>
      </c>
      <c r="B1950" s="63" t="s">
        <v>124</v>
      </c>
      <c r="C1950" s="63" t="s">
        <v>121</v>
      </c>
      <c r="D1950" s="63" t="s">
        <v>99</v>
      </c>
      <c r="E1950" s="68">
        <v>13.087648156387774</v>
      </c>
      <c r="F1950" s="64">
        <v>18564.016728907671</v>
      </c>
      <c r="G1950" s="63" t="s">
        <v>130</v>
      </c>
      <c r="H1950" s="63" t="s">
        <v>134</v>
      </c>
    </row>
    <row r="1951" spans="1:8" ht="14.4" x14ac:dyDescent="0.3">
      <c r="A1951" s="63">
        <v>9</v>
      </c>
      <c r="B1951" s="63" t="s">
        <v>122</v>
      </c>
      <c r="C1951" s="63" t="s">
        <v>120</v>
      </c>
      <c r="D1951" s="63" t="s">
        <v>97</v>
      </c>
      <c r="E1951" s="68">
        <v>5.6788242609088133</v>
      </c>
      <c r="F1951" s="64">
        <v>8055.059802977974</v>
      </c>
      <c r="G1951" s="63" t="s">
        <v>128</v>
      </c>
      <c r="H1951" s="63" t="s">
        <v>134</v>
      </c>
    </row>
    <row r="1952" spans="1:8" ht="14.4" x14ac:dyDescent="0.3">
      <c r="A1952" s="63">
        <v>9</v>
      </c>
      <c r="B1952" s="63" t="s">
        <v>122</v>
      </c>
      <c r="C1952" s="63" t="s">
        <v>120</v>
      </c>
      <c r="D1952" s="63" t="s">
        <v>97</v>
      </c>
      <c r="E1952" s="68">
        <v>11.089007650499889</v>
      </c>
      <c r="F1952" s="64">
        <v>15729.069201053617</v>
      </c>
      <c r="G1952" s="63" t="s">
        <v>129</v>
      </c>
      <c r="H1952" s="63" t="s">
        <v>134</v>
      </c>
    </row>
    <row r="1953" spans="1:8" ht="14.4" x14ac:dyDescent="0.3">
      <c r="A1953" s="63">
        <v>9</v>
      </c>
      <c r="B1953" s="63" t="s">
        <v>122</v>
      </c>
      <c r="C1953" s="63" t="s">
        <v>120</v>
      </c>
      <c r="D1953" s="63" t="s">
        <v>97</v>
      </c>
      <c r="E1953" s="68">
        <v>12.012219848952123</v>
      </c>
      <c r="F1953" s="64">
        <v>17038.588412726036</v>
      </c>
      <c r="G1953" s="63" t="s">
        <v>129</v>
      </c>
      <c r="H1953" s="63" t="s">
        <v>134</v>
      </c>
    </row>
    <row r="1954" spans="1:8" ht="14.4" x14ac:dyDescent="0.3">
      <c r="A1954" s="63">
        <v>9</v>
      </c>
      <c r="B1954" s="63" t="s">
        <v>122</v>
      </c>
      <c r="C1954" s="63" t="s">
        <v>120</v>
      </c>
      <c r="D1954" s="63" t="s">
        <v>97</v>
      </c>
      <c r="E1954" s="68">
        <v>7.5370532979620712</v>
      </c>
      <c r="F1954" s="64">
        <v>10690.842375812643</v>
      </c>
      <c r="G1954" s="63" t="s">
        <v>128</v>
      </c>
      <c r="H1954" s="63" t="s">
        <v>134</v>
      </c>
    </row>
    <row r="1955" spans="1:8" ht="14.4" x14ac:dyDescent="0.3">
      <c r="A1955" s="63">
        <v>9</v>
      </c>
      <c r="B1955" s="63" t="s">
        <v>124</v>
      </c>
      <c r="C1955" s="63" t="s">
        <v>121</v>
      </c>
      <c r="D1955" s="63" t="s">
        <v>99</v>
      </c>
      <c r="E1955" s="68">
        <v>9.9394289956008155</v>
      </c>
      <c r="F1955" s="64">
        <v>14098.46321854746</v>
      </c>
      <c r="G1955" s="63" t="s">
        <v>127</v>
      </c>
      <c r="H1955" s="63" t="s">
        <v>134</v>
      </c>
    </row>
    <row r="1956" spans="1:8" ht="14.4" x14ac:dyDescent="0.3">
      <c r="A1956" s="63">
        <v>9</v>
      </c>
      <c r="B1956" s="63" t="s">
        <v>123</v>
      </c>
      <c r="C1956" s="63" t="s">
        <v>120</v>
      </c>
      <c r="D1956" s="63" t="s">
        <v>98</v>
      </c>
      <c r="E1956" s="68">
        <v>6.8820182533017613</v>
      </c>
      <c r="F1956" s="64">
        <v>9761.7158145091344</v>
      </c>
      <c r="G1956" s="63" t="s">
        <v>127</v>
      </c>
      <c r="H1956" s="63" t="s">
        <v>134</v>
      </c>
    </row>
    <row r="1957" spans="1:8" ht="14.4" x14ac:dyDescent="0.3">
      <c r="A1957" s="63">
        <v>9</v>
      </c>
      <c r="B1957" s="63" t="s">
        <v>124</v>
      </c>
      <c r="C1957" s="63" t="s">
        <v>121</v>
      </c>
      <c r="D1957" s="63" t="s">
        <v>99</v>
      </c>
      <c r="E1957" s="68">
        <v>10.918726187892521</v>
      </c>
      <c r="F1957" s="64">
        <v>15487.535513511506</v>
      </c>
      <c r="G1957" s="63" t="s">
        <v>127</v>
      </c>
      <c r="H1957" s="63" t="s">
        <v>134</v>
      </c>
    </row>
    <row r="1958" spans="1:8" ht="14.4" x14ac:dyDescent="0.3">
      <c r="A1958" s="63">
        <v>9</v>
      </c>
      <c r="B1958" s="63" t="s">
        <v>124</v>
      </c>
      <c r="C1958" s="63" t="s">
        <v>121</v>
      </c>
      <c r="D1958" s="63" t="s">
        <v>99</v>
      </c>
      <c r="E1958" s="68">
        <v>8.5609523665743641</v>
      </c>
      <c r="F1958" s="64">
        <v>12143.179664476258</v>
      </c>
      <c r="G1958" s="63" t="s">
        <v>127</v>
      </c>
      <c r="H1958" s="63" t="s">
        <v>134</v>
      </c>
    </row>
    <row r="1959" spans="1:8" ht="14.4" x14ac:dyDescent="0.3">
      <c r="A1959" s="63">
        <v>9</v>
      </c>
      <c r="B1959" s="63" t="s">
        <v>124</v>
      </c>
      <c r="C1959" s="63" t="s">
        <v>121</v>
      </c>
      <c r="D1959" s="63" t="s">
        <v>99</v>
      </c>
      <c r="E1959" s="68">
        <v>10.968925689376583</v>
      </c>
      <c r="F1959" s="64">
        <v>15558.74039113332</v>
      </c>
      <c r="G1959" s="63" t="s">
        <v>130</v>
      </c>
      <c r="H1959" s="63" t="s">
        <v>134</v>
      </c>
    </row>
    <row r="1960" spans="1:8" ht="14.4" x14ac:dyDescent="0.3">
      <c r="A1960" s="63">
        <v>9</v>
      </c>
      <c r="B1960" s="63" t="s">
        <v>124</v>
      </c>
      <c r="C1960" s="63" t="s">
        <v>121</v>
      </c>
      <c r="D1960" s="63" t="s">
        <v>99</v>
      </c>
      <c r="E1960" s="68">
        <v>3.7745702373632706</v>
      </c>
      <c r="F1960" s="64">
        <v>5353.9936429792124</v>
      </c>
      <c r="G1960" s="63" t="s">
        <v>130</v>
      </c>
      <c r="H1960" s="63" t="s">
        <v>134</v>
      </c>
    </row>
    <row r="1961" spans="1:8" ht="14.4" x14ac:dyDescent="0.3">
      <c r="A1961" s="63">
        <v>9</v>
      </c>
      <c r="B1961" s="63" t="s">
        <v>124</v>
      </c>
      <c r="C1961" s="63" t="s">
        <v>121</v>
      </c>
      <c r="D1961" s="63" t="s">
        <v>99</v>
      </c>
      <c r="E1961" s="68">
        <v>6.4497190992482825</v>
      </c>
      <c r="F1961" s="64">
        <v>9148.5262916975425</v>
      </c>
      <c r="G1961" s="63" t="s">
        <v>130</v>
      </c>
      <c r="H1961" s="63" t="s">
        <v>134</v>
      </c>
    </row>
    <row r="1962" spans="1:8" ht="14.4" x14ac:dyDescent="0.3">
      <c r="A1962" s="63">
        <v>9</v>
      </c>
      <c r="B1962" s="63" t="s">
        <v>124</v>
      </c>
      <c r="C1962" s="63" t="s">
        <v>121</v>
      </c>
      <c r="D1962" s="63" t="s">
        <v>99</v>
      </c>
      <c r="E1962" s="68">
        <v>10.297190249407928</v>
      </c>
      <c r="F1962" s="64">
        <v>14605.925355462308</v>
      </c>
      <c r="G1962" s="63" t="s">
        <v>127</v>
      </c>
      <c r="H1962" s="63" t="s">
        <v>134</v>
      </c>
    </row>
    <row r="1963" spans="1:8" ht="14.4" x14ac:dyDescent="0.3">
      <c r="A1963" s="63">
        <v>9</v>
      </c>
      <c r="B1963" s="63" t="s">
        <v>124</v>
      </c>
      <c r="C1963" s="63" t="s">
        <v>121</v>
      </c>
      <c r="D1963" s="63" t="s">
        <v>99</v>
      </c>
      <c r="E1963" s="68">
        <v>4.4892297823778096</v>
      </c>
      <c r="F1963" s="64">
        <v>6367.6938579141752</v>
      </c>
      <c r="G1963" s="63" t="s">
        <v>127</v>
      </c>
      <c r="H1963" s="63" t="s">
        <v>134</v>
      </c>
    </row>
    <row r="1964" spans="1:8" ht="14.4" x14ac:dyDescent="0.3">
      <c r="A1964" s="63">
        <v>9</v>
      </c>
      <c r="B1964" s="63" t="s">
        <v>122</v>
      </c>
      <c r="C1964" s="63" t="s">
        <v>120</v>
      </c>
      <c r="D1964" s="63" t="s">
        <v>97</v>
      </c>
      <c r="E1964" s="68">
        <v>8.8263734616762051</v>
      </c>
      <c r="F1964" s="64">
        <v>12519.663016626177</v>
      </c>
      <c r="G1964" s="63" t="s">
        <v>129</v>
      </c>
      <c r="H1964" s="63" t="s">
        <v>134</v>
      </c>
    </row>
    <row r="1965" spans="1:8" ht="14.4" x14ac:dyDescent="0.3">
      <c r="A1965" s="63">
        <v>9</v>
      </c>
      <c r="B1965" s="63" t="s">
        <v>124</v>
      </c>
      <c r="C1965" s="63" t="s">
        <v>121</v>
      </c>
      <c r="D1965" s="63" t="s">
        <v>99</v>
      </c>
      <c r="E1965" s="68">
        <v>0.7826216976623962</v>
      </c>
      <c r="F1965" s="64">
        <v>1110.100310934763</v>
      </c>
      <c r="G1965" s="63" t="s">
        <v>127</v>
      </c>
      <c r="H1965" s="63" t="s">
        <v>134</v>
      </c>
    </row>
    <row r="1966" spans="1:8" ht="14.4" x14ac:dyDescent="0.3">
      <c r="A1966" s="63">
        <v>9</v>
      </c>
      <c r="B1966" s="63" t="s">
        <v>124</v>
      </c>
      <c r="C1966" s="63" t="s">
        <v>121</v>
      </c>
      <c r="D1966" s="63" t="s">
        <v>99</v>
      </c>
      <c r="E1966" s="68">
        <v>7.9686993050021462</v>
      </c>
      <c r="F1966" s="64">
        <v>11303.105450118102</v>
      </c>
      <c r="G1966" s="63" t="s">
        <v>127</v>
      </c>
      <c r="H1966" s="63" t="s">
        <v>134</v>
      </c>
    </row>
    <row r="1967" spans="1:8" ht="14.4" x14ac:dyDescent="0.3">
      <c r="A1967" s="63">
        <v>9</v>
      </c>
      <c r="B1967" s="63" t="s">
        <v>122</v>
      </c>
      <c r="C1967" s="63" t="s">
        <v>120</v>
      </c>
      <c r="D1967" s="63" t="s">
        <v>97</v>
      </c>
      <c r="E1967" s="68">
        <v>12.443576512690598</v>
      </c>
      <c r="F1967" s="64">
        <v>17650.441071513967</v>
      </c>
      <c r="G1967" s="63" t="s">
        <v>129</v>
      </c>
      <c r="H1967" s="63" t="s">
        <v>134</v>
      </c>
    </row>
    <row r="1968" spans="1:8" ht="14.4" x14ac:dyDescent="0.3">
      <c r="A1968" s="63">
        <v>9</v>
      </c>
      <c r="B1968" s="63" t="s">
        <v>122</v>
      </c>
      <c r="C1968" s="63" t="s">
        <v>120</v>
      </c>
      <c r="D1968" s="63" t="s">
        <v>97</v>
      </c>
      <c r="E1968" s="68">
        <v>6.129810773997967</v>
      </c>
      <c r="F1968" s="64">
        <v>8694.7561848991645</v>
      </c>
      <c r="G1968" s="63" t="s">
        <v>129</v>
      </c>
      <c r="H1968" s="63" t="s">
        <v>134</v>
      </c>
    </row>
    <row r="1969" spans="1:8" ht="14.4" x14ac:dyDescent="0.3">
      <c r="A1969" s="63">
        <v>9</v>
      </c>
      <c r="B1969" s="63" t="s">
        <v>122</v>
      </c>
      <c r="C1969" s="63" t="s">
        <v>120</v>
      </c>
      <c r="D1969" s="63" t="s">
        <v>97</v>
      </c>
      <c r="E1969" s="68">
        <v>2.0909841667230817</v>
      </c>
      <c r="F1969" s="64">
        <v>2965.9312801729511</v>
      </c>
      <c r="G1969" s="63" t="s">
        <v>129</v>
      </c>
      <c r="H1969" s="63" t="s">
        <v>134</v>
      </c>
    </row>
    <row r="1970" spans="1:8" ht="14.4" x14ac:dyDescent="0.3">
      <c r="A1970" s="63">
        <v>9</v>
      </c>
      <c r="B1970" s="63" t="s">
        <v>124</v>
      </c>
      <c r="C1970" s="63" t="s">
        <v>121</v>
      </c>
      <c r="D1970" s="63" t="s">
        <v>99</v>
      </c>
      <c r="E1970" s="68">
        <v>4.3114638607928715</v>
      </c>
      <c r="F1970" s="64">
        <v>6115.5439297758785</v>
      </c>
      <c r="G1970" s="63" t="s">
        <v>127</v>
      </c>
      <c r="H1970" s="63" t="s">
        <v>134</v>
      </c>
    </row>
    <row r="1971" spans="1:8" ht="14.4" x14ac:dyDescent="0.3">
      <c r="A1971" s="63">
        <v>9</v>
      </c>
      <c r="B1971" s="63" t="s">
        <v>124</v>
      </c>
      <c r="C1971" s="63" t="s">
        <v>121</v>
      </c>
      <c r="D1971" s="63" t="s">
        <v>99</v>
      </c>
      <c r="E1971" s="68">
        <v>12.974223700378262</v>
      </c>
      <c r="F1971" s="64">
        <v>18403.131176846116</v>
      </c>
      <c r="G1971" s="63" t="s">
        <v>130</v>
      </c>
      <c r="H1971" s="63" t="s">
        <v>134</v>
      </c>
    </row>
    <row r="1972" spans="1:8" ht="14.4" x14ac:dyDescent="0.3">
      <c r="A1972" s="63">
        <v>9</v>
      </c>
      <c r="B1972" s="63" t="s">
        <v>124</v>
      </c>
      <c r="C1972" s="63" t="s">
        <v>121</v>
      </c>
      <c r="D1972" s="63" t="s">
        <v>99</v>
      </c>
      <c r="E1972" s="68">
        <v>11.600052310684884</v>
      </c>
      <c r="F1972" s="64">
        <v>16453.954337598396</v>
      </c>
      <c r="G1972" s="63" t="s">
        <v>127</v>
      </c>
      <c r="H1972" s="63" t="s">
        <v>134</v>
      </c>
    </row>
    <row r="1973" spans="1:8" ht="14.4" x14ac:dyDescent="0.3">
      <c r="A1973" s="63">
        <v>9</v>
      </c>
      <c r="B1973" s="63" t="s">
        <v>124</v>
      </c>
      <c r="C1973" s="63" t="s">
        <v>121</v>
      </c>
      <c r="D1973" s="63" t="s">
        <v>99</v>
      </c>
      <c r="E1973" s="68">
        <v>2.0290726678582809</v>
      </c>
      <c r="F1973" s="64">
        <v>2878.1136610786489</v>
      </c>
      <c r="G1973" s="63" t="s">
        <v>127</v>
      </c>
      <c r="H1973" s="63" t="s">
        <v>134</v>
      </c>
    </row>
    <row r="1974" spans="1:8" ht="14.4" x14ac:dyDescent="0.3">
      <c r="A1974" s="63">
        <v>9</v>
      </c>
      <c r="B1974" s="63" t="s">
        <v>122</v>
      </c>
      <c r="C1974" s="63" t="s">
        <v>120</v>
      </c>
      <c r="D1974" s="63" t="s">
        <v>97</v>
      </c>
      <c r="E1974" s="68">
        <v>3.8306479542781089</v>
      </c>
      <c r="F1974" s="64">
        <v>5433.5364044048329</v>
      </c>
      <c r="G1974" s="63" t="s">
        <v>129</v>
      </c>
      <c r="H1974" s="63" t="s">
        <v>134</v>
      </c>
    </row>
    <row r="1975" spans="1:8" ht="14.4" x14ac:dyDescent="0.3">
      <c r="A1975" s="63">
        <v>9</v>
      </c>
      <c r="B1975" s="63" t="s">
        <v>122</v>
      </c>
      <c r="C1975" s="63" t="s">
        <v>120</v>
      </c>
      <c r="D1975" s="63" t="s">
        <v>97</v>
      </c>
      <c r="E1975" s="68">
        <v>5.2700522629680346</v>
      </c>
      <c r="F1975" s="64">
        <v>7475.2420910861792</v>
      </c>
      <c r="G1975" s="63" t="s">
        <v>129</v>
      </c>
      <c r="H1975" s="63" t="s">
        <v>134</v>
      </c>
    </row>
    <row r="1976" spans="1:8" ht="14.4" x14ac:dyDescent="0.3">
      <c r="A1976" s="63">
        <v>9</v>
      </c>
      <c r="B1976" s="63" t="s">
        <v>124</v>
      </c>
      <c r="C1976" s="63" t="s">
        <v>121</v>
      </c>
      <c r="D1976" s="63" t="s">
        <v>99</v>
      </c>
      <c r="E1976" s="68">
        <v>7.1728227487978273</v>
      </c>
      <c r="F1976" s="64">
        <v>10174.203944899135</v>
      </c>
      <c r="G1976" s="63" t="s">
        <v>127</v>
      </c>
      <c r="H1976" s="63" t="s">
        <v>134</v>
      </c>
    </row>
    <row r="1977" spans="1:8" ht="14.4" x14ac:dyDescent="0.3">
      <c r="A1977" s="63">
        <v>9</v>
      </c>
      <c r="B1977" s="63" t="s">
        <v>122</v>
      </c>
      <c r="C1977" s="63" t="s">
        <v>120</v>
      </c>
      <c r="D1977" s="63" t="s">
        <v>97</v>
      </c>
      <c r="E1977" s="68">
        <v>3.5261813484769746</v>
      </c>
      <c r="F1977" s="64">
        <v>5001.6694183774516</v>
      </c>
      <c r="G1977" s="63" t="s">
        <v>129</v>
      </c>
      <c r="H1977" s="63" t="s">
        <v>134</v>
      </c>
    </row>
    <row r="1978" spans="1:8" ht="14.4" x14ac:dyDescent="0.3">
      <c r="A1978" s="63">
        <v>9</v>
      </c>
      <c r="B1978" s="63" t="s">
        <v>124</v>
      </c>
      <c r="C1978" s="63" t="s">
        <v>121</v>
      </c>
      <c r="D1978" s="63" t="s">
        <v>99</v>
      </c>
      <c r="E1978" s="68">
        <v>11.657011967945085</v>
      </c>
      <c r="F1978" s="64">
        <v>16534.748076673292</v>
      </c>
      <c r="G1978" s="63" t="s">
        <v>130</v>
      </c>
      <c r="H1978" s="63" t="s">
        <v>134</v>
      </c>
    </row>
    <row r="1979" spans="1:8" ht="14.4" x14ac:dyDescent="0.3">
      <c r="A1979" s="63">
        <v>9</v>
      </c>
      <c r="B1979" s="63" t="s">
        <v>124</v>
      </c>
      <c r="C1979" s="63" t="s">
        <v>121</v>
      </c>
      <c r="D1979" s="63" t="s">
        <v>99</v>
      </c>
      <c r="E1979" s="68">
        <v>9.1315082168711594</v>
      </c>
      <c r="F1979" s="64">
        <v>12952.477731105306</v>
      </c>
      <c r="G1979" s="63" t="s">
        <v>130</v>
      </c>
      <c r="H1979" s="63" t="s">
        <v>134</v>
      </c>
    </row>
    <row r="1980" spans="1:8" ht="14.4" x14ac:dyDescent="0.3">
      <c r="A1980" s="63">
        <v>9</v>
      </c>
      <c r="B1980" s="63" t="s">
        <v>124</v>
      </c>
      <c r="C1980" s="63" t="s">
        <v>121</v>
      </c>
      <c r="D1980" s="63" t="s">
        <v>99</v>
      </c>
      <c r="E1980" s="68">
        <v>9.1063325811435458</v>
      </c>
      <c r="F1980" s="64">
        <v>12916.76765415155</v>
      </c>
      <c r="G1980" s="63" t="s">
        <v>127</v>
      </c>
      <c r="H1980" s="63" t="s">
        <v>134</v>
      </c>
    </row>
    <row r="1981" spans="1:8" ht="14.4" x14ac:dyDescent="0.3">
      <c r="A1981" s="63">
        <v>9</v>
      </c>
      <c r="B1981" s="63" t="s">
        <v>122</v>
      </c>
      <c r="C1981" s="63" t="s">
        <v>120</v>
      </c>
      <c r="D1981" s="63" t="s">
        <v>97</v>
      </c>
      <c r="E1981" s="68">
        <v>11.63218203377077</v>
      </c>
      <c r="F1981" s="64">
        <v>16499.528355919665</v>
      </c>
      <c r="G1981" s="63" t="s">
        <v>128</v>
      </c>
      <c r="H1981" s="63" t="s">
        <v>134</v>
      </c>
    </row>
    <row r="1982" spans="1:8" ht="14.4" x14ac:dyDescent="0.3">
      <c r="A1982" s="63">
        <v>9</v>
      </c>
      <c r="B1982" s="63" t="s">
        <v>123</v>
      </c>
      <c r="C1982" s="63" t="s">
        <v>120</v>
      </c>
      <c r="D1982" s="63" t="s">
        <v>98</v>
      </c>
      <c r="E1982" s="68">
        <v>11.378510061682036</v>
      </c>
      <c r="F1982" s="64">
        <v>16139.710405647844</v>
      </c>
      <c r="G1982" s="63" t="s">
        <v>127</v>
      </c>
      <c r="H1982" s="63" t="s">
        <v>134</v>
      </c>
    </row>
    <row r="1983" spans="1:8" ht="14.4" x14ac:dyDescent="0.3">
      <c r="A1983" s="63">
        <v>9</v>
      </c>
      <c r="B1983" s="63" t="s">
        <v>122</v>
      </c>
      <c r="C1983" s="63" t="s">
        <v>120</v>
      </c>
      <c r="D1983" s="63" t="s">
        <v>97</v>
      </c>
      <c r="E1983" s="68">
        <v>0.59741540639148927</v>
      </c>
      <c r="F1983" s="64">
        <v>847.39668012436618</v>
      </c>
      <c r="G1983" s="63" t="s">
        <v>128</v>
      </c>
      <c r="H1983" s="63" t="s">
        <v>134</v>
      </c>
    </row>
    <row r="1984" spans="1:8" ht="14.4" x14ac:dyDescent="0.3">
      <c r="A1984" s="63">
        <v>9</v>
      </c>
      <c r="B1984" s="63" t="s">
        <v>122</v>
      </c>
      <c r="C1984" s="63" t="s">
        <v>120</v>
      </c>
      <c r="D1984" s="63" t="s">
        <v>97</v>
      </c>
      <c r="E1984" s="68">
        <v>0.6911005206801587</v>
      </c>
      <c r="F1984" s="64">
        <v>980.28320092036097</v>
      </c>
      <c r="G1984" s="63" t="s">
        <v>129</v>
      </c>
      <c r="H1984" s="63" t="s">
        <v>134</v>
      </c>
    </row>
    <row r="1985" spans="1:8" ht="14.4" x14ac:dyDescent="0.3">
      <c r="A1985" s="63">
        <v>9</v>
      </c>
      <c r="B1985" s="63" t="s">
        <v>123</v>
      </c>
      <c r="C1985" s="63" t="s">
        <v>120</v>
      </c>
      <c r="D1985" s="63" t="s">
        <v>98</v>
      </c>
      <c r="E1985" s="68">
        <v>13.213493276075305</v>
      </c>
      <c r="F1985" s="64">
        <v>18742.520221606661</v>
      </c>
      <c r="G1985" s="63" t="s">
        <v>127</v>
      </c>
      <c r="H1985" s="63" t="s">
        <v>134</v>
      </c>
    </row>
    <row r="1986" spans="1:8" ht="14.4" x14ac:dyDescent="0.3">
      <c r="A1986" s="63">
        <v>9</v>
      </c>
      <c r="B1986" s="63" t="s">
        <v>122</v>
      </c>
      <c r="C1986" s="63" t="s">
        <v>120</v>
      </c>
      <c r="D1986" s="63" t="s">
        <v>97</v>
      </c>
      <c r="E1986" s="68">
        <v>10.166228423867425</v>
      </c>
      <c r="F1986" s="64">
        <v>14420.164133038585</v>
      </c>
      <c r="G1986" s="63" t="s">
        <v>129</v>
      </c>
      <c r="H1986" s="63" t="s">
        <v>134</v>
      </c>
    </row>
    <row r="1987" spans="1:8" ht="14.4" x14ac:dyDescent="0.3">
      <c r="A1987" s="63">
        <v>9</v>
      </c>
      <c r="B1987" s="63" t="s">
        <v>122</v>
      </c>
      <c r="C1987" s="63" t="s">
        <v>120</v>
      </c>
      <c r="D1987" s="63" t="s">
        <v>97</v>
      </c>
      <c r="E1987" s="68">
        <v>8.3666492350901311</v>
      </c>
      <c r="F1987" s="64">
        <v>11867.572730346392</v>
      </c>
      <c r="G1987" s="63" t="s">
        <v>129</v>
      </c>
      <c r="H1987" s="63" t="s">
        <v>134</v>
      </c>
    </row>
    <row r="1988" spans="1:8" ht="14.4" x14ac:dyDescent="0.3">
      <c r="A1988" s="63">
        <v>9</v>
      </c>
      <c r="B1988" s="63" t="s">
        <v>122</v>
      </c>
      <c r="C1988" s="63" t="s">
        <v>120</v>
      </c>
      <c r="D1988" s="63" t="s">
        <v>97</v>
      </c>
      <c r="E1988" s="68">
        <v>4.957794328103228</v>
      </c>
      <c r="F1988" s="64">
        <v>7032.3235882889321</v>
      </c>
      <c r="G1988" s="63" t="s">
        <v>129</v>
      </c>
      <c r="H1988" s="63" t="s">
        <v>134</v>
      </c>
    </row>
    <row r="1989" spans="1:8" ht="14.4" x14ac:dyDescent="0.3">
      <c r="A1989" s="63">
        <v>9</v>
      </c>
      <c r="B1989" s="63" t="s">
        <v>123</v>
      </c>
      <c r="C1989" s="63" t="s">
        <v>120</v>
      </c>
      <c r="D1989" s="63" t="s">
        <v>98</v>
      </c>
      <c r="E1989" s="68">
        <v>7.1300498510383097</v>
      </c>
      <c r="F1989" s="64">
        <v>10113.533243787415</v>
      </c>
      <c r="G1989" s="63" t="s">
        <v>127</v>
      </c>
      <c r="H1989" s="63" t="s">
        <v>134</v>
      </c>
    </row>
    <row r="1990" spans="1:8" ht="14.4" x14ac:dyDescent="0.3">
      <c r="A1990" s="63">
        <v>9</v>
      </c>
      <c r="B1990" s="63" t="s">
        <v>123</v>
      </c>
      <c r="C1990" s="63" t="s">
        <v>120</v>
      </c>
      <c r="D1990" s="63" t="s">
        <v>98</v>
      </c>
      <c r="E1990" s="68">
        <v>4.6535731478221303</v>
      </c>
      <c r="F1990" s="64">
        <v>6600.8047231313376</v>
      </c>
      <c r="G1990" s="63" t="s">
        <v>127</v>
      </c>
      <c r="H1990" s="63" t="s">
        <v>134</v>
      </c>
    </row>
    <row r="1991" spans="1:8" ht="14.4" x14ac:dyDescent="0.3">
      <c r="A1991" s="63">
        <v>9</v>
      </c>
      <c r="B1991" s="63" t="s">
        <v>122</v>
      </c>
      <c r="C1991" s="63" t="s">
        <v>120</v>
      </c>
      <c r="D1991" s="63" t="s">
        <v>97</v>
      </c>
      <c r="E1991" s="68">
        <v>12.721266624548825</v>
      </c>
      <c r="F1991" s="64">
        <v>18044.327262553747</v>
      </c>
      <c r="G1991" s="63" t="s">
        <v>129</v>
      </c>
      <c r="H1991" s="63" t="s">
        <v>134</v>
      </c>
    </row>
    <row r="1992" spans="1:8" ht="14.4" x14ac:dyDescent="0.3">
      <c r="A1992" s="63">
        <v>9</v>
      </c>
      <c r="B1992" s="63" t="s">
        <v>124</v>
      </c>
      <c r="C1992" s="63" t="s">
        <v>121</v>
      </c>
      <c r="D1992" s="63" t="s">
        <v>99</v>
      </c>
      <c r="E1992" s="68">
        <v>10.002969226220827</v>
      </c>
      <c r="F1992" s="64">
        <v>14188.59109256223</v>
      </c>
      <c r="G1992" s="63" t="s">
        <v>127</v>
      </c>
      <c r="H1992" s="63" t="s">
        <v>134</v>
      </c>
    </row>
    <row r="1993" spans="1:8" ht="14.4" x14ac:dyDescent="0.3">
      <c r="A1993" s="63">
        <v>9</v>
      </c>
      <c r="B1993" s="63" t="s">
        <v>122</v>
      </c>
      <c r="C1993" s="63" t="s">
        <v>120</v>
      </c>
      <c r="D1993" s="63" t="s">
        <v>97</v>
      </c>
      <c r="E1993" s="68">
        <v>4.5208362495885961</v>
      </c>
      <c r="F1993" s="64">
        <v>6412.5256702483366</v>
      </c>
      <c r="G1993" s="63" t="s">
        <v>128</v>
      </c>
      <c r="H1993" s="63" t="s">
        <v>134</v>
      </c>
    </row>
    <row r="1994" spans="1:8" ht="14.4" x14ac:dyDescent="0.3">
      <c r="A1994" s="63">
        <v>9</v>
      </c>
      <c r="B1994" s="63" t="s">
        <v>122</v>
      </c>
      <c r="C1994" s="63" t="s">
        <v>120</v>
      </c>
      <c r="D1994" s="63" t="s">
        <v>97</v>
      </c>
      <c r="E1994" s="68">
        <v>10.101616770948194</v>
      </c>
      <c r="F1994" s="64">
        <v>14328.516512981689</v>
      </c>
      <c r="G1994" s="63" t="s">
        <v>128</v>
      </c>
      <c r="H1994" s="63" t="s">
        <v>134</v>
      </c>
    </row>
    <row r="1995" spans="1:8" ht="14.4" x14ac:dyDescent="0.3">
      <c r="A1995" s="63">
        <v>9</v>
      </c>
      <c r="B1995" s="63" t="s">
        <v>123</v>
      </c>
      <c r="C1995" s="63" t="s">
        <v>120</v>
      </c>
      <c r="D1995" s="63" t="s">
        <v>98</v>
      </c>
      <c r="E1995" s="68">
        <v>11.493250467260044</v>
      </c>
      <c r="F1995" s="64">
        <v>16302.462550508351</v>
      </c>
      <c r="G1995" s="63" t="s">
        <v>127</v>
      </c>
      <c r="H1995" s="63" t="s">
        <v>134</v>
      </c>
    </row>
    <row r="1996" spans="1:8" ht="14.4" x14ac:dyDescent="0.3">
      <c r="A1996" s="63">
        <v>9</v>
      </c>
      <c r="B1996" s="63" t="s">
        <v>123</v>
      </c>
      <c r="C1996" s="63" t="s">
        <v>120</v>
      </c>
      <c r="D1996" s="63" t="s">
        <v>98</v>
      </c>
      <c r="E1996" s="68">
        <v>13.611248623995788</v>
      </c>
      <c r="F1996" s="64">
        <v>19306.711499105546</v>
      </c>
      <c r="G1996" s="63" t="s">
        <v>127</v>
      </c>
      <c r="H1996" s="63" t="s">
        <v>134</v>
      </c>
    </row>
    <row r="1997" spans="1:8" ht="14.4" x14ac:dyDescent="0.3">
      <c r="A1997" s="63">
        <v>9</v>
      </c>
      <c r="B1997" s="63" t="s">
        <v>124</v>
      </c>
      <c r="C1997" s="63" t="s">
        <v>121</v>
      </c>
      <c r="D1997" s="63" t="s">
        <v>99</v>
      </c>
      <c r="E1997" s="68">
        <v>7.2985050393130377</v>
      </c>
      <c r="F1997" s="64">
        <v>10352.476474521887</v>
      </c>
      <c r="G1997" s="63" t="s">
        <v>127</v>
      </c>
      <c r="H1997" s="63" t="s">
        <v>134</v>
      </c>
    </row>
    <row r="1998" spans="1:8" ht="14.4" x14ac:dyDescent="0.3">
      <c r="A1998" s="63">
        <v>9</v>
      </c>
      <c r="B1998" s="63" t="s">
        <v>124</v>
      </c>
      <c r="C1998" s="63" t="s">
        <v>121</v>
      </c>
      <c r="D1998" s="63" t="s">
        <v>99</v>
      </c>
      <c r="E1998" s="68">
        <v>3.1059052531628319</v>
      </c>
      <c r="F1998" s="64">
        <v>4405.5338582719669</v>
      </c>
      <c r="G1998" s="63" t="s">
        <v>127</v>
      </c>
      <c r="H1998" s="63" t="s">
        <v>134</v>
      </c>
    </row>
    <row r="1999" spans="1:8" ht="14.4" x14ac:dyDescent="0.3">
      <c r="A1999" s="63">
        <v>9</v>
      </c>
      <c r="B1999" s="63" t="s">
        <v>124</v>
      </c>
      <c r="C1999" s="63" t="s">
        <v>121</v>
      </c>
      <c r="D1999" s="63" t="s">
        <v>99</v>
      </c>
      <c r="E1999" s="68">
        <v>1.58727914530021</v>
      </c>
      <c r="F1999" s="64">
        <v>2251.456965735862</v>
      </c>
      <c r="G1999" s="63" t="s">
        <v>127</v>
      </c>
      <c r="H1999" s="63" t="s">
        <v>134</v>
      </c>
    </row>
    <row r="2000" spans="1:8" ht="14.4" x14ac:dyDescent="0.3">
      <c r="A2000" s="63">
        <v>9</v>
      </c>
      <c r="B2000" s="63" t="s">
        <v>124</v>
      </c>
      <c r="C2000" s="63" t="s">
        <v>121</v>
      </c>
      <c r="D2000" s="63" t="s">
        <v>99</v>
      </c>
      <c r="E2000" s="68">
        <v>9.0657577593654022</v>
      </c>
      <c r="F2000" s="64">
        <v>12859.214787413282</v>
      </c>
      <c r="G2000" s="63" t="s">
        <v>127</v>
      </c>
      <c r="H2000" s="63" t="s">
        <v>134</v>
      </c>
    </row>
    <row r="2001" spans="1:8" ht="14.4" x14ac:dyDescent="0.3">
      <c r="A2001" s="63">
        <v>9</v>
      </c>
      <c r="B2001" s="63" t="s">
        <v>124</v>
      </c>
      <c r="C2001" s="63" t="s">
        <v>121</v>
      </c>
      <c r="D2001" s="63" t="s">
        <v>99</v>
      </c>
      <c r="E2001" s="68">
        <v>7.3305323707415644</v>
      </c>
      <c r="F2001" s="64">
        <v>10397.905256631318</v>
      </c>
      <c r="G2001" s="63" t="s">
        <v>130</v>
      </c>
      <c r="H2001" s="63" t="s">
        <v>134</v>
      </c>
    </row>
    <row r="2002" spans="1:8" ht="14.4" x14ac:dyDescent="0.3">
      <c r="A2002" s="63">
        <v>9</v>
      </c>
      <c r="B2002" s="63" t="s">
        <v>124</v>
      </c>
      <c r="C2002" s="63" t="s">
        <v>121</v>
      </c>
      <c r="D2002" s="63" t="s">
        <v>99</v>
      </c>
      <c r="E2002" s="68">
        <v>6.2368041561468939</v>
      </c>
      <c r="F2002" s="64">
        <v>8846.5196577829956</v>
      </c>
      <c r="G2002" s="63" t="s">
        <v>130</v>
      </c>
      <c r="H2002" s="63" t="s">
        <v>134</v>
      </c>
    </row>
    <row r="2003" spans="1:8" ht="14.4" x14ac:dyDescent="0.3">
      <c r="A2003" s="63">
        <v>9</v>
      </c>
      <c r="B2003" s="63" t="s">
        <v>124</v>
      </c>
      <c r="C2003" s="63" t="s">
        <v>121</v>
      </c>
      <c r="D2003" s="63" t="s">
        <v>99</v>
      </c>
      <c r="E2003" s="68">
        <v>9.1811814302321937E-2</v>
      </c>
      <c r="F2003" s="64">
        <v>130.22936101684499</v>
      </c>
      <c r="G2003" s="63" t="s">
        <v>130</v>
      </c>
      <c r="H2003" s="63" t="s">
        <v>134</v>
      </c>
    </row>
    <row r="2004" spans="1:8" ht="14.4" x14ac:dyDescent="0.3">
      <c r="A2004" s="63">
        <v>9</v>
      </c>
      <c r="B2004" s="63" t="s">
        <v>124</v>
      </c>
      <c r="C2004" s="63" t="s">
        <v>121</v>
      </c>
      <c r="D2004" s="63" t="s">
        <v>99</v>
      </c>
      <c r="E2004" s="68">
        <v>7.2764680001344895E-2</v>
      </c>
      <c r="F2004" s="64">
        <v>103.21218302000914</v>
      </c>
      <c r="G2004" s="63" t="s">
        <v>130</v>
      </c>
      <c r="H2004" s="63" t="s">
        <v>134</v>
      </c>
    </row>
    <row r="2005" spans="1:8" ht="14.4" x14ac:dyDescent="0.3">
      <c r="A2005" s="63">
        <v>9</v>
      </c>
      <c r="B2005" s="63" t="s">
        <v>124</v>
      </c>
      <c r="C2005" s="63" t="s">
        <v>121</v>
      </c>
      <c r="D2005" s="63" t="s">
        <v>99</v>
      </c>
      <c r="E2005" s="68">
        <v>0.17872270400026088</v>
      </c>
      <c r="F2005" s="64">
        <v>253.50706461933049</v>
      </c>
      <c r="G2005" s="63" t="s">
        <v>127</v>
      </c>
      <c r="H2005" s="63" t="s">
        <v>134</v>
      </c>
    </row>
    <row r="2006" spans="1:8" ht="14.4" x14ac:dyDescent="0.3">
      <c r="A2006" s="63">
        <v>9</v>
      </c>
      <c r="B2006" s="63" t="s">
        <v>124</v>
      </c>
      <c r="C2006" s="63" t="s">
        <v>121</v>
      </c>
      <c r="D2006" s="63" t="s">
        <v>99</v>
      </c>
      <c r="E2006" s="68">
        <v>12.46016887985453</v>
      </c>
      <c r="F2006" s="64">
        <v>17673.97631466253</v>
      </c>
      <c r="G2006" s="63" t="s">
        <v>127</v>
      </c>
      <c r="H2006" s="63" t="s">
        <v>134</v>
      </c>
    </row>
    <row r="2007" spans="1:8" ht="14.4" x14ac:dyDescent="0.3">
      <c r="A2007" s="63">
        <v>9</v>
      </c>
      <c r="B2007" s="63" t="s">
        <v>122</v>
      </c>
      <c r="C2007" s="63" t="s">
        <v>120</v>
      </c>
      <c r="D2007" s="63" t="s">
        <v>97</v>
      </c>
      <c r="E2007" s="68">
        <v>0.85745378236457714</v>
      </c>
      <c r="F2007" s="64">
        <v>1216.2449792258565</v>
      </c>
      <c r="G2007" s="63" t="s">
        <v>128</v>
      </c>
      <c r="H2007" s="63" t="s">
        <v>134</v>
      </c>
    </row>
    <row r="2008" spans="1:8" ht="14.4" x14ac:dyDescent="0.3">
      <c r="A2008" s="63">
        <v>9</v>
      </c>
      <c r="B2008" s="63" t="s">
        <v>124</v>
      </c>
      <c r="C2008" s="63" t="s">
        <v>121</v>
      </c>
      <c r="D2008" s="63" t="s">
        <v>99</v>
      </c>
      <c r="E2008" s="68">
        <v>0.74641595398975524</v>
      </c>
      <c r="F2008" s="64">
        <v>1058.7447103570225</v>
      </c>
      <c r="G2008" s="63" t="s">
        <v>127</v>
      </c>
      <c r="H2008" s="63" t="s">
        <v>134</v>
      </c>
    </row>
    <row r="2009" spans="1:8" ht="14.4" x14ac:dyDescent="0.3">
      <c r="A2009" s="63">
        <v>9</v>
      </c>
      <c r="B2009" s="63" t="s">
        <v>124</v>
      </c>
      <c r="C2009" s="63" t="s">
        <v>121</v>
      </c>
      <c r="D2009" s="63" t="s">
        <v>99</v>
      </c>
      <c r="E2009" s="68">
        <v>12.966424470227309</v>
      </c>
      <c r="F2009" s="64">
        <v>18392.06845287426</v>
      </c>
      <c r="G2009" s="63" t="s">
        <v>127</v>
      </c>
      <c r="H2009" s="63" t="s">
        <v>134</v>
      </c>
    </row>
    <row r="2010" spans="1:8" ht="14.4" x14ac:dyDescent="0.3">
      <c r="A2010" s="63">
        <v>9</v>
      </c>
      <c r="B2010" s="63" t="s">
        <v>124</v>
      </c>
      <c r="C2010" s="63" t="s">
        <v>121</v>
      </c>
      <c r="D2010" s="63" t="s">
        <v>99</v>
      </c>
      <c r="E2010" s="68">
        <v>12.141574988392216</v>
      </c>
      <c r="F2010" s="64">
        <v>17222.07065062254</v>
      </c>
      <c r="G2010" s="63" t="s">
        <v>127</v>
      </c>
      <c r="H2010" s="63" t="s">
        <v>134</v>
      </c>
    </row>
    <row r="2011" spans="1:8" ht="14.4" x14ac:dyDescent="0.3">
      <c r="A2011" s="63">
        <v>9</v>
      </c>
      <c r="B2011" s="63" t="s">
        <v>122</v>
      </c>
      <c r="C2011" s="63" t="s">
        <v>120</v>
      </c>
      <c r="D2011" s="63" t="s">
        <v>97</v>
      </c>
      <c r="E2011" s="68">
        <v>2.5049324862669562</v>
      </c>
      <c r="F2011" s="64">
        <v>3553.0912830314523</v>
      </c>
      <c r="G2011" s="63" t="s">
        <v>129</v>
      </c>
      <c r="H2011" s="63" t="s">
        <v>134</v>
      </c>
    </row>
    <row r="2012" spans="1:8" ht="14.4" x14ac:dyDescent="0.3">
      <c r="A2012" s="63">
        <v>9</v>
      </c>
      <c r="B2012" s="63" t="s">
        <v>122</v>
      </c>
      <c r="C2012" s="63" t="s">
        <v>120</v>
      </c>
      <c r="D2012" s="63" t="s">
        <v>97</v>
      </c>
      <c r="E2012" s="68">
        <v>11.50013223394369</v>
      </c>
      <c r="F2012" s="64">
        <v>16312.223909486916</v>
      </c>
      <c r="G2012" s="63" t="s">
        <v>129</v>
      </c>
      <c r="H2012" s="63" t="s">
        <v>134</v>
      </c>
    </row>
    <row r="2013" spans="1:8" ht="14.4" x14ac:dyDescent="0.3">
      <c r="A2013" s="63">
        <v>9</v>
      </c>
      <c r="B2013" s="63" t="s">
        <v>122</v>
      </c>
      <c r="C2013" s="63" t="s">
        <v>120</v>
      </c>
      <c r="D2013" s="63" t="s">
        <v>97</v>
      </c>
      <c r="E2013" s="68">
        <v>3.8071037823737455</v>
      </c>
      <c r="F2013" s="64">
        <v>5400.1404576405121</v>
      </c>
      <c r="G2013" s="63" t="s">
        <v>129</v>
      </c>
      <c r="H2013" s="63" t="s">
        <v>134</v>
      </c>
    </row>
    <row r="2014" spans="1:8" ht="14.4" x14ac:dyDescent="0.3">
      <c r="A2014" s="63">
        <v>9</v>
      </c>
      <c r="B2014" s="63" t="s">
        <v>122</v>
      </c>
      <c r="C2014" s="63" t="s">
        <v>120</v>
      </c>
      <c r="D2014" s="63" t="s">
        <v>97</v>
      </c>
      <c r="E2014" s="68">
        <v>13.598949754838301</v>
      </c>
      <c r="F2014" s="64">
        <v>19289.266316437275</v>
      </c>
      <c r="G2014" s="63" t="s">
        <v>129</v>
      </c>
      <c r="H2014" s="63" t="s">
        <v>134</v>
      </c>
    </row>
    <row r="2015" spans="1:8" ht="14.4" x14ac:dyDescent="0.3">
      <c r="A2015" s="63">
        <v>9</v>
      </c>
      <c r="B2015" s="63" t="s">
        <v>122</v>
      </c>
      <c r="C2015" s="63" t="s">
        <v>120</v>
      </c>
      <c r="D2015" s="63" t="s">
        <v>97</v>
      </c>
      <c r="E2015" s="68">
        <v>7.8881026624166992</v>
      </c>
      <c r="F2015" s="64">
        <v>11188.784114201093</v>
      </c>
      <c r="G2015" s="63" t="s">
        <v>129</v>
      </c>
      <c r="H2015" s="63" t="s">
        <v>134</v>
      </c>
    </row>
    <row r="2016" spans="1:8" ht="14.4" x14ac:dyDescent="0.3">
      <c r="A2016" s="63">
        <v>9</v>
      </c>
      <c r="B2016" s="63" t="s">
        <v>122</v>
      </c>
      <c r="C2016" s="63" t="s">
        <v>120</v>
      </c>
      <c r="D2016" s="63" t="s">
        <v>97</v>
      </c>
      <c r="E2016" s="68">
        <v>7.4345882957583429</v>
      </c>
      <c r="F2016" s="64">
        <v>10545.502128863143</v>
      </c>
      <c r="G2016" s="63" t="s">
        <v>128</v>
      </c>
      <c r="H2016" s="63" t="s">
        <v>134</v>
      </c>
    </row>
    <row r="2017" spans="1:8" ht="14.4" x14ac:dyDescent="0.3">
      <c r="A2017" s="63">
        <v>9</v>
      </c>
      <c r="B2017" s="63" t="s">
        <v>124</v>
      </c>
      <c r="C2017" s="63" t="s">
        <v>121</v>
      </c>
      <c r="D2017" s="63" t="s">
        <v>99</v>
      </c>
      <c r="E2017" s="68">
        <v>2.8507367065178992</v>
      </c>
      <c r="F2017" s="64">
        <v>4043.5931098651886</v>
      </c>
      <c r="G2017" s="63" t="s">
        <v>127</v>
      </c>
      <c r="H2017" s="63" t="s">
        <v>134</v>
      </c>
    </row>
    <row r="2018" spans="1:8" ht="14.4" x14ac:dyDescent="0.3">
      <c r="A2018" s="63">
        <v>9</v>
      </c>
      <c r="B2018" s="63" t="s">
        <v>123</v>
      </c>
      <c r="C2018" s="63" t="s">
        <v>120</v>
      </c>
      <c r="D2018" s="63" t="s">
        <v>98</v>
      </c>
      <c r="E2018" s="68">
        <v>3.5097619940128992</v>
      </c>
      <c r="F2018" s="64">
        <v>4978.3795830069776</v>
      </c>
      <c r="G2018" s="63" t="s">
        <v>127</v>
      </c>
      <c r="H2018" s="63" t="s">
        <v>134</v>
      </c>
    </row>
    <row r="2019" spans="1:8" ht="14.4" x14ac:dyDescent="0.3">
      <c r="A2019" s="63">
        <v>9</v>
      </c>
      <c r="B2019" s="63" t="s">
        <v>123</v>
      </c>
      <c r="C2019" s="63" t="s">
        <v>120</v>
      </c>
      <c r="D2019" s="63" t="s">
        <v>98</v>
      </c>
      <c r="E2019" s="68">
        <v>12.675859077747843</v>
      </c>
      <c r="F2019" s="64">
        <v>17979.919475275277</v>
      </c>
      <c r="G2019" s="63" t="s">
        <v>127</v>
      </c>
      <c r="H2019" s="63" t="s">
        <v>134</v>
      </c>
    </row>
    <row r="2020" spans="1:8" ht="14.4" x14ac:dyDescent="0.3">
      <c r="A2020" s="63">
        <v>9</v>
      </c>
      <c r="B2020" s="63" t="s">
        <v>122</v>
      </c>
      <c r="C2020" s="63" t="s">
        <v>120</v>
      </c>
      <c r="D2020" s="63" t="s">
        <v>97</v>
      </c>
      <c r="E2020" s="68">
        <v>7.7572443010687069</v>
      </c>
      <c r="F2020" s="64">
        <v>11003.169649313762</v>
      </c>
      <c r="G2020" s="63" t="s">
        <v>129</v>
      </c>
      <c r="H2020" s="63" t="s">
        <v>134</v>
      </c>
    </row>
    <row r="2021" spans="1:8" ht="14.4" x14ac:dyDescent="0.3">
      <c r="A2021" s="63">
        <v>9</v>
      </c>
      <c r="B2021" s="63" t="s">
        <v>122</v>
      </c>
      <c r="C2021" s="63" t="s">
        <v>120</v>
      </c>
      <c r="D2021" s="63" t="s">
        <v>97</v>
      </c>
      <c r="E2021" s="68">
        <v>8.0531188501499109</v>
      </c>
      <c r="F2021" s="64">
        <v>11422.849336081676</v>
      </c>
      <c r="G2021" s="63" t="s">
        <v>128</v>
      </c>
      <c r="H2021" s="63" t="s">
        <v>134</v>
      </c>
    </row>
    <row r="2022" spans="1:8" ht="14.4" x14ac:dyDescent="0.3">
      <c r="A2022" s="63">
        <v>9</v>
      </c>
      <c r="B2022" s="63" t="s">
        <v>124</v>
      </c>
      <c r="C2022" s="63" t="s">
        <v>121</v>
      </c>
      <c r="D2022" s="63" t="s">
        <v>99</v>
      </c>
      <c r="E2022" s="68">
        <v>4.2277822572365222</v>
      </c>
      <c r="F2022" s="64">
        <v>5996.8467681652437</v>
      </c>
      <c r="G2022" s="63" t="s">
        <v>127</v>
      </c>
      <c r="H2022" s="63" t="s">
        <v>134</v>
      </c>
    </row>
    <row r="2023" spans="1:8" ht="14.4" x14ac:dyDescent="0.3">
      <c r="A2023" s="63">
        <v>9</v>
      </c>
      <c r="B2023" s="63" t="s">
        <v>122</v>
      </c>
      <c r="C2023" s="63" t="s">
        <v>120</v>
      </c>
      <c r="D2023" s="63" t="s">
        <v>97</v>
      </c>
      <c r="E2023" s="68">
        <v>11.003940829352002</v>
      </c>
      <c r="F2023" s="64">
        <v>15608.407194251913</v>
      </c>
      <c r="G2023" s="63" t="s">
        <v>129</v>
      </c>
      <c r="H2023" s="63" t="s">
        <v>134</v>
      </c>
    </row>
    <row r="2024" spans="1:8" ht="14.4" x14ac:dyDescent="0.3">
      <c r="A2024" s="63">
        <v>9</v>
      </c>
      <c r="B2024" s="63" t="s">
        <v>124</v>
      </c>
      <c r="C2024" s="63" t="s">
        <v>121</v>
      </c>
      <c r="D2024" s="63" t="s">
        <v>99</v>
      </c>
      <c r="E2024" s="68">
        <v>12.397915274552144</v>
      </c>
      <c r="F2024" s="64">
        <v>17585.673438816633</v>
      </c>
      <c r="G2024" s="63" t="s">
        <v>127</v>
      </c>
      <c r="H2024" s="63" t="s">
        <v>134</v>
      </c>
    </row>
    <row r="2025" spans="1:8" ht="14.4" x14ac:dyDescent="0.3">
      <c r="A2025" s="63">
        <v>9</v>
      </c>
      <c r="B2025" s="63" t="s">
        <v>124</v>
      </c>
      <c r="C2025" s="63" t="s">
        <v>121</v>
      </c>
      <c r="D2025" s="63" t="s">
        <v>99</v>
      </c>
      <c r="E2025" s="68">
        <v>0.56431319863732521</v>
      </c>
      <c r="F2025" s="64">
        <v>800.44325265067982</v>
      </c>
      <c r="G2025" s="63" t="s">
        <v>127</v>
      </c>
      <c r="H2025" s="63" t="s">
        <v>134</v>
      </c>
    </row>
    <row r="2026" spans="1:8" ht="14.4" x14ac:dyDescent="0.3">
      <c r="A2026" s="63">
        <v>9</v>
      </c>
      <c r="B2026" s="63" t="s">
        <v>122</v>
      </c>
      <c r="C2026" s="63" t="s">
        <v>120</v>
      </c>
      <c r="D2026" s="63" t="s">
        <v>97</v>
      </c>
      <c r="E2026" s="68">
        <v>2.6324812588840483</v>
      </c>
      <c r="F2026" s="64">
        <v>3734.0113016873379</v>
      </c>
      <c r="G2026" s="63" t="s">
        <v>129</v>
      </c>
      <c r="H2026" s="63" t="s">
        <v>134</v>
      </c>
    </row>
    <row r="2027" spans="1:8" ht="14.4" x14ac:dyDescent="0.3">
      <c r="A2027" s="63">
        <v>9</v>
      </c>
      <c r="B2027" s="63" t="s">
        <v>122</v>
      </c>
      <c r="C2027" s="63" t="s">
        <v>120</v>
      </c>
      <c r="D2027" s="63" t="s">
        <v>97</v>
      </c>
      <c r="E2027" s="68">
        <v>9.1353215530273157</v>
      </c>
      <c r="F2027" s="64">
        <v>12957.886711798395</v>
      </c>
      <c r="G2027" s="63" t="s">
        <v>128</v>
      </c>
      <c r="H2027" s="63" t="s">
        <v>134</v>
      </c>
    </row>
    <row r="2028" spans="1:8" ht="14.4" x14ac:dyDescent="0.3">
      <c r="A2028" s="63">
        <v>9</v>
      </c>
      <c r="B2028" s="63" t="s">
        <v>122</v>
      </c>
      <c r="C2028" s="63" t="s">
        <v>120</v>
      </c>
      <c r="D2028" s="63" t="s">
        <v>97</v>
      </c>
      <c r="E2028" s="68">
        <v>5.55800780152952</v>
      </c>
      <c r="F2028" s="64">
        <v>7883.6891528623601</v>
      </c>
      <c r="G2028" s="63" t="s">
        <v>128</v>
      </c>
      <c r="H2028" s="63" t="s">
        <v>134</v>
      </c>
    </row>
    <row r="2029" spans="1:8" ht="14.4" x14ac:dyDescent="0.3">
      <c r="A2029" s="63">
        <v>9</v>
      </c>
      <c r="B2029" s="63" t="s">
        <v>124</v>
      </c>
      <c r="C2029" s="63" t="s">
        <v>121</v>
      </c>
      <c r="D2029" s="63" t="s">
        <v>99</v>
      </c>
      <c r="E2029" s="68">
        <v>0.70300748210740449</v>
      </c>
      <c r="F2029" s="64">
        <v>997.17248679392446</v>
      </c>
      <c r="G2029" s="63" t="s">
        <v>127</v>
      </c>
      <c r="H2029" s="63" t="s">
        <v>134</v>
      </c>
    </row>
    <row r="2030" spans="1:8" ht="14.4" x14ac:dyDescent="0.3">
      <c r="A2030" s="63">
        <v>9</v>
      </c>
      <c r="B2030" s="63" t="s">
        <v>122</v>
      </c>
      <c r="C2030" s="63" t="s">
        <v>120</v>
      </c>
      <c r="D2030" s="63" t="s">
        <v>97</v>
      </c>
      <c r="E2030" s="68">
        <v>5.7084790626598512</v>
      </c>
      <c r="F2030" s="64">
        <v>8097.1232989720975</v>
      </c>
      <c r="G2030" s="63" t="s">
        <v>129</v>
      </c>
      <c r="H2030" s="63" t="s">
        <v>134</v>
      </c>
    </row>
    <row r="2031" spans="1:8" ht="14.4" x14ac:dyDescent="0.3">
      <c r="A2031" s="63">
        <v>9</v>
      </c>
      <c r="B2031" s="63" t="s">
        <v>123</v>
      </c>
      <c r="C2031" s="63" t="s">
        <v>120</v>
      </c>
      <c r="D2031" s="63" t="s">
        <v>98</v>
      </c>
      <c r="E2031" s="68">
        <v>4.5832801450755394</v>
      </c>
      <c r="F2031" s="64">
        <v>6501.0984609121806</v>
      </c>
      <c r="G2031" s="63" t="s">
        <v>127</v>
      </c>
      <c r="H2031" s="63" t="s">
        <v>134</v>
      </c>
    </row>
    <row r="2032" spans="1:8" ht="14.4" x14ac:dyDescent="0.3">
      <c r="A2032" s="63">
        <v>9</v>
      </c>
      <c r="B2032" s="63" t="s">
        <v>124</v>
      </c>
      <c r="C2032" s="63" t="s">
        <v>121</v>
      </c>
      <c r="D2032" s="63" t="s">
        <v>99</v>
      </c>
      <c r="E2032" s="68">
        <v>0.75846067188096788</v>
      </c>
      <c r="F2032" s="64">
        <v>1075.8293952259623</v>
      </c>
      <c r="G2032" s="63" t="s">
        <v>127</v>
      </c>
      <c r="H2032" s="63" t="s">
        <v>134</v>
      </c>
    </row>
    <row r="2033" spans="1:8" ht="14.4" x14ac:dyDescent="0.3">
      <c r="A2033" s="63">
        <v>9</v>
      </c>
      <c r="B2033" s="63" t="s">
        <v>125</v>
      </c>
      <c r="C2033" s="63" t="s">
        <v>121</v>
      </c>
      <c r="D2033" s="63" t="s">
        <v>99</v>
      </c>
      <c r="E2033" s="68">
        <v>11.562227224092371</v>
      </c>
      <c r="F2033" s="64">
        <v>16400.301799580473</v>
      </c>
      <c r="G2033" s="63" t="s">
        <v>129</v>
      </c>
      <c r="H2033" s="63" t="s">
        <v>134</v>
      </c>
    </row>
    <row r="2034" spans="1:8" ht="14.4" x14ac:dyDescent="0.3">
      <c r="A2034" s="63">
        <v>9</v>
      </c>
      <c r="B2034" s="63" t="s">
        <v>124</v>
      </c>
      <c r="C2034" s="63" t="s">
        <v>121</v>
      </c>
      <c r="D2034" s="63" t="s">
        <v>99</v>
      </c>
      <c r="E2034" s="68">
        <v>5.0834381547600476</v>
      </c>
      <c r="F2034" s="64">
        <v>7210.5415593155103</v>
      </c>
      <c r="G2034" s="63" t="s">
        <v>127</v>
      </c>
      <c r="H2034" s="63" t="s">
        <v>134</v>
      </c>
    </row>
    <row r="2035" spans="1:8" ht="14.4" x14ac:dyDescent="0.3">
      <c r="A2035" s="63">
        <v>9</v>
      </c>
      <c r="B2035" s="63" t="s">
        <v>124</v>
      </c>
      <c r="C2035" s="63" t="s">
        <v>121</v>
      </c>
      <c r="D2035" s="63" t="s">
        <v>99</v>
      </c>
      <c r="E2035" s="68">
        <v>1.4256449381750727</v>
      </c>
      <c r="F2035" s="64">
        <v>2022.188873472069</v>
      </c>
      <c r="G2035" s="63" t="s">
        <v>130</v>
      </c>
      <c r="H2035" s="63" t="s">
        <v>134</v>
      </c>
    </row>
    <row r="2036" spans="1:8" ht="14.4" x14ac:dyDescent="0.3">
      <c r="A2036" s="63">
        <v>9</v>
      </c>
      <c r="B2036" s="63" t="s">
        <v>122</v>
      </c>
      <c r="C2036" s="63" t="s">
        <v>120</v>
      </c>
      <c r="D2036" s="63" t="s">
        <v>97</v>
      </c>
      <c r="E2036" s="68">
        <v>12.266571110296363</v>
      </c>
      <c r="F2036" s="64">
        <v>17399.369892652103</v>
      </c>
      <c r="G2036" s="63" t="s">
        <v>128</v>
      </c>
      <c r="H2036" s="63" t="s">
        <v>134</v>
      </c>
    </row>
    <row r="2037" spans="1:8" ht="14.4" x14ac:dyDescent="0.3">
      <c r="A2037" s="63">
        <v>9</v>
      </c>
      <c r="B2037" s="63" t="s">
        <v>124</v>
      </c>
      <c r="C2037" s="63" t="s">
        <v>121</v>
      </c>
      <c r="D2037" s="63" t="s">
        <v>99</v>
      </c>
      <c r="E2037" s="68">
        <v>1.2780070346167738</v>
      </c>
      <c r="F2037" s="64">
        <v>1812.7736692484268</v>
      </c>
      <c r="G2037" s="63" t="s">
        <v>130</v>
      </c>
      <c r="H2037" s="63" t="s">
        <v>134</v>
      </c>
    </row>
    <row r="2038" spans="1:8" ht="14.4" x14ac:dyDescent="0.3">
      <c r="A2038" s="63">
        <v>9</v>
      </c>
      <c r="B2038" s="63" t="s">
        <v>122</v>
      </c>
      <c r="C2038" s="63" t="s">
        <v>120</v>
      </c>
      <c r="D2038" s="63" t="s">
        <v>97</v>
      </c>
      <c r="E2038" s="68">
        <v>10.070617971181006</v>
      </c>
      <c r="F2038" s="64">
        <v>14284.546639206217</v>
      </c>
      <c r="G2038" s="63" t="s">
        <v>129</v>
      </c>
      <c r="H2038" s="63" t="s">
        <v>134</v>
      </c>
    </row>
    <row r="2039" spans="1:8" ht="14.4" x14ac:dyDescent="0.3">
      <c r="A2039" s="63">
        <v>9</v>
      </c>
      <c r="B2039" s="63" t="s">
        <v>122</v>
      </c>
      <c r="C2039" s="63" t="s">
        <v>120</v>
      </c>
      <c r="D2039" s="63" t="s">
        <v>97</v>
      </c>
      <c r="E2039" s="68">
        <v>10.923867342075679</v>
      </c>
      <c r="F2039" s="64">
        <v>15494.827921675418</v>
      </c>
      <c r="G2039" s="63" t="s">
        <v>128</v>
      </c>
      <c r="H2039" s="63" t="s">
        <v>134</v>
      </c>
    </row>
    <row r="2040" spans="1:8" ht="14.4" x14ac:dyDescent="0.3">
      <c r="A2040" s="63">
        <v>9</v>
      </c>
      <c r="B2040" s="63" t="s">
        <v>122</v>
      </c>
      <c r="C2040" s="63" t="s">
        <v>120</v>
      </c>
      <c r="D2040" s="63" t="s">
        <v>97</v>
      </c>
      <c r="E2040" s="68">
        <v>7.3879854476476794</v>
      </c>
      <c r="F2040" s="64">
        <v>10479.398880853771</v>
      </c>
      <c r="G2040" s="63" t="s">
        <v>129</v>
      </c>
      <c r="H2040" s="63" t="s">
        <v>134</v>
      </c>
    </row>
    <row r="2041" spans="1:8" ht="14.4" x14ac:dyDescent="0.3">
      <c r="A2041" s="63">
        <v>9</v>
      </c>
      <c r="B2041" s="63" t="s">
        <v>122</v>
      </c>
      <c r="C2041" s="63" t="s">
        <v>120</v>
      </c>
      <c r="D2041" s="63" t="s">
        <v>97</v>
      </c>
      <c r="E2041" s="68">
        <v>12.805189610343904</v>
      </c>
      <c r="F2041" s="64">
        <v>18163.366809890551</v>
      </c>
      <c r="G2041" s="63" t="s">
        <v>128</v>
      </c>
      <c r="H2041" s="63" t="s">
        <v>134</v>
      </c>
    </row>
    <row r="2042" spans="1:8" ht="14.4" x14ac:dyDescent="0.3">
      <c r="A2042" s="63">
        <v>9</v>
      </c>
      <c r="B2042" s="63" t="s">
        <v>124</v>
      </c>
      <c r="C2042" s="63" t="s">
        <v>121</v>
      </c>
      <c r="D2042" s="63" t="s">
        <v>99</v>
      </c>
      <c r="E2042" s="68">
        <v>13.455764200221042</v>
      </c>
      <c r="F2042" s="64">
        <v>19086.166492886827</v>
      </c>
      <c r="G2042" s="63" t="s">
        <v>127</v>
      </c>
      <c r="H2042" s="63" t="s">
        <v>134</v>
      </c>
    </row>
    <row r="2043" spans="1:8" ht="14.4" x14ac:dyDescent="0.3">
      <c r="A2043" s="63">
        <v>9</v>
      </c>
      <c r="B2043" s="63" t="s">
        <v>122</v>
      </c>
      <c r="C2043" s="63" t="s">
        <v>120</v>
      </c>
      <c r="D2043" s="63" t="s">
        <v>97</v>
      </c>
      <c r="E2043" s="68">
        <v>6.4097875516959881</v>
      </c>
      <c r="F2043" s="64">
        <v>9091.8858695289382</v>
      </c>
      <c r="G2043" s="63" t="s">
        <v>129</v>
      </c>
      <c r="H2043" s="63" t="s">
        <v>134</v>
      </c>
    </row>
    <row r="2044" spans="1:8" ht="14.4" x14ac:dyDescent="0.3">
      <c r="A2044" s="63">
        <v>9</v>
      </c>
      <c r="B2044" s="63" t="s">
        <v>122</v>
      </c>
      <c r="C2044" s="63" t="s">
        <v>120</v>
      </c>
      <c r="D2044" s="63" t="s">
        <v>97</v>
      </c>
      <c r="E2044" s="68">
        <v>1.2502664662444209</v>
      </c>
      <c r="F2044" s="64">
        <v>1773.4253945102787</v>
      </c>
      <c r="G2044" s="63" t="s">
        <v>128</v>
      </c>
      <c r="H2044" s="63" t="s">
        <v>134</v>
      </c>
    </row>
    <row r="2045" spans="1:8" ht="14.4" x14ac:dyDescent="0.3">
      <c r="A2045" s="63">
        <v>9</v>
      </c>
      <c r="B2045" s="63" t="s">
        <v>124</v>
      </c>
      <c r="C2045" s="63" t="s">
        <v>121</v>
      </c>
      <c r="D2045" s="63" t="s">
        <v>99</v>
      </c>
      <c r="E2045" s="68">
        <v>11.943184332951109</v>
      </c>
      <c r="F2045" s="64">
        <v>16940.665817419555</v>
      </c>
      <c r="G2045" s="63" t="s">
        <v>127</v>
      </c>
      <c r="H2045" s="63" t="s">
        <v>134</v>
      </c>
    </row>
    <row r="2046" spans="1:8" ht="14.4" x14ac:dyDescent="0.3">
      <c r="A2046" s="63">
        <v>9</v>
      </c>
      <c r="B2046" s="63" t="s">
        <v>124</v>
      </c>
      <c r="C2046" s="63" t="s">
        <v>121</v>
      </c>
      <c r="D2046" s="63" t="s">
        <v>99</v>
      </c>
      <c r="E2046" s="68">
        <v>3.4431712670219086</v>
      </c>
      <c r="F2046" s="64">
        <v>4883.9247691948021</v>
      </c>
      <c r="G2046" s="63" t="s">
        <v>130</v>
      </c>
      <c r="H2046" s="63" t="s">
        <v>134</v>
      </c>
    </row>
    <row r="2047" spans="1:8" ht="14.4" x14ac:dyDescent="0.3">
      <c r="A2047" s="63">
        <v>9</v>
      </c>
      <c r="B2047" s="63" t="s">
        <v>122</v>
      </c>
      <c r="C2047" s="63" t="s">
        <v>120</v>
      </c>
      <c r="D2047" s="63" t="s">
        <v>97</v>
      </c>
      <c r="E2047" s="68">
        <v>12.052807169594463</v>
      </c>
      <c r="F2047" s="64">
        <v>17096.159008327522</v>
      </c>
      <c r="G2047" s="63" t="s">
        <v>129</v>
      </c>
      <c r="H2047" s="63" t="s">
        <v>134</v>
      </c>
    </row>
    <row r="2048" spans="1:8" ht="14.4" x14ac:dyDescent="0.3">
      <c r="A2048" s="63">
        <v>9</v>
      </c>
      <c r="B2048" s="63" t="s">
        <v>125</v>
      </c>
      <c r="C2048" s="63" t="s">
        <v>121</v>
      </c>
      <c r="D2048" s="63" t="s">
        <v>99</v>
      </c>
      <c r="E2048" s="68">
        <v>10.648505298110683</v>
      </c>
      <c r="F2048" s="64">
        <v>15104.243950469145</v>
      </c>
      <c r="G2048" s="63" t="s">
        <v>129</v>
      </c>
      <c r="H2048" s="63" t="s">
        <v>134</v>
      </c>
    </row>
    <row r="2049" spans="1:8" ht="14.4" x14ac:dyDescent="0.3">
      <c r="A2049" s="63">
        <v>9</v>
      </c>
      <c r="B2049" s="63" t="s">
        <v>125</v>
      </c>
      <c r="C2049" s="63" t="s">
        <v>121</v>
      </c>
      <c r="D2049" s="63" t="s">
        <v>99</v>
      </c>
      <c r="E2049" s="68">
        <v>3.8218343979526073</v>
      </c>
      <c r="F2049" s="64">
        <v>5421.0349217004759</v>
      </c>
      <c r="G2049" s="63" t="s">
        <v>129</v>
      </c>
      <c r="H2049" s="63" t="s">
        <v>134</v>
      </c>
    </row>
    <row r="2050" spans="1:8" ht="14.4" x14ac:dyDescent="0.3">
      <c r="A2050" s="63">
        <v>9</v>
      </c>
      <c r="B2050" s="63" t="s">
        <v>125</v>
      </c>
      <c r="C2050" s="63" t="s">
        <v>121</v>
      </c>
      <c r="D2050" s="63" t="s">
        <v>99</v>
      </c>
      <c r="E2050" s="68">
        <v>10.562731831645506</v>
      </c>
      <c r="F2050" s="64">
        <v>14982.579611137193</v>
      </c>
      <c r="G2050" s="63" t="s">
        <v>129</v>
      </c>
      <c r="H2050" s="63" t="s">
        <v>134</v>
      </c>
    </row>
    <row r="2051" spans="1:8" ht="14.4" x14ac:dyDescent="0.3">
      <c r="A2051" s="63">
        <v>9</v>
      </c>
      <c r="B2051" s="63" t="s">
        <v>124</v>
      </c>
      <c r="C2051" s="63" t="s">
        <v>121</v>
      </c>
      <c r="D2051" s="63" t="s">
        <v>99</v>
      </c>
      <c r="E2051" s="68">
        <v>1.1768863939761971</v>
      </c>
      <c r="F2051" s="64">
        <v>1669.3403157491348</v>
      </c>
      <c r="G2051" s="63" t="s">
        <v>130</v>
      </c>
      <c r="H2051" s="63" t="s">
        <v>134</v>
      </c>
    </row>
    <row r="2052" spans="1:8" ht="14.4" x14ac:dyDescent="0.3">
      <c r="A2052" s="63">
        <v>9</v>
      </c>
      <c r="B2052" s="63" t="s">
        <v>123</v>
      </c>
      <c r="C2052" s="63" t="s">
        <v>120</v>
      </c>
      <c r="D2052" s="63" t="s">
        <v>98</v>
      </c>
      <c r="E2052" s="68">
        <v>10.729837724908053</v>
      </c>
      <c r="F2052" s="64">
        <v>15219.608950630165</v>
      </c>
      <c r="G2052" s="63" t="s">
        <v>127</v>
      </c>
      <c r="H2052" s="63" t="s">
        <v>134</v>
      </c>
    </row>
    <row r="2053" spans="1:8" ht="14.4" x14ac:dyDescent="0.3">
      <c r="A2053" s="63">
        <v>9</v>
      </c>
      <c r="B2053" s="63" t="s">
        <v>124</v>
      </c>
      <c r="C2053" s="63" t="s">
        <v>121</v>
      </c>
      <c r="D2053" s="63" t="s">
        <v>99</v>
      </c>
      <c r="E2053" s="68">
        <v>11.375964407006435</v>
      </c>
      <c r="F2053" s="64">
        <v>16136.099552466341</v>
      </c>
      <c r="G2053" s="63" t="s">
        <v>130</v>
      </c>
      <c r="H2053" s="63" t="s">
        <v>134</v>
      </c>
    </row>
    <row r="2054" spans="1:8" ht="14.4" x14ac:dyDescent="0.3">
      <c r="A2054" s="63">
        <v>9</v>
      </c>
      <c r="B2054" s="63" t="s">
        <v>122</v>
      </c>
      <c r="C2054" s="63" t="s">
        <v>120</v>
      </c>
      <c r="D2054" s="63" t="s">
        <v>97</v>
      </c>
      <c r="E2054" s="68">
        <v>3.5077013175064859</v>
      </c>
      <c r="F2054" s="64">
        <v>4975.4566412621498</v>
      </c>
      <c r="G2054" s="63" t="s">
        <v>128</v>
      </c>
      <c r="H2054" s="63" t="s">
        <v>134</v>
      </c>
    </row>
    <row r="2055" spans="1:8" ht="14.4" x14ac:dyDescent="0.3">
      <c r="A2055" s="63">
        <v>9</v>
      </c>
      <c r="B2055" s="63" t="s">
        <v>124</v>
      </c>
      <c r="C2055" s="63" t="s">
        <v>121</v>
      </c>
      <c r="D2055" s="63" t="s">
        <v>99</v>
      </c>
      <c r="E2055" s="68">
        <v>0.72489244683922327</v>
      </c>
      <c r="F2055" s="64">
        <v>1028.2149511495043</v>
      </c>
      <c r="G2055" s="63" t="s">
        <v>127</v>
      </c>
      <c r="H2055" s="63" t="s">
        <v>134</v>
      </c>
    </row>
    <row r="2056" spans="1:8" ht="14.4" x14ac:dyDescent="0.3">
      <c r="A2056" s="63">
        <v>9</v>
      </c>
      <c r="B2056" s="63" t="s">
        <v>124</v>
      </c>
      <c r="C2056" s="63" t="s">
        <v>121</v>
      </c>
      <c r="D2056" s="63" t="s">
        <v>99</v>
      </c>
      <c r="E2056" s="68">
        <v>4.7129176567322437</v>
      </c>
      <c r="F2056" s="64">
        <v>6684.9812262747582</v>
      </c>
      <c r="G2056" s="63" t="s">
        <v>127</v>
      </c>
      <c r="H2056" s="63" t="s">
        <v>134</v>
      </c>
    </row>
    <row r="2057" spans="1:8" ht="14.4" x14ac:dyDescent="0.3">
      <c r="A2057" s="63">
        <v>9</v>
      </c>
      <c r="B2057" s="63" t="s">
        <v>124</v>
      </c>
      <c r="C2057" s="63" t="s">
        <v>121</v>
      </c>
      <c r="D2057" s="63" t="s">
        <v>99</v>
      </c>
      <c r="E2057" s="68">
        <v>4.2588635712313447</v>
      </c>
      <c r="F2057" s="64">
        <v>6040.9336832520239</v>
      </c>
      <c r="G2057" s="63" t="s">
        <v>127</v>
      </c>
      <c r="H2057" s="63" t="s">
        <v>134</v>
      </c>
    </row>
    <row r="2058" spans="1:8" ht="14.4" x14ac:dyDescent="0.3">
      <c r="A2058" s="63">
        <v>9</v>
      </c>
      <c r="B2058" s="63" t="s">
        <v>122</v>
      </c>
      <c r="C2058" s="63" t="s">
        <v>120</v>
      </c>
      <c r="D2058" s="63" t="s">
        <v>97</v>
      </c>
      <c r="E2058" s="68">
        <v>11.648081239958334</v>
      </c>
      <c r="F2058" s="64">
        <v>16522.080393238779</v>
      </c>
      <c r="G2058" s="63" t="s">
        <v>129</v>
      </c>
      <c r="H2058" s="63" t="s">
        <v>134</v>
      </c>
    </row>
    <row r="2059" spans="1:8" ht="14.4" x14ac:dyDescent="0.3">
      <c r="A2059" s="63">
        <v>9</v>
      </c>
      <c r="B2059" s="63" t="s">
        <v>122</v>
      </c>
      <c r="C2059" s="63" t="s">
        <v>120</v>
      </c>
      <c r="D2059" s="63" t="s">
        <v>97</v>
      </c>
      <c r="E2059" s="68">
        <v>7.5621730710174271</v>
      </c>
      <c r="F2059" s="64">
        <v>10726.473215032476</v>
      </c>
      <c r="G2059" s="63" t="s">
        <v>128</v>
      </c>
      <c r="H2059" s="63" t="s">
        <v>134</v>
      </c>
    </row>
    <row r="2060" spans="1:8" ht="14.4" x14ac:dyDescent="0.3">
      <c r="A2060" s="63">
        <v>9</v>
      </c>
      <c r="B2060" s="63" t="s">
        <v>122</v>
      </c>
      <c r="C2060" s="63" t="s">
        <v>120</v>
      </c>
      <c r="D2060" s="63" t="s">
        <v>97</v>
      </c>
      <c r="E2060" s="68">
        <v>0.89972363300921931</v>
      </c>
      <c r="F2060" s="64">
        <v>1276.2021392227482</v>
      </c>
      <c r="G2060" s="63" t="s">
        <v>129</v>
      </c>
      <c r="H2060" s="63" t="s">
        <v>134</v>
      </c>
    </row>
    <row r="2061" spans="1:8" ht="14.4" x14ac:dyDescent="0.3">
      <c r="A2061" s="63">
        <v>9</v>
      </c>
      <c r="B2061" s="63" t="s">
        <v>123</v>
      </c>
      <c r="C2061" s="63" t="s">
        <v>120</v>
      </c>
      <c r="D2061" s="63" t="s">
        <v>98</v>
      </c>
      <c r="E2061" s="68">
        <v>6.0618784855469112</v>
      </c>
      <c r="F2061" s="64">
        <v>8598.3984494092419</v>
      </c>
      <c r="G2061" s="63" t="s">
        <v>127</v>
      </c>
      <c r="H2061" s="63" t="s">
        <v>134</v>
      </c>
    </row>
    <row r="2062" spans="1:8" ht="14.4" x14ac:dyDescent="0.3">
      <c r="A2062" s="63">
        <v>9</v>
      </c>
      <c r="B2062" s="63" t="s">
        <v>123</v>
      </c>
      <c r="C2062" s="63" t="s">
        <v>120</v>
      </c>
      <c r="D2062" s="63" t="s">
        <v>98</v>
      </c>
      <c r="E2062" s="68">
        <v>8.9185931075575002</v>
      </c>
      <c r="F2062" s="64">
        <v>12650.470861428968</v>
      </c>
      <c r="G2062" s="63" t="s">
        <v>127</v>
      </c>
      <c r="H2062" s="63" t="s">
        <v>134</v>
      </c>
    </row>
    <row r="2063" spans="1:8" ht="14.4" x14ac:dyDescent="0.3">
      <c r="A2063" s="63">
        <v>9</v>
      </c>
      <c r="B2063" s="63" t="s">
        <v>124</v>
      </c>
      <c r="C2063" s="63" t="s">
        <v>121</v>
      </c>
      <c r="D2063" s="63" t="s">
        <v>99</v>
      </c>
      <c r="E2063" s="68">
        <v>11.888006276362283</v>
      </c>
      <c r="F2063" s="64">
        <v>16862.399168336109</v>
      </c>
      <c r="G2063" s="63" t="s">
        <v>127</v>
      </c>
      <c r="H2063" s="63" t="s">
        <v>134</v>
      </c>
    </row>
    <row r="2064" spans="1:8" ht="14.4" x14ac:dyDescent="0.3">
      <c r="A2064" s="63">
        <v>9</v>
      </c>
      <c r="B2064" s="63" t="s">
        <v>124</v>
      </c>
      <c r="C2064" s="63" t="s">
        <v>121</v>
      </c>
      <c r="D2064" s="63" t="s">
        <v>99</v>
      </c>
      <c r="E2064" s="68">
        <v>2.0063882358469223</v>
      </c>
      <c r="F2064" s="64">
        <v>2845.9372019996281</v>
      </c>
      <c r="G2064" s="63" t="s">
        <v>127</v>
      </c>
      <c r="H2064" s="63" t="s">
        <v>134</v>
      </c>
    </row>
    <row r="2065" spans="1:8" ht="14.4" x14ac:dyDescent="0.3">
      <c r="A2065" s="63">
        <v>9</v>
      </c>
      <c r="B2065" s="63" t="s">
        <v>122</v>
      </c>
      <c r="C2065" s="63" t="s">
        <v>120</v>
      </c>
      <c r="D2065" s="63" t="s">
        <v>97</v>
      </c>
      <c r="E2065" s="68">
        <v>13.499823063777434</v>
      </c>
      <c r="F2065" s="64">
        <v>19148.661256678159</v>
      </c>
      <c r="G2065" s="63" t="s">
        <v>129</v>
      </c>
      <c r="H2065" s="63" t="s">
        <v>134</v>
      </c>
    </row>
    <row r="2066" spans="1:8" ht="14.4" x14ac:dyDescent="0.3">
      <c r="A2066" s="63">
        <v>9</v>
      </c>
      <c r="B2066" s="63" t="s">
        <v>124</v>
      </c>
      <c r="C2066" s="63" t="s">
        <v>121</v>
      </c>
      <c r="D2066" s="63" t="s">
        <v>99</v>
      </c>
      <c r="E2066" s="68">
        <v>4.5458384052077019</v>
      </c>
      <c r="F2066" s="64">
        <v>6447.98967643384</v>
      </c>
      <c r="G2066" s="63" t="s">
        <v>130</v>
      </c>
      <c r="H2066" s="63" t="s">
        <v>134</v>
      </c>
    </row>
    <row r="2067" spans="1:8" ht="14.4" x14ac:dyDescent="0.3">
      <c r="A2067" s="63">
        <v>9</v>
      </c>
      <c r="B2067" s="63" t="s">
        <v>124</v>
      </c>
      <c r="C2067" s="63" t="s">
        <v>121</v>
      </c>
      <c r="D2067" s="63" t="s">
        <v>99</v>
      </c>
      <c r="E2067" s="68">
        <v>0.77017438042954545</v>
      </c>
      <c r="F2067" s="64">
        <v>1092.4445638838399</v>
      </c>
      <c r="G2067" s="63" t="s">
        <v>127</v>
      </c>
      <c r="H2067" s="63" t="s">
        <v>134</v>
      </c>
    </row>
    <row r="2068" spans="1:8" ht="14.4" x14ac:dyDescent="0.3">
      <c r="A2068" s="63">
        <v>9</v>
      </c>
      <c r="B2068" s="63" t="s">
        <v>123</v>
      </c>
      <c r="C2068" s="63" t="s">
        <v>120</v>
      </c>
      <c r="D2068" s="63" t="s">
        <v>98</v>
      </c>
      <c r="E2068" s="68">
        <v>12.39135575122148</v>
      </c>
      <c r="F2068" s="64">
        <v>17576.369162036801</v>
      </c>
      <c r="G2068" s="63" t="s">
        <v>127</v>
      </c>
      <c r="H2068" s="63" t="s">
        <v>134</v>
      </c>
    </row>
    <row r="2069" spans="1:8" ht="14.4" x14ac:dyDescent="0.3">
      <c r="A2069" s="63">
        <v>9</v>
      </c>
      <c r="B2069" s="63" t="s">
        <v>125</v>
      </c>
      <c r="C2069" s="63" t="s">
        <v>121</v>
      </c>
      <c r="D2069" s="63" t="s">
        <v>99</v>
      </c>
      <c r="E2069" s="68">
        <v>10.340426044909954</v>
      </c>
      <c r="F2069" s="64">
        <v>14667.252648295704</v>
      </c>
      <c r="G2069" s="63" t="s">
        <v>129</v>
      </c>
      <c r="H2069" s="63" t="s">
        <v>134</v>
      </c>
    </row>
    <row r="2070" spans="1:8" ht="14.4" x14ac:dyDescent="0.3">
      <c r="A2070" s="63">
        <v>9</v>
      </c>
      <c r="B2070" s="63" t="s">
        <v>125</v>
      </c>
      <c r="C2070" s="63" t="s">
        <v>121</v>
      </c>
      <c r="D2070" s="63" t="s">
        <v>99</v>
      </c>
      <c r="E2070" s="68">
        <v>11.485036587040359</v>
      </c>
      <c r="F2070" s="64">
        <v>16290.811671145962</v>
      </c>
      <c r="G2070" s="63" t="s">
        <v>129</v>
      </c>
      <c r="H2070" s="63" t="s">
        <v>134</v>
      </c>
    </row>
    <row r="2071" spans="1:8" ht="14.4" x14ac:dyDescent="0.3">
      <c r="A2071" s="63">
        <v>9</v>
      </c>
      <c r="B2071" s="63" t="s">
        <v>124</v>
      </c>
      <c r="C2071" s="63" t="s">
        <v>121</v>
      </c>
      <c r="D2071" s="63" t="s">
        <v>99</v>
      </c>
      <c r="E2071" s="68">
        <v>7.0793607977113151</v>
      </c>
      <c r="F2071" s="64">
        <v>10041.633967256548</v>
      </c>
      <c r="G2071" s="63" t="s">
        <v>127</v>
      </c>
      <c r="H2071" s="63" t="s">
        <v>134</v>
      </c>
    </row>
    <row r="2072" spans="1:8" ht="14.4" x14ac:dyDescent="0.3">
      <c r="A2072" s="63">
        <v>9</v>
      </c>
      <c r="B2072" s="63" t="s">
        <v>124</v>
      </c>
      <c r="C2072" s="63" t="s">
        <v>121</v>
      </c>
      <c r="D2072" s="63" t="s">
        <v>99</v>
      </c>
      <c r="E2072" s="68">
        <v>10.569647505890851</v>
      </c>
      <c r="F2072" s="64">
        <v>14992.389065887824</v>
      </c>
      <c r="G2072" s="63" t="s">
        <v>127</v>
      </c>
      <c r="H2072" s="63" t="s">
        <v>134</v>
      </c>
    </row>
    <row r="2073" spans="1:8" ht="14.4" x14ac:dyDescent="0.3">
      <c r="A2073" s="63">
        <v>9</v>
      </c>
      <c r="B2073" s="63" t="s">
        <v>123</v>
      </c>
      <c r="C2073" s="63" t="s">
        <v>120</v>
      </c>
      <c r="D2073" s="63" t="s">
        <v>98</v>
      </c>
      <c r="E2073" s="68">
        <v>12.674768492165242</v>
      </c>
      <c r="F2073" s="64">
        <v>17978.372547304891</v>
      </c>
      <c r="G2073" s="63" t="s">
        <v>127</v>
      </c>
      <c r="H2073" s="63" t="s">
        <v>134</v>
      </c>
    </row>
    <row r="2074" spans="1:8" ht="14.4" x14ac:dyDescent="0.3">
      <c r="A2074" s="63">
        <v>9</v>
      </c>
      <c r="B2074" s="63" t="s">
        <v>124</v>
      </c>
      <c r="C2074" s="63" t="s">
        <v>121</v>
      </c>
      <c r="D2074" s="63" t="s">
        <v>99</v>
      </c>
      <c r="E2074" s="68">
        <v>11.867123290151415</v>
      </c>
      <c r="F2074" s="64">
        <v>16832.777948332659</v>
      </c>
      <c r="G2074" s="63" t="s">
        <v>130</v>
      </c>
      <c r="H2074" s="63" t="s">
        <v>134</v>
      </c>
    </row>
    <row r="2075" spans="1:8" ht="14.4" x14ac:dyDescent="0.3">
      <c r="A2075" s="63">
        <v>9</v>
      </c>
      <c r="B2075" s="63" t="s">
        <v>122</v>
      </c>
      <c r="C2075" s="63" t="s">
        <v>120</v>
      </c>
      <c r="D2075" s="63" t="s">
        <v>97</v>
      </c>
      <c r="E2075" s="68">
        <v>13.459519994737716</v>
      </c>
      <c r="F2075" s="64">
        <v>19091.493854335175</v>
      </c>
      <c r="G2075" s="63" t="s">
        <v>129</v>
      </c>
      <c r="H2075" s="63" t="s">
        <v>134</v>
      </c>
    </row>
    <row r="2076" spans="1:8" ht="14.4" x14ac:dyDescent="0.3">
      <c r="A2076" s="63">
        <v>9</v>
      </c>
      <c r="B2076" s="63" t="s">
        <v>122</v>
      </c>
      <c r="C2076" s="63" t="s">
        <v>120</v>
      </c>
      <c r="D2076" s="63" t="s">
        <v>97</v>
      </c>
      <c r="E2076" s="68">
        <v>6.7902828484095528</v>
      </c>
      <c r="F2076" s="64">
        <v>9631.5948354987922</v>
      </c>
      <c r="G2076" s="63" t="s">
        <v>129</v>
      </c>
      <c r="H2076" s="63" t="s">
        <v>134</v>
      </c>
    </row>
    <row r="2077" spans="1:8" ht="14.4" x14ac:dyDescent="0.3">
      <c r="A2077" s="63">
        <v>9</v>
      </c>
      <c r="B2077" s="63" t="s">
        <v>123</v>
      </c>
      <c r="C2077" s="63" t="s">
        <v>120</v>
      </c>
      <c r="D2077" s="63" t="s">
        <v>98</v>
      </c>
      <c r="E2077" s="68">
        <v>6.3090964357073114</v>
      </c>
      <c r="F2077" s="64">
        <v>8949.0617700933308</v>
      </c>
      <c r="G2077" s="63" t="s">
        <v>127</v>
      </c>
      <c r="H2077" s="63" t="s">
        <v>134</v>
      </c>
    </row>
    <row r="2078" spans="1:8" ht="14.4" x14ac:dyDescent="0.3">
      <c r="A2078" s="63">
        <v>9</v>
      </c>
      <c r="B2078" s="63" t="s">
        <v>123</v>
      </c>
      <c r="C2078" s="63" t="s">
        <v>120</v>
      </c>
      <c r="D2078" s="63" t="s">
        <v>98</v>
      </c>
      <c r="E2078" s="68">
        <v>12.130713767116692</v>
      </c>
      <c r="F2078" s="64">
        <v>17206.664682258637</v>
      </c>
      <c r="G2078" s="63" t="s">
        <v>127</v>
      </c>
      <c r="H2078" s="63" t="s">
        <v>134</v>
      </c>
    </row>
    <row r="2079" spans="1:8" ht="14.4" x14ac:dyDescent="0.3">
      <c r="A2079" s="63">
        <v>9</v>
      </c>
      <c r="B2079" s="63" t="s">
        <v>123</v>
      </c>
      <c r="C2079" s="63" t="s">
        <v>120</v>
      </c>
      <c r="D2079" s="63" t="s">
        <v>98</v>
      </c>
      <c r="E2079" s="68">
        <v>1.1023934084621569</v>
      </c>
      <c r="F2079" s="64">
        <v>1563.6766386129211</v>
      </c>
      <c r="G2079" s="63" t="s">
        <v>127</v>
      </c>
      <c r="H2079" s="63" t="s">
        <v>134</v>
      </c>
    </row>
    <row r="2080" spans="1:8" ht="14.4" x14ac:dyDescent="0.3">
      <c r="A2080" s="63">
        <v>9</v>
      </c>
      <c r="B2080" s="63" t="s">
        <v>124</v>
      </c>
      <c r="C2080" s="63" t="s">
        <v>121</v>
      </c>
      <c r="D2080" s="63" t="s">
        <v>99</v>
      </c>
      <c r="E2080" s="68">
        <v>7.0994651183082826</v>
      </c>
      <c r="F2080" s="64">
        <v>10070.150698408375</v>
      </c>
      <c r="G2080" s="63" t="s">
        <v>127</v>
      </c>
      <c r="H2080" s="63" t="s">
        <v>134</v>
      </c>
    </row>
    <row r="2081" spans="1:8" ht="14.4" x14ac:dyDescent="0.3">
      <c r="A2081" s="63">
        <v>9</v>
      </c>
      <c r="B2081" s="63" t="s">
        <v>124</v>
      </c>
      <c r="C2081" s="63" t="s">
        <v>121</v>
      </c>
      <c r="D2081" s="63" t="s">
        <v>99</v>
      </c>
      <c r="E2081" s="68">
        <v>11.624775865194319</v>
      </c>
      <c r="F2081" s="64">
        <v>16489.023165398998</v>
      </c>
      <c r="G2081" s="63" t="s">
        <v>127</v>
      </c>
      <c r="H2081" s="63" t="s">
        <v>134</v>
      </c>
    </row>
    <row r="2082" spans="1:8" ht="14.4" x14ac:dyDescent="0.3">
      <c r="A2082" s="63">
        <v>9</v>
      </c>
      <c r="B2082" s="63" t="s">
        <v>124</v>
      </c>
      <c r="C2082" s="63" t="s">
        <v>121</v>
      </c>
      <c r="D2082" s="63" t="s">
        <v>99</v>
      </c>
      <c r="E2082" s="68">
        <v>7.7949004236218951</v>
      </c>
      <c r="F2082" s="64">
        <v>11056.582522327313</v>
      </c>
      <c r="G2082" s="63" t="s">
        <v>127</v>
      </c>
      <c r="H2082" s="63" t="s">
        <v>134</v>
      </c>
    </row>
    <row r="2083" spans="1:8" ht="14.4" x14ac:dyDescent="0.3">
      <c r="A2083" s="63">
        <v>9</v>
      </c>
      <c r="B2083" s="63" t="s">
        <v>124</v>
      </c>
      <c r="C2083" s="63" t="s">
        <v>121</v>
      </c>
      <c r="D2083" s="63" t="s">
        <v>99</v>
      </c>
      <c r="E2083" s="68">
        <v>8.756904541726259</v>
      </c>
      <c r="F2083" s="64">
        <v>12421.125664713907</v>
      </c>
      <c r="G2083" s="63" t="s">
        <v>127</v>
      </c>
      <c r="H2083" s="63" t="s">
        <v>134</v>
      </c>
    </row>
    <row r="2084" spans="1:8" ht="14.4" x14ac:dyDescent="0.3">
      <c r="A2084" s="63">
        <v>9</v>
      </c>
      <c r="B2084" s="63" t="s">
        <v>122</v>
      </c>
      <c r="C2084" s="63" t="s">
        <v>120</v>
      </c>
      <c r="D2084" s="63" t="s">
        <v>97</v>
      </c>
      <c r="E2084" s="68">
        <v>11.092995569300923</v>
      </c>
      <c r="F2084" s="64">
        <v>15734.725816394379</v>
      </c>
      <c r="G2084" s="63" t="s">
        <v>128</v>
      </c>
      <c r="H2084" s="63" t="s">
        <v>134</v>
      </c>
    </row>
    <row r="2085" spans="1:8" ht="14.4" x14ac:dyDescent="0.3">
      <c r="A2085" s="63">
        <v>9</v>
      </c>
      <c r="B2085" s="63" t="s">
        <v>122</v>
      </c>
      <c r="C2085" s="63" t="s">
        <v>120</v>
      </c>
      <c r="D2085" s="63" t="s">
        <v>97</v>
      </c>
      <c r="E2085" s="68">
        <v>9.2818477600533331</v>
      </c>
      <c r="F2085" s="64">
        <v>13165.725043479611</v>
      </c>
      <c r="G2085" s="63" t="s">
        <v>128</v>
      </c>
      <c r="H2085" s="63" t="s">
        <v>134</v>
      </c>
    </row>
    <row r="2086" spans="1:8" ht="14.4" x14ac:dyDescent="0.3">
      <c r="A2086" s="63">
        <v>9</v>
      </c>
      <c r="B2086" s="63" t="s">
        <v>122</v>
      </c>
      <c r="C2086" s="63" t="s">
        <v>120</v>
      </c>
      <c r="D2086" s="63" t="s">
        <v>97</v>
      </c>
      <c r="E2086" s="68">
        <v>12.223925453864963</v>
      </c>
      <c r="F2086" s="64">
        <v>17338.879675468095</v>
      </c>
      <c r="G2086" s="63" t="s">
        <v>129</v>
      </c>
      <c r="H2086" s="63" t="s">
        <v>134</v>
      </c>
    </row>
    <row r="2087" spans="1:8" ht="14.4" x14ac:dyDescent="0.3">
      <c r="A2087" s="63">
        <v>9</v>
      </c>
      <c r="B2087" s="63" t="s">
        <v>122</v>
      </c>
      <c r="C2087" s="63" t="s">
        <v>120</v>
      </c>
      <c r="D2087" s="63" t="s">
        <v>97</v>
      </c>
      <c r="E2087" s="68">
        <v>8.6029846321919496</v>
      </c>
      <c r="F2087" s="64">
        <v>12202.799824856098</v>
      </c>
      <c r="G2087" s="63" t="s">
        <v>129</v>
      </c>
      <c r="H2087" s="63" t="s">
        <v>134</v>
      </c>
    </row>
    <row r="2088" spans="1:8" ht="14.4" x14ac:dyDescent="0.3">
      <c r="A2088" s="63">
        <v>9</v>
      </c>
      <c r="B2088" s="63" t="s">
        <v>122</v>
      </c>
      <c r="C2088" s="63" t="s">
        <v>120</v>
      </c>
      <c r="D2088" s="63" t="s">
        <v>97</v>
      </c>
      <c r="E2088" s="68">
        <v>10.233459535339009</v>
      </c>
      <c r="F2088" s="64">
        <v>14515.527292496106</v>
      </c>
      <c r="G2088" s="63" t="s">
        <v>129</v>
      </c>
      <c r="H2088" s="63" t="s">
        <v>134</v>
      </c>
    </row>
    <row r="2089" spans="1:8" ht="14.4" x14ac:dyDescent="0.3">
      <c r="A2089" s="63">
        <v>9</v>
      </c>
      <c r="B2089" s="63" t="s">
        <v>124</v>
      </c>
      <c r="C2089" s="63" t="s">
        <v>121</v>
      </c>
      <c r="D2089" s="63" t="s">
        <v>99</v>
      </c>
      <c r="E2089" s="68">
        <v>5.5273864033542752</v>
      </c>
      <c r="F2089" s="64">
        <v>7840.2545998246287</v>
      </c>
      <c r="G2089" s="63" t="s">
        <v>127</v>
      </c>
      <c r="H2089" s="63" t="s">
        <v>134</v>
      </c>
    </row>
    <row r="2090" spans="1:8" ht="14.4" x14ac:dyDescent="0.3">
      <c r="A2090" s="63">
        <v>9</v>
      </c>
      <c r="B2090" s="63" t="s">
        <v>124</v>
      </c>
      <c r="C2090" s="63" t="s">
        <v>121</v>
      </c>
      <c r="D2090" s="63" t="s">
        <v>99</v>
      </c>
      <c r="E2090" s="68">
        <v>3.4802479623053633</v>
      </c>
      <c r="F2090" s="64">
        <v>4936.5157605837876</v>
      </c>
      <c r="G2090" s="63" t="s">
        <v>127</v>
      </c>
      <c r="H2090" s="63" t="s">
        <v>134</v>
      </c>
    </row>
    <row r="2091" spans="1:8" ht="14.4" x14ac:dyDescent="0.3">
      <c r="A2091" s="63">
        <v>9</v>
      </c>
      <c r="B2091" s="63" t="s">
        <v>122</v>
      </c>
      <c r="C2091" s="63" t="s">
        <v>120</v>
      </c>
      <c r="D2091" s="63" t="s">
        <v>97</v>
      </c>
      <c r="E2091" s="68">
        <v>11.288723469792338</v>
      </c>
      <c r="F2091" s="64">
        <v>16012.353696943963</v>
      </c>
      <c r="G2091" s="63" t="s">
        <v>129</v>
      </c>
      <c r="H2091" s="63" t="s">
        <v>134</v>
      </c>
    </row>
    <row r="2092" spans="1:8" ht="14.4" x14ac:dyDescent="0.3">
      <c r="A2092" s="63">
        <v>9</v>
      </c>
      <c r="B2092" s="63" t="s">
        <v>122</v>
      </c>
      <c r="C2092" s="63" t="s">
        <v>120</v>
      </c>
      <c r="D2092" s="63" t="s">
        <v>97</v>
      </c>
      <c r="E2092" s="68">
        <v>6.5253308758327533</v>
      </c>
      <c r="F2092" s="64">
        <v>9255.7769045382811</v>
      </c>
      <c r="G2092" s="63" t="s">
        <v>129</v>
      </c>
      <c r="H2092" s="63" t="s">
        <v>134</v>
      </c>
    </row>
    <row r="2093" spans="1:8" ht="14.4" x14ac:dyDescent="0.3">
      <c r="A2093" s="63">
        <v>9</v>
      </c>
      <c r="B2093" s="63" t="s">
        <v>122</v>
      </c>
      <c r="C2093" s="63" t="s">
        <v>120</v>
      </c>
      <c r="D2093" s="63" t="s">
        <v>97</v>
      </c>
      <c r="E2093" s="68">
        <v>2.2923319212672641</v>
      </c>
      <c r="F2093" s="64">
        <v>3251.5305749447821</v>
      </c>
      <c r="G2093" s="63" t="s">
        <v>129</v>
      </c>
      <c r="H2093" s="63" t="s">
        <v>134</v>
      </c>
    </row>
    <row r="2094" spans="1:8" ht="14.4" x14ac:dyDescent="0.3">
      <c r="A2094" s="63">
        <v>9</v>
      </c>
      <c r="B2094" s="63" t="s">
        <v>124</v>
      </c>
      <c r="C2094" s="63" t="s">
        <v>121</v>
      </c>
      <c r="D2094" s="63" t="s">
        <v>99</v>
      </c>
      <c r="E2094" s="68">
        <v>6.7762875851479025</v>
      </c>
      <c r="F2094" s="64">
        <v>9611.7434230669915</v>
      </c>
      <c r="G2094" s="63" t="s">
        <v>127</v>
      </c>
      <c r="H2094" s="63" t="s">
        <v>134</v>
      </c>
    </row>
    <row r="2095" spans="1:8" ht="14.4" x14ac:dyDescent="0.3">
      <c r="A2095" s="63">
        <v>9</v>
      </c>
      <c r="B2095" s="63" t="s">
        <v>122</v>
      </c>
      <c r="C2095" s="63" t="s">
        <v>120</v>
      </c>
      <c r="D2095" s="63" t="s">
        <v>97</v>
      </c>
      <c r="E2095" s="68">
        <v>3.6864460010852422</v>
      </c>
      <c r="F2095" s="64">
        <v>5228.9948825495885</v>
      </c>
      <c r="G2095" s="63" t="s">
        <v>129</v>
      </c>
      <c r="H2095" s="63" t="s">
        <v>134</v>
      </c>
    </row>
    <row r="2096" spans="1:8" ht="14.4" x14ac:dyDescent="0.3">
      <c r="A2096" s="63">
        <v>9</v>
      </c>
      <c r="B2096" s="63" t="s">
        <v>122</v>
      </c>
      <c r="C2096" s="63" t="s">
        <v>120</v>
      </c>
      <c r="D2096" s="63" t="s">
        <v>97</v>
      </c>
      <c r="E2096" s="68">
        <v>12.598386642217955</v>
      </c>
      <c r="F2096" s="64">
        <v>17870.029633187485</v>
      </c>
      <c r="G2096" s="63" t="s">
        <v>129</v>
      </c>
      <c r="H2096" s="63" t="s">
        <v>134</v>
      </c>
    </row>
    <row r="2097" spans="1:8" ht="14.4" x14ac:dyDescent="0.3">
      <c r="A2097" s="63">
        <v>9</v>
      </c>
      <c r="B2097" s="63" t="s">
        <v>124</v>
      </c>
      <c r="C2097" s="63" t="s">
        <v>121</v>
      </c>
      <c r="D2097" s="63" t="s">
        <v>99</v>
      </c>
      <c r="E2097" s="68">
        <v>3.3484402742846613</v>
      </c>
      <c r="F2097" s="64">
        <v>4749.5547347236379</v>
      </c>
      <c r="G2097" s="63" t="s">
        <v>127</v>
      </c>
      <c r="H2097" s="63" t="s">
        <v>134</v>
      </c>
    </row>
    <row r="2098" spans="1:8" ht="14.4" x14ac:dyDescent="0.3">
      <c r="A2098" s="63">
        <v>9</v>
      </c>
      <c r="B2098" s="63" t="s">
        <v>124</v>
      </c>
      <c r="C2098" s="63" t="s">
        <v>121</v>
      </c>
      <c r="D2098" s="63" t="s">
        <v>99</v>
      </c>
      <c r="E2098" s="68">
        <v>4.8488829484284022</v>
      </c>
      <c r="F2098" s="64">
        <v>6877.8395549398938</v>
      </c>
      <c r="G2098" s="63" t="s">
        <v>127</v>
      </c>
      <c r="H2098" s="63" t="s">
        <v>134</v>
      </c>
    </row>
    <row r="2099" spans="1:8" ht="14.4" x14ac:dyDescent="0.3">
      <c r="A2099" s="63">
        <v>9</v>
      </c>
      <c r="B2099" s="63" t="s">
        <v>125</v>
      </c>
      <c r="C2099" s="63" t="s">
        <v>121</v>
      </c>
      <c r="D2099" s="63" t="s">
        <v>99</v>
      </c>
      <c r="E2099" s="68">
        <v>8.7275689263248051</v>
      </c>
      <c r="F2099" s="64">
        <v>12379.514914748905</v>
      </c>
      <c r="G2099" s="63" t="s">
        <v>129</v>
      </c>
      <c r="H2099" s="63" t="s">
        <v>134</v>
      </c>
    </row>
    <row r="2100" spans="1:8" ht="14.4" x14ac:dyDescent="0.3">
      <c r="A2100" s="63">
        <v>9</v>
      </c>
      <c r="B2100" s="63" t="s">
        <v>122</v>
      </c>
      <c r="C2100" s="63" t="s">
        <v>120</v>
      </c>
      <c r="D2100" s="63" t="s">
        <v>97</v>
      </c>
      <c r="E2100" s="68">
        <v>4.9144212867629138</v>
      </c>
      <c r="F2100" s="64">
        <v>6970.8016207509972</v>
      </c>
      <c r="G2100" s="63" t="s">
        <v>129</v>
      </c>
      <c r="H2100" s="63" t="s">
        <v>134</v>
      </c>
    </row>
    <row r="2101" spans="1:8" ht="14.4" x14ac:dyDescent="0.3">
      <c r="A2101" s="63">
        <v>9</v>
      </c>
      <c r="B2101" s="63" t="s">
        <v>123</v>
      </c>
      <c r="C2101" s="63" t="s">
        <v>120</v>
      </c>
      <c r="D2101" s="63" t="s">
        <v>98</v>
      </c>
      <c r="E2101" s="68">
        <v>10.136009827864857</v>
      </c>
      <c r="F2101" s="64">
        <v>14377.30092988608</v>
      </c>
      <c r="G2101" s="63" t="s">
        <v>127</v>
      </c>
      <c r="H2101" s="63" t="s">
        <v>134</v>
      </c>
    </row>
    <row r="2102" spans="1:8" ht="14.4" x14ac:dyDescent="0.3">
      <c r="A2102" s="63">
        <v>9</v>
      </c>
      <c r="B2102" s="63" t="s">
        <v>123</v>
      </c>
      <c r="C2102" s="63" t="s">
        <v>120</v>
      </c>
      <c r="D2102" s="63" t="s">
        <v>98</v>
      </c>
      <c r="E2102" s="68">
        <v>3.5928678331966553</v>
      </c>
      <c r="F2102" s="64">
        <v>5096.2600585853315</v>
      </c>
      <c r="G2102" s="63" t="s">
        <v>127</v>
      </c>
      <c r="H2102" s="63" t="s">
        <v>134</v>
      </c>
    </row>
    <row r="2103" spans="1:8" ht="14.4" x14ac:dyDescent="0.3">
      <c r="A2103" s="63">
        <v>9</v>
      </c>
      <c r="B2103" s="63" t="s">
        <v>124</v>
      </c>
      <c r="C2103" s="63" t="s">
        <v>121</v>
      </c>
      <c r="D2103" s="63" t="s">
        <v>99</v>
      </c>
      <c r="E2103" s="68">
        <v>5.3535924216082877</v>
      </c>
      <c r="F2103" s="64">
        <v>7593.7386218609872</v>
      </c>
      <c r="G2103" s="63" t="s">
        <v>130</v>
      </c>
      <c r="H2103" s="63" t="s">
        <v>134</v>
      </c>
    </row>
    <row r="2104" spans="1:8" ht="14.4" x14ac:dyDescent="0.3">
      <c r="A2104" s="63">
        <v>9</v>
      </c>
      <c r="B2104" s="63" t="s">
        <v>124</v>
      </c>
      <c r="C2104" s="63" t="s">
        <v>121</v>
      </c>
      <c r="D2104" s="63" t="s">
        <v>99</v>
      </c>
      <c r="E2104" s="68">
        <v>10.542566809931413</v>
      </c>
      <c r="F2104" s="64">
        <v>14953.976779217655</v>
      </c>
      <c r="G2104" s="63" t="s">
        <v>130</v>
      </c>
      <c r="H2104" s="63" t="s">
        <v>134</v>
      </c>
    </row>
    <row r="2105" spans="1:8" ht="14.4" x14ac:dyDescent="0.3">
      <c r="A2105" s="63">
        <v>9</v>
      </c>
      <c r="B2105" s="63" t="s">
        <v>124</v>
      </c>
      <c r="C2105" s="63" t="s">
        <v>121</v>
      </c>
      <c r="D2105" s="63" t="s">
        <v>99</v>
      </c>
      <c r="E2105" s="68">
        <v>4.2448695351023433</v>
      </c>
      <c r="F2105" s="64">
        <v>6021.0840114317334</v>
      </c>
      <c r="G2105" s="63" t="s">
        <v>130</v>
      </c>
      <c r="H2105" s="63" t="s">
        <v>134</v>
      </c>
    </row>
    <row r="2106" spans="1:8" ht="14.4" x14ac:dyDescent="0.3">
      <c r="A2106" s="63">
        <v>9</v>
      </c>
      <c r="B2106" s="63" t="s">
        <v>122</v>
      </c>
      <c r="C2106" s="63" t="s">
        <v>120</v>
      </c>
      <c r="D2106" s="63" t="s">
        <v>97</v>
      </c>
      <c r="E2106" s="68">
        <v>3.1565360041395922</v>
      </c>
      <c r="F2106" s="64">
        <v>4477.3504365370991</v>
      </c>
      <c r="G2106" s="63" t="s">
        <v>129</v>
      </c>
      <c r="H2106" s="63" t="s">
        <v>134</v>
      </c>
    </row>
    <row r="2107" spans="1:8" ht="14.4" x14ac:dyDescent="0.3">
      <c r="A2107" s="63">
        <v>9</v>
      </c>
      <c r="B2107" s="63" t="s">
        <v>124</v>
      </c>
      <c r="C2107" s="63" t="s">
        <v>121</v>
      </c>
      <c r="D2107" s="63" t="s">
        <v>99</v>
      </c>
      <c r="E2107" s="68">
        <v>2.7237023312414435</v>
      </c>
      <c r="F2107" s="64">
        <v>3863.4027319150109</v>
      </c>
      <c r="G2107" s="63" t="s">
        <v>127</v>
      </c>
      <c r="H2107" s="63" t="s">
        <v>134</v>
      </c>
    </row>
    <row r="2108" spans="1:8" ht="14.4" x14ac:dyDescent="0.3">
      <c r="A2108" s="63">
        <v>9</v>
      </c>
      <c r="B2108" s="63" t="s">
        <v>122</v>
      </c>
      <c r="C2108" s="63" t="s">
        <v>120</v>
      </c>
      <c r="D2108" s="63" t="s">
        <v>97</v>
      </c>
      <c r="E2108" s="68">
        <v>4.1721312449985843</v>
      </c>
      <c r="F2108" s="64">
        <v>5917.9092608437704</v>
      </c>
      <c r="G2108" s="63" t="s">
        <v>128</v>
      </c>
      <c r="H2108" s="63" t="s">
        <v>134</v>
      </c>
    </row>
    <row r="2109" spans="1:8" ht="14.4" x14ac:dyDescent="0.3">
      <c r="A2109" s="63">
        <v>9</v>
      </c>
      <c r="B2109" s="63" t="s">
        <v>122</v>
      </c>
      <c r="C2109" s="63" t="s">
        <v>120</v>
      </c>
      <c r="D2109" s="63" t="s">
        <v>97</v>
      </c>
      <c r="E2109" s="68">
        <v>4.3491907843311424</v>
      </c>
      <c r="F2109" s="64">
        <v>6169.0572295930697</v>
      </c>
      <c r="G2109" s="63" t="s">
        <v>129</v>
      </c>
      <c r="H2109" s="63" t="s">
        <v>134</v>
      </c>
    </row>
    <row r="2110" spans="1:8" ht="14.4" x14ac:dyDescent="0.3">
      <c r="A2110" s="63">
        <v>9</v>
      </c>
      <c r="B2110" s="63" t="s">
        <v>124</v>
      </c>
      <c r="C2110" s="63" t="s">
        <v>121</v>
      </c>
      <c r="D2110" s="63" t="s">
        <v>99</v>
      </c>
      <c r="E2110" s="68">
        <v>5.8774908962267709</v>
      </c>
      <c r="F2110" s="64">
        <v>8336.8560965097731</v>
      </c>
      <c r="G2110" s="63" t="s">
        <v>130</v>
      </c>
      <c r="H2110" s="63" t="s">
        <v>134</v>
      </c>
    </row>
    <row r="2111" spans="1:8" ht="14.4" x14ac:dyDescent="0.3">
      <c r="A2111" s="63">
        <v>9</v>
      </c>
      <c r="B2111" s="63" t="s">
        <v>124</v>
      </c>
      <c r="C2111" s="63" t="s">
        <v>121</v>
      </c>
      <c r="D2111" s="63" t="s">
        <v>99</v>
      </c>
      <c r="E2111" s="68">
        <v>9.6751633997949185</v>
      </c>
      <c r="F2111" s="64">
        <v>13723.618870441953</v>
      </c>
      <c r="G2111" s="63" t="s">
        <v>130</v>
      </c>
      <c r="H2111" s="63" t="s">
        <v>134</v>
      </c>
    </row>
    <row r="2112" spans="1:8" ht="14.4" x14ac:dyDescent="0.3">
      <c r="A2112" s="63">
        <v>9</v>
      </c>
      <c r="B2112" s="63" t="s">
        <v>124</v>
      </c>
      <c r="C2112" s="63" t="s">
        <v>121</v>
      </c>
      <c r="D2112" s="63" t="s">
        <v>99</v>
      </c>
      <c r="E2112" s="68">
        <v>1.3853702929303318</v>
      </c>
      <c r="F2112" s="64">
        <v>1965.0617885183617</v>
      </c>
      <c r="G2112" s="63" t="s">
        <v>130</v>
      </c>
      <c r="H2112" s="63" t="s">
        <v>134</v>
      </c>
    </row>
    <row r="2113" spans="1:8" ht="14.4" x14ac:dyDescent="0.3">
      <c r="A2113" s="63">
        <v>9</v>
      </c>
      <c r="B2113" s="63" t="s">
        <v>122</v>
      </c>
      <c r="C2113" s="63" t="s">
        <v>120</v>
      </c>
      <c r="D2113" s="63" t="s">
        <v>97</v>
      </c>
      <c r="E2113" s="68">
        <v>4.7087912322561447</v>
      </c>
      <c r="F2113" s="64">
        <v>6679.12814922917</v>
      </c>
      <c r="G2113" s="63" t="s">
        <v>129</v>
      </c>
      <c r="H2113" s="63" t="s">
        <v>134</v>
      </c>
    </row>
    <row r="2114" spans="1:8" ht="14.4" x14ac:dyDescent="0.3">
      <c r="A2114" s="63">
        <v>9</v>
      </c>
      <c r="B2114" s="63" t="s">
        <v>122</v>
      </c>
      <c r="C2114" s="63" t="s">
        <v>120</v>
      </c>
      <c r="D2114" s="63" t="s">
        <v>97</v>
      </c>
      <c r="E2114" s="68">
        <v>9.4156794042355489</v>
      </c>
      <c r="F2114" s="64">
        <v>13355.556925554105</v>
      </c>
      <c r="G2114" s="63" t="s">
        <v>129</v>
      </c>
      <c r="H2114" s="63" t="s">
        <v>134</v>
      </c>
    </row>
    <row r="2115" spans="1:8" ht="14.4" x14ac:dyDescent="0.3">
      <c r="A2115" s="63">
        <v>9</v>
      </c>
      <c r="B2115" s="63" t="s">
        <v>122</v>
      </c>
      <c r="C2115" s="63" t="s">
        <v>120</v>
      </c>
      <c r="D2115" s="63" t="s">
        <v>97</v>
      </c>
      <c r="E2115" s="68">
        <v>11.935581508826955</v>
      </c>
      <c r="F2115" s="64">
        <v>16929.881683208332</v>
      </c>
      <c r="G2115" s="63" t="s">
        <v>129</v>
      </c>
      <c r="H2115" s="63" t="s">
        <v>134</v>
      </c>
    </row>
    <row r="2116" spans="1:8" ht="14.4" x14ac:dyDescent="0.3">
      <c r="A2116" s="63">
        <v>9</v>
      </c>
      <c r="B2116" s="63" t="s">
        <v>122</v>
      </c>
      <c r="C2116" s="63" t="s">
        <v>120</v>
      </c>
      <c r="D2116" s="63" t="s">
        <v>97</v>
      </c>
      <c r="E2116" s="68">
        <v>9.7785837851877755</v>
      </c>
      <c r="F2116" s="64">
        <v>13870.314269156963</v>
      </c>
      <c r="G2116" s="63" t="s">
        <v>129</v>
      </c>
      <c r="H2116" s="63" t="s">
        <v>134</v>
      </c>
    </row>
    <row r="2117" spans="1:8" ht="14.4" x14ac:dyDescent="0.3">
      <c r="A2117" s="63">
        <v>9</v>
      </c>
      <c r="B2117" s="63" t="s">
        <v>122</v>
      </c>
      <c r="C2117" s="63" t="s">
        <v>120</v>
      </c>
      <c r="D2117" s="63" t="s">
        <v>97</v>
      </c>
      <c r="E2117" s="68">
        <v>13.041170116502457</v>
      </c>
      <c r="F2117" s="64">
        <v>18498.090513620722</v>
      </c>
      <c r="G2117" s="63" t="s">
        <v>129</v>
      </c>
      <c r="H2117" s="63" t="s">
        <v>134</v>
      </c>
    </row>
    <row r="2118" spans="1:8" ht="14.4" x14ac:dyDescent="0.3">
      <c r="A2118" s="63">
        <v>9</v>
      </c>
      <c r="B2118" s="63" t="s">
        <v>124</v>
      </c>
      <c r="C2118" s="63" t="s">
        <v>121</v>
      </c>
      <c r="D2118" s="63" t="s">
        <v>99</v>
      </c>
      <c r="E2118" s="68">
        <v>11.107628642685041</v>
      </c>
      <c r="F2118" s="64">
        <v>15755.481922904281</v>
      </c>
      <c r="G2118" s="63" t="s">
        <v>127</v>
      </c>
      <c r="H2118" s="63" t="s">
        <v>134</v>
      </c>
    </row>
    <row r="2119" spans="1:8" ht="14.4" x14ac:dyDescent="0.3">
      <c r="A2119" s="63">
        <v>9</v>
      </c>
      <c r="B2119" s="63" t="s">
        <v>124</v>
      </c>
      <c r="C2119" s="63" t="s">
        <v>121</v>
      </c>
      <c r="D2119" s="63" t="s">
        <v>99</v>
      </c>
      <c r="E2119" s="68">
        <v>8.44414240799005</v>
      </c>
      <c r="F2119" s="64">
        <v>11977.491987106674</v>
      </c>
      <c r="G2119" s="63" t="s">
        <v>127</v>
      </c>
      <c r="H2119" s="63" t="s">
        <v>134</v>
      </c>
    </row>
    <row r="2120" spans="1:8" ht="14.4" x14ac:dyDescent="0.3">
      <c r="A2120" s="63">
        <v>9</v>
      </c>
      <c r="B2120" s="63" t="s">
        <v>125</v>
      </c>
      <c r="C2120" s="63" t="s">
        <v>121</v>
      </c>
      <c r="D2120" s="63" t="s">
        <v>99</v>
      </c>
      <c r="E2120" s="68">
        <v>2.7424968879892191</v>
      </c>
      <c r="F2120" s="64">
        <v>3890.06164432685</v>
      </c>
      <c r="G2120" s="63" t="s">
        <v>129</v>
      </c>
      <c r="H2120" s="63" t="s">
        <v>134</v>
      </c>
    </row>
    <row r="2121" spans="1:8" ht="14.4" x14ac:dyDescent="0.3">
      <c r="A2121" s="63">
        <v>9</v>
      </c>
      <c r="B2121" s="63" t="s">
        <v>122</v>
      </c>
      <c r="C2121" s="63" t="s">
        <v>120</v>
      </c>
      <c r="D2121" s="63" t="s">
        <v>97</v>
      </c>
      <c r="E2121" s="68">
        <v>1.1826251773069318</v>
      </c>
      <c r="F2121" s="64">
        <v>1677.4804237717774</v>
      </c>
      <c r="G2121" s="63" t="s">
        <v>129</v>
      </c>
      <c r="H2121" s="63" t="s">
        <v>134</v>
      </c>
    </row>
    <row r="2122" spans="1:8" ht="14.4" x14ac:dyDescent="0.3">
      <c r="A2122" s="63">
        <v>9</v>
      </c>
      <c r="B2122" s="63" t="s">
        <v>124</v>
      </c>
      <c r="C2122" s="63" t="s">
        <v>121</v>
      </c>
      <c r="D2122" s="63" t="s">
        <v>99</v>
      </c>
      <c r="E2122" s="68">
        <v>0.55323621787086286</v>
      </c>
      <c r="F2122" s="64">
        <v>784.73124283828042</v>
      </c>
      <c r="G2122" s="63" t="s">
        <v>127</v>
      </c>
      <c r="H2122" s="63" t="s">
        <v>134</v>
      </c>
    </row>
    <row r="2123" spans="1:8" ht="14.4" x14ac:dyDescent="0.3">
      <c r="A2123" s="63">
        <v>9</v>
      </c>
      <c r="B2123" s="63" t="s">
        <v>125</v>
      </c>
      <c r="C2123" s="63" t="s">
        <v>121</v>
      </c>
      <c r="D2123" s="63" t="s">
        <v>99</v>
      </c>
      <c r="E2123" s="68">
        <v>2.3616616928954368</v>
      </c>
      <c r="F2123" s="64">
        <v>3349.870553597751</v>
      </c>
      <c r="G2123" s="63" t="s">
        <v>129</v>
      </c>
      <c r="H2123" s="63" t="s">
        <v>134</v>
      </c>
    </row>
    <row r="2124" spans="1:8" ht="14.4" x14ac:dyDescent="0.3">
      <c r="A2124" s="63">
        <v>9</v>
      </c>
      <c r="B2124" s="63" t="s">
        <v>123</v>
      </c>
      <c r="C2124" s="63" t="s">
        <v>120</v>
      </c>
      <c r="D2124" s="63" t="s">
        <v>98</v>
      </c>
      <c r="E2124" s="68">
        <v>11.197952571946583</v>
      </c>
      <c r="F2124" s="64">
        <v>15883.600811324546</v>
      </c>
      <c r="G2124" s="63" t="s">
        <v>127</v>
      </c>
      <c r="H2124" s="63" t="s">
        <v>134</v>
      </c>
    </row>
    <row r="2125" spans="1:8" ht="14.4" x14ac:dyDescent="0.3">
      <c r="A2125" s="63">
        <v>9</v>
      </c>
      <c r="B2125" s="63" t="s">
        <v>124</v>
      </c>
      <c r="C2125" s="63" t="s">
        <v>121</v>
      </c>
      <c r="D2125" s="63" t="s">
        <v>99</v>
      </c>
      <c r="E2125" s="68">
        <v>13.346620884061364</v>
      </c>
      <c r="F2125" s="64">
        <v>18931.35347202732</v>
      </c>
      <c r="G2125" s="63" t="s">
        <v>127</v>
      </c>
      <c r="H2125" s="63" t="s">
        <v>134</v>
      </c>
    </row>
    <row r="2126" spans="1:8" ht="14.4" x14ac:dyDescent="0.3">
      <c r="A2126" s="63">
        <v>9</v>
      </c>
      <c r="B2126" s="63" t="s">
        <v>124</v>
      </c>
      <c r="C2126" s="63" t="s">
        <v>121</v>
      </c>
      <c r="D2126" s="63" t="s">
        <v>99</v>
      </c>
      <c r="E2126" s="68">
        <v>12.554243000886421</v>
      </c>
      <c r="F2126" s="64">
        <v>17807.414617383172</v>
      </c>
      <c r="G2126" s="63" t="s">
        <v>127</v>
      </c>
      <c r="H2126" s="63" t="s">
        <v>134</v>
      </c>
    </row>
    <row r="2127" spans="1:8" ht="14.4" x14ac:dyDescent="0.3">
      <c r="A2127" s="63">
        <v>9</v>
      </c>
      <c r="B2127" s="63" t="s">
        <v>122</v>
      </c>
      <c r="C2127" s="63" t="s">
        <v>120</v>
      </c>
      <c r="D2127" s="63" t="s">
        <v>97</v>
      </c>
      <c r="E2127" s="68">
        <v>5.6012967275684362</v>
      </c>
      <c r="F2127" s="64">
        <v>7945.0918080652091</v>
      </c>
      <c r="G2127" s="63" t="s">
        <v>128</v>
      </c>
      <c r="H2127" s="63" t="s">
        <v>134</v>
      </c>
    </row>
    <row r="2128" spans="1:8" ht="14.4" x14ac:dyDescent="0.3">
      <c r="A2128" s="63">
        <v>9</v>
      </c>
      <c r="B2128" s="63" t="s">
        <v>124</v>
      </c>
      <c r="C2128" s="63" t="s">
        <v>121</v>
      </c>
      <c r="D2128" s="63" t="s">
        <v>99</v>
      </c>
      <c r="E2128" s="68">
        <v>6.5238328239650745</v>
      </c>
      <c r="F2128" s="64">
        <v>9253.6520109286703</v>
      </c>
      <c r="G2128" s="63" t="s">
        <v>127</v>
      </c>
      <c r="H2128" s="63" t="s">
        <v>134</v>
      </c>
    </row>
    <row r="2129" spans="1:8" ht="14.4" x14ac:dyDescent="0.3">
      <c r="A2129" s="63">
        <v>9</v>
      </c>
      <c r="B2129" s="63" t="s">
        <v>124</v>
      </c>
      <c r="C2129" s="63" t="s">
        <v>121</v>
      </c>
      <c r="D2129" s="63" t="s">
        <v>99</v>
      </c>
      <c r="E2129" s="68">
        <v>2.0954744769210638</v>
      </c>
      <c r="F2129" s="64">
        <v>2972.3005065333527</v>
      </c>
      <c r="G2129" s="63" t="s">
        <v>127</v>
      </c>
      <c r="H2129" s="63" t="s">
        <v>134</v>
      </c>
    </row>
    <row r="2130" spans="1:8" ht="14.4" x14ac:dyDescent="0.3">
      <c r="A2130" s="63">
        <v>9</v>
      </c>
      <c r="B2130" s="63" t="s">
        <v>124</v>
      </c>
      <c r="C2130" s="63" t="s">
        <v>121</v>
      </c>
      <c r="D2130" s="63" t="s">
        <v>99</v>
      </c>
      <c r="E2130" s="68">
        <v>6.1280086629752581</v>
      </c>
      <c r="F2130" s="64">
        <v>8692.2000022471584</v>
      </c>
      <c r="G2130" s="63" t="s">
        <v>130</v>
      </c>
      <c r="H2130" s="63" t="s">
        <v>134</v>
      </c>
    </row>
    <row r="2131" spans="1:8" ht="14.4" x14ac:dyDescent="0.3">
      <c r="A2131" s="63">
        <v>9</v>
      </c>
      <c r="B2131" s="63" t="s">
        <v>124</v>
      </c>
      <c r="C2131" s="63" t="s">
        <v>121</v>
      </c>
      <c r="D2131" s="63" t="s">
        <v>99</v>
      </c>
      <c r="E2131" s="68">
        <v>2.3155631149206748</v>
      </c>
      <c r="F2131" s="64">
        <v>3284.4825814826349</v>
      </c>
      <c r="G2131" s="63" t="s">
        <v>130</v>
      </c>
      <c r="H2131" s="63" t="s">
        <v>134</v>
      </c>
    </row>
    <row r="2132" spans="1:8" ht="14.4" x14ac:dyDescent="0.3">
      <c r="A2132" s="63">
        <v>9</v>
      </c>
      <c r="B2132" s="63" t="s">
        <v>124</v>
      </c>
      <c r="C2132" s="63" t="s">
        <v>121</v>
      </c>
      <c r="D2132" s="63" t="s">
        <v>99</v>
      </c>
      <c r="E2132" s="68">
        <v>4.2036162987480461</v>
      </c>
      <c r="F2132" s="64">
        <v>5962.5688557176054</v>
      </c>
      <c r="G2132" s="63" t="s">
        <v>127</v>
      </c>
      <c r="H2132" s="63" t="s">
        <v>134</v>
      </c>
    </row>
    <row r="2133" spans="1:8" ht="14.4" x14ac:dyDescent="0.3">
      <c r="A2133" s="63">
        <v>9</v>
      </c>
      <c r="B2133" s="63" t="s">
        <v>124</v>
      </c>
      <c r="C2133" s="63" t="s">
        <v>121</v>
      </c>
      <c r="D2133" s="63" t="s">
        <v>99</v>
      </c>
      <c r="E2133" s="68">
        <v>6.1185981618104544</v>
      </c>
      <c r="F2133" s="64">
        <v>8678.8517903328921</v>
      </c>
      <c r="G2133" s="63" t="s">
        <v>127</v>
      </c>
      <c r="H2133" s="63" t="s">
        <v>134</v>
      </c>
    </row>
    <row r="2134" spans="1:8" ht="14.4" x14ac:dyDescent="0.3">
      <c r="A2134" s="63">
        <v>9</v>
      </c>
      <c r="B2134" s="63" t="s">
        <v>123</v>
      </c>
      <c r="C2134" s="63" t="s">
        <v>120</v>
      </c>
      <c r="D2134" s="63" t="s">
        <v>98</v>
      </c>
      <c r="E2134" s="68">
        <v>12.24213074023109</v>
      </c>
      <c r="F2134" s="64">
        <v>17364.702744411952</v>
      </c>
      <c r="G2134" s="63" t="s">
        <v>127</v>
      </c>
      <c r="H2134" s="63" t="s">
        <v>134</v>
      </c>
    </row>
    <row r="2135" spans="1:8" ht="14.4" x14ac:dyDescent="0.3">
      <c r="A2135" s="63">
        <v>9</v>
      </c>
      <c r="B2135" s="63" t="s">
        <v>123</v>
      </c>
      <c r="C2135" s="63" t="s">
        <v>120</v>
      </c>
      <c r="D2135" s="63" t="s">
        <v>98</v>
      </c>
      <c r="E2135" s="68">
        <v>1.4350605568818564</v>
      </c>
      <c r="F2135" s="64">
        <v>2035.5443443020542</v>
      </c>
      <c r="G2135" s="63" t="s">
        <v>127</v>
      </c>
      <c r="H2135" s="63" t="s">
        <v>134</v>
      </c>
    </row>
    <row r="2136" spans="1:8" ht="14.4" x14ac:dyDescent="0.3">
      <c r="A2136" s="63">
        <v>9</v>
      </c>
      <c r="B2136" s="63" t="s">
        <v>123</v>
      </c>
      <c r="C2136" s="63" t="s">
        <v>120</v>
      </c>
      <c r="D2136" s="63" t="s">
        <v>98</v>
      </c>
      <c r="E2136" s="68">
        <v>5.804958803679134</v>
      </c>
      <c r="F2136" s="64">
        <v>8233.9738243591564</v>
      </c>
      <c r="G2136" s="63" t="s">
        <v>127</v>
      </c>
      <c r="H2136" s="63" t="s">
        <v>134</v>
      </c>
    </row>
    <row r="2137" spans="1:8" ht="14.4" x14ac:dyDescent="0.3">
      <c r="A2137" s="63">
        <v>9</v>
      </c>
      <c r="B2137" s="63" t="s">
        <v>123</v>
      </c>
      <c r="C2137" s="63" t="s">
        <v>120</v>
      </c>
      <c r="D2137" s="63" t="s">
        <v>98</v>
      </c>
      <c r="E2137" s="68">
        <v>8.1980154695351448</v>
      </c>
      <c r="F2137" s="64">
        <v>11628.376198821854</v>
      </c>
      <c r="G2137" s="63" t="s">
        <v>127</v>
      </c>
      <c r="H2137" s="63" t="s">
        <v>134</v>
      </c>
    </row>
    <row r="2138" spans="1:8" ht="14.4" x14ac:dyDescent="0.3">
      <c r="A2138" s="63">
        <v>9</v>
      </c>
      <c r="B2138" s="63" t="s">
        <v>122</v>
      </c>
      <c r="C2138" s="63" t="s">
        <v>120</v>
      </c>
      <c r="D2138" s="63" t="s">
        <v>97</v>
      </c>
      <c r="E2138" s="68">
        <v>4.2308213551442035</v>
      </c>
      <c r="F2138" s="64">
        <v>6001.1575399498179</v>
      </c>
      <c r="G2138" s="63" t="s">
        <v>129</v>
      </c>
      <c r="H2138" s="63" t="s">
        <v>134</v>
      </c>
    </row>
    <row r="2139" spans="1:8" ht="14.4" x14ac:dyDescent="0.3">
      <c r="A2139" s="63">
        <v>9</v>
      </c>
      <c r="B2139" s="63" t="s">
        <v>124</v>
      </c>
      <c r="C2139" s="63" t="s">
        <v>121</v>
      </c>
      <c r="D2139" s="63" t="s">
        <v>99</v>
      </c>
      <c r="E2139" s="68">
        <v>11.34822670580623</v>
      </c>
      <c r="F2139" s="64">
        <v>16096.755344633957</v>
      </c>
      <c r="G2139" s="63" t="s">
        <v>127</v>
      </c>
      <c r="H2139" s="63" t="s">
        <v>134</v>
      </c>
    </row>
    <row r="2140" spans="1:8" ht="14.4" x14ac:dyDescent="0.3">
      <c r="A2140" s="63">
        <v>9</v>
      </c>
      <c r="B2140" s="63" t="s">
        <v>124</v>
      </c>
      <c r="C2140" s="63" t="s">
        <v>121</v>
      </c>
      <c r="D2140" s="63" t="s">
        <v>99</v>
      </c>
      <c r="E2140" s="68">
        <v>2.0913741598031494</v>
      </c>
      <c r="F2140" s="64">
        <v>2966.4844611552044</v>
      </c>
      <c r="G2140" s="63" t="s">
        <v>130</v>
      </c>
      <c r="H2140" s="63" t="s">
        <v>134</v>
      </c>
    </row>
    <row r="2141" spans="1:8" ht="14.4" x14ac:dyDescent="0.3">
      <c r="A2141" s="63">
        <v>9</v>
      </c>
      <c r="B2141" s="63" t="s">
        <v>122</v>
      </c>
      <c r="C2141" s="63" t="s">
        <v>120</v>
      </c>
      <c r="D2141" s="63" t="s">
        <v>97</v>
      </c>
      <c r="E2141" s="68">
        <v>12.267023846073453</v>
      </c>
      <c r="F2141" s="64">
        <v>17400.012070256456</v>
      </c>
      <c r="G2141" s="63" t="s">
        <v>129</v>
      </c>
      <c r="H2141" s="63" t="s">
        <v>134</v>
      </c>
    </row>
    <row r="2142" spans="1:8" ht="14.4" x14ac:dyDescent="0.3">
      <c r="A2142" s="63">
        <v>9</v>
      </c>
      <c r="B2142" s="63" t="s">
        <v>122</v>
      </c>
      <c r="C2142" s="63" t="s">
        <v>120</v>
      </c>
      <c r="D2142" s="63" t="s">
        <v>97</v>
      </c>
      <c r="E2142" s="68">
        <v>8.9030815687967984</v>
      </c>
      <c r="F2142" s="64">
        <v>12628.468706297359</v>
      </c>
      <c r="G2142" s="63" t="s">
        <v>129</v>
      </c>
      <c r="H2142" s="63" t="s">
        <v>134</v>
      </c>
    </row>
    <row r="2143" spans="1:8" ht="14.4" x14ac:dyDescent="0.3">
      <c r="A2143" s="63">
        <v>9</v>
      </c>
      <c r="B2143" s="63" t="s">
        <v>124</v>
      </c>
      <c r="C2143" s="63" t="s">
        <v>121</v>
      </c>
      <c r="D2143" s="63" t="s">
        <v>99</v>
      </c>
      <c r="E2143" s="68">
        <v>11.796392661136178</v>
      </c>
      <c r="F2143" s="64">
        <v>16732.450940409228</v>
      </c>
      <c r="G2143" s="63" t="s">
        <v>130</v>
      </c>
      <c r="H2143" s="63" t="s">
        <v>134</v>
      </c>
    </row>
    <row r="2144" spans="1:8" ht="14.4" x14ac:dyDescent="0.3">
      <c r="A2144" s="63">
        <v>9</v>
      </c>
      <c r="B2144" s="63" t="s">
        <v>124</v>
      </c>
      <c r="C2144" s="63" t="s">
        <v>121</v>
      </c>
      <c r="D2144" s="63" t="s">
        <v>99</v>
      </c>
      <c r="E2144" s="68">
        <v>7.9001707574687678</v>
      </c>
      <c r="F2144" s="64">
        <v>11205.901958121989</v>
      </c>
      <c r="G2144" s="63" t="s">
        <v>127</v>
      </c>
      <c r="H2144" s="63" t="s">
        <v>134</v>
      </c>
    </row>
    <row r="2145" spans="1:8" ht="14.4" x14ac:dyDescent="0.3">
      <c r="A2145" s="63">
        <v>9</v>
      </c>
      <c r="B2145" s="63" t="s">
        <v>124</v>
      </c>
      <c r="C2145" s="63" t="s">
        <v>121</v>
      </c>
      <c r="D2145" s="63" t="s">
        <v>99</v>
      </c>
      <c r="E2145" s="68">
        <v>8.5167302822456872</v>
      </c>
      <c r="F2145" s="64">
        <v>12080.45338214844</v>
      </c>
      <c r="G2145" s="63" t="s">
        <v>127</v>
      </c>
      <c r="H2145" s="63" t="s">
        <v>134</v>
      </c>
    </row>
    <row r="2146" spans="1:8" ht="14.4" x14ac:dyDescent="0.3">
      <c r="A2146" s="63">
        <v>9</v>
      </c>
      <c r="B2146" s="63" t="s">
        <v>124</v>
      </c>
      <c r="C2146" s="63" t="s">
        <v>121</v>
      </c>
      <c r="D2146" s="63" t="s">
        <v>99</v>
      </c>
      <c r="E2146" s="68">
        <v>0.41262255694417721</v>
      </c>
      <c r="F2146" s="64">
        <v>585.27949088375601</v>
      </c>
      <c r="G2146" s="63" t="s">
        <v>127</v>
      </c>
      <c r="H2146" s="63" t="s">
        <v>134</v>
      </c>
    </row>
    <row r="2147" spans="1:8" ht="14.4" x14ac:dyDescent="0.3">
      <c r="A2147" s="63">
        <v>9</v>
      </c>
      <c r="B2147" s="63" t="s">
        <v>122</v>
      </c>
      <c r="C2147" s="63" t="s">
        <v>120</v>
      </c>
      <c r="D2147" s="63" t="s">
        <v>97</v>
      </c>
      <c r="E2147" s="68">
        <v>3.0980800646007873</v>
      </c>
      <c r="F2147" s="64">
        <v>4394.4343139048797</v>
      </c>
      <c r="G2147" s="63" t="s">
        <v>128</v>
      </c>
      <c r="H2147" s="63" t="s">
        <v>134</v>
      </c>
    </row>
    <row r="2148" spans="1:8" ht="14.4" x14ac:dyDescent="0.3">
      <c r="A2148" s="63">
        <v>9</v>
      </c>
      <c r="B2148" s="63" t="s">
        <v>123</v>
      </c>
      <c r="C2148" s="63" t="s">
        <v>120</v>
      </c>
      <c r="D2148" s="63" t="s">
        <v>98</v>
      </c>
      <c r="E2148" s="68">
        <v>9.7440098057795428</v>
      </c>
      <c r="F2148" s="64">
        <v>13821.273224925797</v>
      </c>
      <c r="G2148" s="63" t="s">
        <v>127</v>
      </c>
      <c r="H2148" s="63" t="s">
        <v>134</v>
      </c>
    </row>
    <row r="2149" spans="1:8" ht="14.4" x14ac:dyDescent="0.3">
      <c r="A2149" s="63">
        <v>9</v>
      </c>
      <c r="B2149" s="63" t="s">
        <v>124</v>
      </c>
      <c r="C2149" s="63" t="s">
        <v>121</v>
      </c>
      <c r="D2149" s="63" t="s">
        <v>99</v>
      </c>
      <c r="E2149" s="68">
        <v>9.5354933857577535</v>
      </c>
      <c r="F2149" s="64">
        <v>13525.505623040264</v>
      </c>
      <c r="G2149" s="63" t="s">
        <v>127</v>
      </c>
      <c r="H2149" s="63" t="s">
        <v>134</v>
      </c>
    </row>
    <row r="2150" spans="1:8" ht="14.4" x14ac:dyDescent="0.3">
      <c r="A2150" s="63">
        <v>9</v>
      </c>
      <c r="B2150" s="63" t="s">
        <v>122</v>
      </c>
      <c r="C2150" s="63" t="s">
        <v>120</v>
      </c>
      <c r="D2150" s="63" t="s">
        <v>97</v>
      </c>
      <c r="E2150" s="68">
        <v>8.9036293918036247</v>
      </c>
      <c r="F2150" s="64">
        <v>12629.245759236257</v>
      </c>
      <c r="G2150" s="63" t="s">
        <v>129</v>
      </c>
      <c r="H2150" s="63" t="s">
        <v>134</v>
      </c>
    </row>
    <row r="2151" spans="1:8" ht="14.4" x14ac:dyDescent="0.3">
      <c r="A2151" s="63">
        <v>9</v>
      </c>
      <c r="B2151" s="63" t="s">
        <v>124</v>
      </c>
      <c r="C2151" s="63" t="s">
        <v>121</v>
      </c>
      <c r="D2151" s="63" t="s">
        <v>99</v>
      </c>
      <c r="E2151" s="68">
        <v>11.604902645090649</v>
      </c>
      <c r="F2151" s="64">
        <v>16460.834235955495</v>
      </c>
      <c r="G2151" s="63" t="s">
        <v>127</v>
      </c>
      <c r="H2151" s="63" t="s">
        <v>134</v>
      </c>
    </row>
    <row r="2152" spans="1:8" ht="14.4" x14ac:dyDescent="0.3">
      <c r="A2152" s="63">
        <v>9</v>
      </c>
      <c r="B2152" s="63" t="s">
        <v>122</v>
      </c>
      <c r="C2152" s="63" t="s">
        <v>120</v>
      </c>
      <c r="D2152" s="63" t="s">
        <v>97</v>
      </c>
      <c r="E2152" s="68">
        <v>5.0557182244668661</v>
      </c>
      <c r="F2152" s="64">
        <v>7171.2225584119287</v>
      </c>
      <c r="G2152" s="63" t="s">
        <v>129</v>
      </c>
      <c r="H2152" s="63" t="s">
        <v>134</v>
      </c>
    </row>
    <row r="2153" spans="1:8" ht="14.4" x14ac:dyDescent="0.3">
      <c r="A2153" s="63">
        <v>9</v>
      </c>
      <c r="B2153" s="63" t="s">
        <v>124</v>
      </c>
      <c r="C2153" s="63" t="s">
        <v>121</v>
      </c>
      <c r="D2153" s="63" t="s">
        <v>99</v>
      </c>
      <c r="E2153" s="68">
        <v>0.94400500255874942</v>
      </c>
      <c r="F2153" s="64">
        <v>1339.0125139572799</v>
      </c>
      <c r="G2153" s="63" t="s">
        <v>127</v>
      </c>
      <c r="H2153" s="63" t="s">
        <v>134</v>
      </c>
    </row>
    <row r="2154" spans="1:8" ht="14.4" x14ac:dyDescent="0.3">
      <c r="A2154" s="63">
        <v>9</v>
      </c>
      <c r="B2154" s="63" t="s">
        <v>122</v>
      </c>
      <c r="C2154" s="63" t="s">
        <v>120</v>
      </c>
      <c r="D2154" s="63" t="s">
        <v>97</v>
      </c>
      <c r="E2154" s="68">
        <v>4.0642789142399582</v>
      </c>
      <c r="F2154" s="64">
        <v>5764.9274226609032</v>
      </c>
      <c r="G2154" s="63" t="s">
        <v>129</v>
      </c>
      <c r="H2154" s="63" t="s">
        <v>134</v>
      </c>
    </row>
    <row r="2155" spans="1:8" ht="14.4" x14ac:dyDescent="0.3">
      <c r="A2155" s="63">
        <v>9</v>
      </c>
      <c r="B2155" s="63" t="s">
        <v>122</v>
      </c>
      <c r="C2155" s="63" t="s">
        <v>120</v>
      </c>
      <c r="D2155" s="63" t="s">
        <v>97</v>
      </c>
      <c r="E2155" s="68">
        <v>0.82252703841446628</v>
      </c>
      <c r="F2155" s="64">
        <v>1166.7035603835664</v>
      </c>
      <c r="G2155" s="63" t="s">
        <v>129</v>
      </c>
      <c r="H2155" s="63" t="s">
        <v>134</v>
      </c>
    </row>
    <row r="2156" spans="1:8" ht="14.4" x14ac:dyDescent="0.3">
      <c r="A2156" s="63">
        <v>9</v>
      </c>
      <c r="B2156" s="63" t="s">
        <v>122</v>
      </c>
      <c r="C2156" s="63" t="s">
        <v>120</v>
      </c>
      <c r="D2156" s="63" t="s">
        <v>97</v>
      </c>
      <c r="E2156" s="68">
        <v>5.6101643284547142</v>
      </c>
      <c r="F2156" s="64">
        <v>7957.6699496251804</v>
      </c>
      <c r="G2156" s="63" t="s">
        <v>129</v>
      </c>
      <c r="H2156" s="63" t="s">
        <v>134</v>
      </c>
    </row>
    <row r="2157" spans="1:8" ht="14.4" x14ac:dyDescent="0.3">
      <c r="A2157" s="63">
        <v>9</v>
      </c>
      <c r="B2157" s="63" t="s">
        <v>124</v>
      </c>
      <c r="C2157" s="63" t="s">
        <v>121</v>
      </c>
      <c r="D2157" s="63" t="s">
        <v>99</v>
      </c>
      <c r="E2157" s="68">
        <v>3.9434395629907342</v>
      </c>
      <c r="F2157" s="64">
        <v>5593.5243018483943</v>
      </c>
      <c r="G2157" s="63" t="s">
        <v>130</v>
      </c>
      <c r="H2157" s="63" t="s">
        <v>134</v>
      </c>
    </row>
    <row r="2158" spans="1:8" ht="14.4" x14ac:dyDescent="0.3">
      <c r="A2158" s="63">
        <v>9</v>
      </c>
      <c r="B2158" s="63" t="s">
        <v>124</v>
      </c>
      <c r="C2158" s="63" t="s">
        <v>121</v>
      </c>
      <c r="D2158" s="63" t="s">
        <v>99</v>
      </c>
      <c r="E2158" s="68">
        <v>2.9434056125461461</v>
      </c>
      <c r="F2158" s="64">
        <v>4175.0382023066677</v>
      </c>
      <c r="G2158" s="63" t="s">
        <v>127</v>
      </c>
      <c r="H2158" s="63" t="s">
        <v>134</v>
      </c>
    </row>
    <row r="2159" spans="1:8" ht="14.4" x14ac:dyDescent="0.3">
      <c r="A2159" s="63">
        <v>9</v>
      </c>
      <c r="B2159" s="63" t="s">
        <v>122</v>
      </c>
      <c r="C2159" s="63" t="s">
        <v>120</v>
      </c>
      <c r="D2159" s="63" t="s">
        <v>97</v>
      </c>
      <c r="E2159" s="68">
        <v>1.3597573738149906E-2</v>
      </c>
      <c r="F2159" s="64">
        <v>19.287314522156333</v>
      </c>
      <c r="G2159" s="63" t="s">
        <v>129</v>
      </c>
      <c r="H2159" s="63" t="s">
        <v>134</v>
      </c>
    </row>
    <row r="2160" spans="1:8" ht="14.4" x14ac:dyDescent="0.3">
      <c r="A2160" s="63">
        <v>9</v>
      </c>
      <c r="B2160" s="63" t="s">
        <v>122</v>
      </c>
      <c r="C2160" s="63" t="s">
        <v>120</v>
      </c>
      <c r="D2160" s="63" t="s">
        <v>97</v>
      </c>
      <c r="E2160" s="68">
        <v>1.5168797962948841</v>
      </c>
      <c r="F2160" s="64">
        <v>2151.5998579482257</v>
      </c>
      <c r="G2160" s="63" t="s">
        <v>129</v>
      </c>
      <c r="H2160" s="63" t="s">
        <v>134</v>
      </c>
    </row>
    <row r="2161" spans="1:8" ht="14.4" x14ac:dyDescent="0.3">
      <c r="A2161" s="63">
        <v>9</v>
      </c>
      <c r="B2161" s="63" t="s">
        <v>123</v>
      </c>
      <c r="C2161" s="63" t="s">
        <v>120</v>
      </c>
      <c r="D2161" s="63" t="s">
        <v>98</v>
      </c>
      <c r="E2161" s="68">
        <v>2.1584358921964499</v>
      </c>
      <c r="F2161" s="64">
        <v>3061.6073669013476</v>
      </c>
      <c r="G2161" s="63" t="s">
        <v>127</v>
      </c>
      <c r="H2161" s="63" t="s">
        <v>134</v>
      </c>
    </row>
    <row r="2162" spans="1:8" ht="14.4" x14ac:dyDescent="0.3">
      <c r="A2162" s="63">
        <v>9</v>
      </c>
      <c r="B2162" s="63" t="s">
        <v>124</v>
      </c>
      <c r="C2162" s="63" t="s">
        <v>121</v>
      </c>
      <c r="D2162" s="63" t="s">
        <v>99</v>
      </c>
      <c r="E2162" s="68">
        <v>12.487415719862797</v>
      </c>
      <c r="F2162" s="64">
        <v>17712.624266355553</v>
      </c>
      <c r="G2162" s="63" t="s">
        <v>130</v>
      </c>
      <c r="H2162" s="63" t="s">
        <v>134</v>
      </c>
    </row>
    <row r="2163" spans="1:8" ht="14.4" x14ac:dyDescent="0.3">
      <c r="A2163" s="63">
        <v>9</v>
      </c>
      <c r="B2163" s="63" t="s">
        <v>125</v>
      </c>
      <c r="C2163" s="63" t="s">
        <v>121</v>
      </c>
      <c r="D2163" s="63" t="s">
        <v>99</v>
      </c>
      <c r="E2163" s="68">
        <v>2.1756499223367705</v>
      </c>
      <c r="F2163" s="64">
        <v>3086.024400403342</v>
      </c>
      <c r="G2163" s="63" t="s">
        <v>129</v>
      </c>
      <c r="H2163" s="63" t="s">
        <v>134</v>
      </c>
    </row>
    <row r="2164" spans="1:8" ht="14.4" x14ac:dyDescent="0.3">
      <c r="A2164" s="63">
        <v>9</v>
      </c>
      <c r="B2164" s="63" t="s">
        <v>124</v>
      </c>
      <c r="C2164" s="63" t="s">
        <v>121</v>
      </c>
      <c r="D2164" s="63" t="s">
        <v>99</v>
      </c>
      <c r="E2164" s="68">
        <v>5.5177359747959267</v>
      </c>
      <c r="F2164" s="64">
        <v>7826.566065791807</v>
      </c>
      <c r="G2164" s="63" t="s">
        <v>130</v>
      </c>
      <c r="H2164" s="63" t="s">
        <v>134</v>
      </c>
    </row>
    <row r="2165" spans="1:8" ht="14.4" x14ac:dyDescent="0.3">
      <c r="A2165" s="63">
        <v>9</v>
      </c>
      <c r="B2165" s="63" t="s">
        <v>124</v>
      </c>
      <c r="C2165" s="63" t="s">
        <v>121</v>
      </c>
      <c r="D2165" s="63" t="s">
        <v>99</v>
      </c>
      <c r="E2165" s="68">
        <v>13.116577506740782</v>
      </c>
      <c r="F2165" s="64">
        <v>18605.051217113069</v>
      </c>
      <c r="G2165" s="63" t="s">
        <v>127</v>
      </c>
      <c r="H2165" s="63" t="s">
        <v>134</v>
      </c>
    </row>
    <row r="2166" spans="1:8" ht="14.4" x14ac:dyDescent="0.3">
      <c r="A2166" s="63">
        <v>9</v>
      </c>
      <c r="B2166" s="63" t="s">
        <v>124</v>
      </c>
      <c r="C2166" s="63" t="s">
        <v>121</v>
      </c>
      <c r="D2166" s="63" t="s">
        <v>99</v>
      </c>
      <c r="E2166" s="68">
        <v>11.43448524086485</v>
      </c>
      <c r="F2166" s="64">
        <v>16219.107723663778</v>
      </c>
      <c r="G2166" s="63" t="s">
        <v>127</v>
      </c>
      <c r="H2166" s="63" t="s">
        <v>134</v>
      </c>
    </row>
    <row r="2167" spans="1:8" ht="14.4" x14ac:dyDescent="0.3">
      <c r="A2167" s="63">
        <v>9</v>
      </c>
      <c r="B2167" s="63" t="s">
        <v>124</v>
      </c>
      <c r="C2167" s="63" t="s">
        <v>121</v>
      </c>
      <c r="D2167" s="63" t="s">
        <v>99</v>
      </c>
      <c r="E2167" s="68">
        <v>6.0756307729138195</v>
      </c>
      <c r="F2167" s="64">
        <v>8617.90521561272</v>
      </c>
      <c r="G2167" s="63" t="s">
        <v>127</v>
      </c>
      <c r="H2167" s="63" t="s">
        <v>134</v>
      </c>
    </row>
    <row r="2168" spans="1:8" ht="14.4" x14ac:dyDescent="0.3">
      <c r="A2168" s="63">
        <v>9</v>
      </c>
      <c r="B2168" s="63" t="s">
        <v>124</v>
      </c>
      <c r="C2168" s="63" t="s">
        <v>121</v>
      </c>
      <c r="D2168" s="63" t="s">
        <v>99</v>
      </c>
      <c r="E2168" s="68">
        <v>10.168650855098894</v>
      </c>
      <c r="F2168" s="64">
        <v>14423.600201411471</v>
      </c>
      <c r="G2168" s="63" t="s">
        <v>127</v>
      </c>
      <c r="H2168" s="63" t="s">
        <v>134</v>
      </c>
    </row>
    <row r="2169" spans="1:8" ht="14.4" x14ac:dyDescent="0.3">
      <c r="A2169" s="63">
        <v>9</v>
      </c>
      <c r="B2169" s="63" t="s">
        <v>122</v>
      </c>
      <c r="C2169" s="63" t="s">
        <v>120</v>
      </c>
      <c r="D2169" s="63" t="s">
        <v>97</v>
      </c>
      <c r="E2169" s="68">
        <v>12.247550654592864</v>
      </c>
      <c r="F2169" s="64">
        <v>17372.390556590195</v>
      </c>
      <c r="G2169" s="63" t="s">
        <v>129</v>
      </c>
      <c r="H2169" s="63" t="s">
        <v>134</v>
      </c>
    </row>
    <row r="2170" spans="1:8" ht="14.4" x14ac:dyDescent="0.3">
      <c r="A2170" s="63">
        <v>9</v>
      </c>
      <c r="B2170" s="63" t="s">
        <v>122</v>
      </c>
      <c r="C2170" s="63" t="s">
        <v>120</v>
      </c>
      <c r="D2170" s="63" t="s">
        <v>97</v>
      </c>
      <c r="E2170" s="68">
        <v>13.590100418773281</v>
      </c>
      <c r="F2170" s="64">
        <v>19276.714082392798</v>
      </c>
      <c r="G2170" s="63" t="s">
        <v>128</v>
      </c>
      <c r="H2170" s="63" t="s">
        <v>134</v>
      </c>
    </row>
    <row r="2171" spans="1:8" ht="14.4" x14ac:dyDescent="0.3">
      <c r="A2171" s="63">
        <v>9</v>
      </c>
      <c r="B2171" s="63" t="s">
        <v>124</v>
      </c>
      <c r="C2171" s="63" t="s">
        <v>121</v>
      </c>
      <c r="D2171" s="63" t="s">
        <v>99</v>
      </c>
      <c r="E2171" s="68">
        <v>4.333367305372172</v>
      </c>
      <c r="F2171" s="64">
        <v>6146.6126066483066</v>
      </c>
      <c r="G2171" s="63" t="s">
        <v>127</v>
      </c>
      <c r="H2171" s="63" t="s">
        <v>134</v>
      </c>
    </row>
    <row r="2172" spans="1:8" ht="14.4" x14ac:dyDescent="0.3">
      <c r="A2172" s="63">
        <v>9</v>
      </c>
      <c r="B2172" s="63" t="s">
        <v>124</v>
      </c>
      <c r="C2172" s="63" t="s">
        <v>121</v>
      </c>
      <c r="D2172" s="63" t="s">
        <v>99</v>
      </c>
      <c r="E2172" s="68">
        <v>4.2913194499687712</v>
      </c>
      <c r="F2172" s="64">
        <v>6086.9703331247447</v>
      </c>
      <c r="G2172" s="63" t="s">
        <v>130</v>
      </c>
      <c r="H2172" s="63" t="s">
        <v>134</v>
      </c>
    </row>
    <row r="2173" spans="1:8" ht="14.4" x14ac:dyDescent="0.3">
      <c r="A2173" s="63">
        <v>9</v>
      </c>
      <c r="B2173" s="63" t="s">
        <v>124</v>
      </c>
      <c r="C2173" s="63" t="s">
        <v>121</v>
      </c>
      <c r="D2173" s="63" t="s">
        <v>99</v>
      </c>
      <c r="E2173" s="68">
        <v>7.9959562075785033</v>
      </c>
      <c r="F2173" s="64">
        <v>11341.767674939507</v>
      </c>
      <c r="G2173" s="63" t="s">
        <v>130</v>
      </c>
      <c r="H2173" s="63" t="s">
        <v>134</v>
      </c>
    </row>
    <row r="2174" spans="1:8" ht="14.4" x14ac:dyDescent="0.3">
      <c r="A2174" s="63">
        <v>9</v>
      </c>
      <c r="B2174" s="63" t="s">
        <v>122</v>
      </c>
      <c r="C2174" s="63" t="s">
        <v>120</v>
      </c>
      <c r="D2174" s="63" t="s">
        <v>97</v>
      </c>
      <c r="E2174" s="68">
        <v>7.9730835188100961</v>
      </c>
      <c r="F2174" s="64">
        <v>11309.324185333273</v>
      </c>
      <c r="G2174" s="63" t="s">
        <v>128</v>
      </c>
      <c r="H2174" s="63" t="s">
        <v>134</v>
      </c>
    </row>
    <row r="2175" spans="1:8" ht="14.4" x14ac:dyDescent="0.3">
      <c r="A2175" s="63">
        <v>9</v>
      </c>
      <c r="B2175" s="63" t="s">
        <v>122</v>
      </c>
      <c r="C2175" s="63" t="s">
        <v>120</v>
      </c>
      <c r="D2175" s="63" t="s">
        <v>97</v>
      </c>
      <c r="E2175" s="68">
        <v>10.918581389213818</v>
      </c>
      <c r="F2175" s="64">
        <v>15487.330125571547</v>
      </c>
      <c r="G2175" s="63" t="s">
        <v>128</v>
      </c>
      <c r="H2175" s="63" t="s">
        <v>134</v>
      </c>
    </row>
    <row r="2176" spans="1:8" ht="14.4" x14ac:dyDescent="0.3">
      <c r="A2176" s="63">
        <v>9</v>
      </c>
      <c r="B2176" s="63" t="s">
        <v>122</v>
      </c>
      <c r="C2176" s="63" t="s">
        <v>120</v>
      </c>
      <c r="D2176" s="63" t="s">
        <v>97</v>
      </c>
      <c r="E2176" s="68">
        <v>3.6457544998932483</v>
      </c>
      <c r="F2176" s="64">
        <v>5171.2765133035564</v>
      </c>
      <c r="G2176" s="63" t="s">
        <v>129</v>
      </c>
      <c r="H2176" s="63" t="s">
        <v>134</v>
      </c>
    </row>
    <row r="2177" spans="1:8" ht="14.4" x14ac:dyDescent="0.3">
      <c r="A2177" s="63">
        <v>9</v>
      </c>
      <c r="B2177" s="63" t="s">
        <v>124</v>
      </c>
      <c r="C2177" s="63" t="s">
        <v>121</v>
      </c>
      <c r="D2177" s="63" t="s">
        <v>99</v>
      </c>
      <c r="E2177" s="68">
        <v>7.9436242686161913</v>
      </c>
      <c r="F2177" s="64">
        <v>11267.538067087589</v>
      </c>
      <c r="G2177" s="63" t="s">
        <v>127</v>
      </c>
      <c r="H2177" s="63" t="s">
        <v>134</v>
      </c>
    </row>
    <row r="2178" spans="1:8" ht="14.4" x14ac:dyDescent="0.3">
      <c r="A2178" s="63">
        <v>9</v>
      </c>
      <c r="B2178" s="63" t="s">
        <v>122</v>
      </c>
      <c r="C2178" s="63" t="s">
        <v>120</v>
      </c>
      <c r="D2178" s="63" t="s">
        <v>97</v>
      </c>
      <c r="E2178" s="68">
        <v>11.144901682420269</v>
      </c>
      <c r="F2178" s="64">
        <v>15808.351416713547</v>
      </c>
      <c r="G2178" s="63" t="s">
        <v>128</v>
      </c>
      <c r="H2178" s="63" t="s">
        <v>134</v>
      </c>
    </row>
    <row r="2179" spans="1:8" ht="14.4" x14ac:dyDescent="0.3">
      <c r="A2179" s="63">
        <v>9</v>
      </c>
      <c r="B2179" s="63" t="s">
        <v>122</v>
      </c>
      <c r="C2179" s="63" t="s">
        <v>120</v>
      </c>
      <c r="D2179" s="63" t="s">
        <v>97</v>
      </c>
      <c r="E2179" s="68">
        <v>2.6246891098827185</v>
      </c>
      <c r="F2179" s="64">
        <v>3722.9586218867867</v>
      </c>
      <c r="G2179" s="63" t="s">
        <v>128</v>
      </c>
      <c r="H2179" s="63" t="s">
        <v>134</v>
      </c>
    </row>
    <row r="2180" spans="1:8" ht="14.4" x14ac:dyDescent="0.3">
      <c r="A2180" s="63">
        <v>9</v>
      </c>
      <c r="B2180" s="63" t="s">
        <v>122</v>
      </c>
      <c r="C2180" s="63" t="s">
        <v>120</v>
      </c>
      <c r="D2180" s="63" t="s">
        <v>97</v>
      </c>
      <c r="E2180" s="68">
        <v>9.3454950063886955</v>
      </c>
      <c r="F2180" s="64">
        <v>13256.004712645525</v>
      </c>
      <c r="G2180" s="63" t="s">
        <v>128</v>
      </c>
      <c r="H2180" s="63" t="s">
        <v>134</v>
      </c>
    </row>
    <row r="2181" spans="1:8" ht="14.4" x14ac:dyDescent="0.3">
      <c r="A2181" s="63">
        <v>9</v>
      </c>
      <c r="B2181" s="63" t="s">
        <v>124</v>
      </c>
      <c r="C2181" s="63" t="s">
        <v>121</v>
      </c>
      <c r="D2181" s="63" t="s">
        <v>99</v>
      </c>
      <c r="E2181" s="68">
        <v>4.6005257296064315</v>
      </c>
      <c r="F2181" s="64">
        <v>6525.5602523590278</v>
      </c>
      <c r="G2181" s="63" t="s">
        <v>130</v>
      </c>
      <c r="H2181" s="63" t="s">
        <v>134</v>
      </c>
    </row>
    <row r="2182" spans="1:8" ht="14.4" x14ac:dyDescent="0.3">
      <c r="A2182" s="63">
        <v>9</v>
      </c>
      <c r="B2182" s="63" t="s">
        <v>124</v>
      </c>
      <c r="C2182" s="63" t="s">
        <v>121</v>
      </c>
      <c r="D2182" s="63" t="s">
        <v>99</v>
      </c>
      <c r="E2182" s="68">
        <v>13.082247115673999</v>
      </c>
      <c r="F2182" s="64">
        <v>18556.355687827872</v>
      </c>
      <c r="G2182" s="63" t="s">
        <v>130</v>
      </c>
      <c r="H2182" s="63" t="s">
        <v>134</v>
      </c>
    </row>
    <row r="2183" spans="1:8" ht="14.4" x14ac:dyDescent="0.3">
      <c r="A2183" s="63">
        <v>9</v>
      </c>
      <c r="B2183" s="63" t="s">
        <v>124</v>
      </c>
      <c r="C2183" s="63" t="s">
        <v>121</v>
      </c>
      <c r="D2183" s="63" t="s">
        <v>99</v>
      </c>
      <c r="E2183" s="68">
        <v>2.0685134367894631</v>
      </c>
      <c r="F2183" s="64">
        <v>2934.0579442294829</v>
      </c>
      <c r="G2183" s="63" t="s">
        <v>130</v>
      </c>
      <c r="H2183" s="63" t="s">
        <v>134</v>
      </c>
    </row>
    <row r="2184" spans="1:8" ht="14.4" x14ac:dyDescent="0.3">
      <c r="A2184" s="63">
        <v>9</v>
      </c>
      <c r="B2184" s="63" t="s">
        <v>124</v>
      </c>
      <c r="C2184" s="63" t="s">
        <v>121</v>
      </c>
      <c r="D2184" s="63" t="s">
        <v>99</v>
      </c>
      <c r="E2184" s="68">
        <v>4.7756595151975603</v>
      </c>
      <c r="F2184" s="64">
        <v>6773.9766589327182</v>
      </c>
      <c r="G2184" s="63" t="s">
        <v>127</v>
      </c>
      <c r="H2184" s="63" t="s">
        <v>134</v>
      </c>
    </row>
    <row r="2185" spans="1:8" ht="14.4" x14ac:dyDescent="0.3">
      <c r="A2185" s="63">
        <v>9</v>
      </c>
      <c r="B2185" s="63" t="s">
        <v>124</v>
      </c>
      <c r="C2185" s="63" t="s">
        <v>121</v>
      </c>
      <c r="D2185" s="63" t="s">
        <v>99</v>
      </c>
      <c r="E2185" s="68">
        <v>2.0918142404679272</v>
      </c>
      <c r="F2185" s="64">
        <v>2967.1086882680806</v>
      </c>
      <c r="G2185" s="63" t="s">
        <v>127</v>
      </c>
      <c r="H2185" s="63" t="s">
        <v>134</v>
      </c>
    </row>
    <row r="2186" spans="1:8" ht="14.4" x14ac:dyDescent="0.3">
      <c r="A2186" s="63">
        <v>9</v>
      </c>
      <c r="B2186" s="63" t="s">
        <v>124</v>
      </c>
      <c r="C2186" s="63" t="s">
        <v>121</v>
      </c>
      <c r="D2186" s="63" t="s">
        <v>99</v>
      </c>
      <c r="E2186" s="68">
        <v>5.635501386807154</v>
      </c>
      <c r="F2186" s="64">
        <v>7993.608994554841</v>
      </c>
      <c r="G2186" s="63" t="s">
        <v>127</v>
      </c>
      <c r="H2186" s="63" t="s">
        <v>134</v>
      </c>
    </row>
    <row r="2187" spans="1:8" ht="14.4" x14ac:dyDescent="0.3">
      <c r="A2187" s="63">
        <v>9</v>
      </c>
      <c r="B2187" s="63" t="s">
        <v>124</v>
      </c>
      <c r="C2187" s="63" t="s">
        <v>121</v>
      </c>
      <c r="D2187" s="63" t="s">
        <v>99</v>
      </c>
      <c r="E2187" s="68">
        <v>5.4433322660666228</v>
      </c>
      <c r="F2187" s="64">
        <v>7721.0290222344875</v>
      </c>
      <c r="G2187" s="63" t="s">
        <v>130</v>
      </c>
      <c r="H2187" s="63" t="s">
        <v>134</v>
      </c>
    </row>
    <row r="2188" spans="1:8" ht="14.4" x14ac:dyDescent="0.3">
      <c r="A2188" s="63">
        <v>9</v>
      </c>
      <c r="B2188" s="63" t="s">
        <v>124</v>
      </c>
      <c r="C2188" s="63" t="s">
        <v>121</v>
      </c>
      <c r="D2188" s="63" t="s">
        <v>99</v>
      </c>
      <c r="E2188" s="68">
        <v>7.3974782802504011</v>
      </c>
      <c r="F2188" s="64">
        <v>10492.863874803477</v>
      </c>
      <c r="G2188" s="63" t="s">
        <v>130</v>
      </c>
      <c r="H2188" s="63" t="s">
        <v>134</v>
      </c>
    </row>
    <row r="2189" spans="1:8" ht="14.4" x14ac:dyDescent="0.3">
      <c r="A2189" s="63">
        <v>9</v>
      </c>
      <c r="B2189" s="63" t="s">
        <v>122</v>
      </c>
      <c r="C2189" s="63" t="s">
        <v>120</v>
      </c>
      <c r="D2189" s="63" t="s">
        <v>97</v>
      </c>
      <c r="E2189" s="68">
        <v>4.5052712753073196</v>
      </c>
      <c r="F2189" s="64">
        <v>6390.4477201468426</v>
      </c>
      <c r="G2189" s="63" t="s">
        <v>129</v>
      </c>
      <c r="H2189" s="63" t="s">
        <v>134</v>
      </c>
    </row>
    <row r="2190" spans="1:8" ht="14.4" x14ac:dyDescent="0.3">
      <c r="A2190" s="63">
        <v>9</v>
      </c>
      <c r="B2190" s="63" t="s">
        <v>122</v>
      </c>
      <c r="C2190" s="63" t="s">
        <v>120</v>
      </c>
      <c r="D2190" s="63" t="s">
        <v>97</v>
      </c>
      <c r="E2190" s="68">
        <v>6.1088663916353756</v>
      </c>
      <c r="F2190" s="64">
        <v>8665.0478782645587</v>
      </c>
      <c r="G2190" s="63" t="s">
        <v>129</v>
      </c>
      <c r="H2190" s="63" t="s">
        <v>134</v>
      </c>
    </row>
    <row r="2191" spans="1:8" ht="14.4" x14ac:dyDescent="0.3">
      <c r="A2191" s="63">
        <v>9</v>
      </c>
      <c r="B2191" s="63" t="s">
        <v>123</v>
      </c>
      <c r="C2191" s="63" t="s">
        <v>120</v>
      </c>
      <c r="D2191" s="63" t="s">
        <v>98</v>
      </c>
      <c r="E2191" s="68">
        <v>8.0720761899134388</v>
      </c>
      <c r="F2191" s="64">
        <v>11449.739146099526</v>
      </c>
      <c r="G2191" s="63" t="s">
        <v>127</v>
      </c>
      <c r="H2191" s="63" t="s">
        <v>134</v>
      </c>
    </row>
    <row r="2192" spans="1:8" ht="14.4" x14ac:dyDescent="0.3">
      <c r="A2192" s="63">
        <v>9</v>
      </c>
      <c r="B2192" s="63" t="s">
        <v>125</v>
      </c>
      <c r="C2192" s="63" t="s">
        <v>121</v>
      </c>
      <c r="D2192" s="63" t="s">
        <v>99</v>
      </c>
      <c r="E2192" s="68">
        <v>0.23683609190588251</v>
      </c>
      <c r="F2192" s="64">
        <v>335.93729901762572</v>
      </c>
      <c r="G2192" s="63" t="s">
        <v>129</v>
      </c>
      <c r="H2192" s="63" t="s">
        <v>134</v>
      </c>
    </row>
    <row r="2193" spans="1:8" ht="14.4" x14ac:dyDescent="0.3">
      <c r="A2193" s="63">
        <v>9</v>
      </c>
      <c r="B2193" s="63" t="s">
        <v>125</v>
      </c>
      <c r="C2193" s="63" t="s">
        <v>121</v>
      </c>
      <c r="D2193" s="63" t="s">
        <v>99</v>
      </c>
      <c r="E2193" s="68">
        <v>11.291061084243493</v>
      </c>
      <c r="F2193" s="64">
        <v>16015.669457977454</v>
      </c>
      <c r="G2193" s="63" t="s">
        <v>129</v>
      </c>
      <c r="H2193" s="63" t="s">
        <v>134</v>
      </c>
    </row>
    <row r="2194" spans="1:8" ht="14.4" x14ac:dyDescent="0.3">
      <c r="A2194" s="63">
        <v>9</v>
      </c>
      <c r="B2194" s="63" t="s">
        <v>124</v>
      </c>
      <c r="C2194" s="63" t="s">
        <v>121</v>
      </c>
      <c r="D2194" s="63" t="s">
        <v>99</v>
      </c>
      <c r="E2194" s="68">
        <v>7.67946837066392</v>
      </c>
      <c r="F2194" s="64">
        <v>10892.849318579923</v>
      </c>
      <c r="G2194" s="63" t="s">
        <v>127</v>
      </c>
      <c r="H2194" s="63" t="s">
        <v>134</v>
      </c>
    </row>
    <row r="2195" spans="1:8" ht="14.4" x14ac:dyDescent="0.3">
      <c r="A2195" s="63">
        <v>9</v>
      </c>
      <c r="B2195" s="63" t="s">
        <v>125</v>
      </c>
      <c r="C2195" s="63" t="s">
        <v>121</v>
      </c>
      <c r="D2195" s="63" t="s">
        <v>99</v>
      </c>
      <c r="E2195" s="68">
        <v>10.314615024862357</v>
      </c>
      <c r="F2195" s="64">
        <v>14630.641318114132</v>
      </c>
      <c r="G2195" s="63" t="s">
        <v>129</v>
      </c>
      <c r="H2195" s="63" t="s">
        <v>134</v>
      </c>
    </row>
    <row r="2196" spans="1:8" ht="14.4" x14ac:dyDescent="0.3">
      <c r="A2196" s="63">
        <v>10</v>
      </c>
      <c r="B2196" s="63" t="s">
        <v>124</v>
      </c>
      <c r="C2196" s="63" t="s">
        <v>121</v>
      </c>
      <c r="D2196" s="63" t="s">
        <v>99</v>
      </c>
      <c r="E2196" s="68">
        <v>6.1095096222671827</v>
      </c>
      <c r="F2196" s="64">
        <v>16162.976524131214</v>
      </c>
      <c r="G2196" s="63" t="s">
        <v>130</v>
      </c>
      <c r="H2196" s="63" t="s">
        <v>133</v>
      </c>
    </row>
    <row r="2197" spans="1:8" ht="14.4" x14ac:dyDescent="0.3">
      <c r="A2197" s="63">
        <v>10</v>
      </c>
      <c r="B2197" s="63" t="s">
        <v>124</v>
      </c>
      <c r="C2197" s="63" t="s">
        <v>121</v>
      </c>
      <c r="D2197" s="63" t="s">
        <v>99</v>
      </c>
      <c r="E2197" s="68">
        <v>22.22244265161563</v>
      </c>
      <c r="F2197" s="64">
        <v>58790.449822325827</v>
      </c>
      <c r="G2197" s="63" t="s">
        <v>130</v>
      </c>
      <c r="H2197" s="63" t="s">
        <v>133</v>
      </c>
    </row>
    <row r="2198" spans="1:8" ht="14.4" x14ac:dyDescent="0.3">
      <c r="A2198" s="63">
        <v>10</v>
      </c>
      <c r="B2198" s="63" t="s">
        <v>124</v>
      </c>
      <c r="C2198" s="63" t="s">
        <v>121</v>
      </c>
      <c r="D2198" s="63" t="s">
        <v>99</v>
      </c>
      <c r="E2198" s="68">
        <v>1.8727939232224626</v>
      </c>
      <c r="F2198" s="64">
        <v>4954.5587268176469</v>
      </c>
      <c r="G2198" s="63" t="s">
        <v>127</v>
      </c>
      <c r="H2198" s="63" t="s">
        <v>133</v>
      </c>
    </row>
    <row r="2199" spans="1:8" ht="14.4" x14ac:dyDescent="0.3">
      <c r="A2199" s="63">
        <v>10</v>
      </c>
      <c r="B2199" s="63" t="s">
        <v>122</v>
      </c>
      <c r="C2199" s="63" t="s">
        <v>120</v>
      </c>
      <c r="D2199" s="63" t="s">
        <v>97</v>
      </c>
      <c r="E2199" s="68">
        <v>2.5964982783462927</v>
      </c>
      <c r="F2199" s="64">
        <v>6869.1504412893655</v>
      </c>
      <c r="G2199" s="63" t="s">
        <v>128</v>
      </c>
      <c r="H2199" s="63" t="s">
        <v>133</v>
      </c>
    </row>
    <row r="2200" spans="1:8" ht="14.4" x14ac:dyDescent="0.3">
      <c r="A2200" s="63">
        <v>10</v>
      </c>
      <c r="B2200" s="63" t="s">
        <v>124</v>
      </c>
      <c r="C2200" s="63" t="s">
        <v>121</v>
      </c>
      <c r="D2200" s="63" t="s">
        <v>99</v>
      </c>
      <c r="E2200" s="68">
        <v>13.48021545484772</v>
      </c>
      <c r="F2200" s="64">
        <v>35662.503115279658</v>
      </c>
      <c r="G2200" s="63" t="s">
        <v>127</v>
      </c>
      <c r="H2200" s="63" t="s">
        <v>133</v>
      </c>
    </row>
    <row r="2201" spans="1:8" ht="14.4" x14ac:dyDescent="0.3">
      <c r="A2201" s="63">
        <v>10</v>
      </c>
      <c r="B2201" s="63" t="s">
        <v>124</v>
      </c>
      <c r="C2201" s="63" t="s">
        <v>121</v>
      </c>
      <c r="D2201" s="63" t="s">
        <v>99</v>
      </c>
      <c r="E2201" s="68">
        <v>6.2450504175888462</v>
      </c>
      <c r="F2201" s="64">
        <v>16521.555661949667</v>
      </c>
      <c r="G2201" s="63" t="s">
        <v>127</v>
      </c>
      <c r="H2201" s="63" t="s">
        <v>133</v>
      </c>
    </row>
    <row r="2202" spans="1:8" ht="14.4" x14ac:dyDescent="0.3">
      <c r="A2202" s="63">
        <v>10</v>
      </c>
      <c r="B2202" s="63" t="s">
        <v>124</v>
      </c>
      <c r="C2202" s="63" t="s">
        <v>121</v>
      </c>
      <c r="D2202" s="63" t="s">
        <v>99</v>
      </c>
      <c r="E2202" s="68">
        <v>1.5330596733231434</v>
      </c>
      <c r="F2202" s="64">
        <v>4055.7768204020026</v>
      </c>
      <c r="G2202" s="63" t="s">
        <v>127</v>
      </c>
      <c r="H2202" s="63" t="s">
        <v>133</v>
      </c>
    </row>
    <row r="2203" spans="1:8" ht="14.4" x14ac:dyDescent="0.3">
      <c r="A2203" s="63">
        <v>10</v>
      </c>
      <c r="B2203" s="63" t="s">
        <v>122</v>
      </c>
      <c r="C2203" s="63" t="s">
        <v>120</v>
      </c>
      <c r="D2203" s="63" t="s">
        <v>97</v>
      </c>
      <c r="E2203" s="68">
        <v>22.347372477363123</v>
      </c>
      <c r="F2203" s="64">
        <v>59120.957173253155</v>
      </c>
      <c r="G2203" s="63" t="s">
        <v>129</v>
      </c>
      <c r="H2203" s="63" t="s">
        <v>133</v>
      </c>
    </row>
    <row r="2204" spans="1:8" ht="14.4" x14ac:dyDescent="0.3">
      <c r="A2204" s="63">
        <v>10</v>
      </c>
      <c r="B2204" s="63" t="s">
        <v>124</v>
      </c>
      <c r="C2204" s="63" t="s">
        <v>121</v>
      </c>
      <c r="D2204" s="63" t="s">
        <v>99</v>
      </c>
      <c r="E2204" s="68">
        <v>7.5567175686207788</v>
      </c>
      <c r="F2204" s="64">
        <v>19991.628823359293</v>
      </c>
      <c r="G2204" s="63" t="s">
        <v>127</v>
      </c>
      <c r="H2204" s="63" t="s">
        <v>133</v>
      </c>
    </row>
    <row r="2205" spans="1:8" ht="14.4" x14ac:dyDescent="0.3">
      <c r="A2205" s="63">
        <v>10</v>
      </c>
      <c r="B2205" s="63" t="s">
        <v>124</v>
      </c>
      <c r="C2205" s="63" t="s">
        <v>121</v>
      </c>
      <c r="D2205" s="63" t="s">
        <v>99</v>
      </c>
      <c r="E2205" s="68">
        <v>15.659618385660957</v>
      </c>
      <c r="F2205" s="64">
        <v>41428.209462475039</v>
      </c>
      <c r="G2205" s="63" t="s">
        <v>127</v>
      </c>
      <c r="H2205" s="63" t="s">
        <v>133</v>
      </c>
    </row>
    <row r="2206" spans="1:8" ht="14.4" x14ac:dyDescent="0.3">
      <c r="A2206" s="63">
        <v>10</v>
      </c>
      <c r="B2206" s="63" t="s">
        <v>122</v>
      </c>
      <c r="C2206" s="63" t="s">
        <v>120</v>
      </c>
      <c r="D2206" s="63" t="s">
        <v>97</v>
      </c>
      <c r="E2206" s="68">
        <v>15.594285897178555</v>
      </c>
      <c r="F2206" s="64">
        <v>41255.369489565346</v>
      </c>
      <c r="G2206" s="63" t="s">
        <v>128</v>
      </c>
      <c r="H2206" s="63" t="s">
        <v>133</v>
      </c>
    </row>
    <row r="2207" spans="1:8" ht="14.4" x14ac:dyDescent="0.3">
      <c r="A2207" s="63">
        <v>10</v>
      </c>
      <c r="B2207" s="63" t="s">
        <v>122</v>
      </c>
      <c r="C2207" s="63" t="s">
        <v>120</v>
      </c>
      <c r="D2207" s="63" t="s">
        <v>97</v>
      </c>
      <c r="E2207" s="68">
        <v>10.386008383852383</v>
      </c>
      <c r="F2207" s="64">
        <v>27476.642163850371</v>
      </c>
      <c r="G2207" s="63" t="s">
        <v>128</v>
      </c>
      <c r="H2207" s="63" t="s">
        <v>133</v>
      </c>
    </row>
    <row r="2208" spans="1:8" ht="14.4" x14ac:dyDescent="0.3">
      <c r="A2208" s="63">
        <v>10</v>
      </c>
      <c r="B2208" s="63" t="s">
        <v>122</v>
      </c>
      <c r="C2208" s="63" t="s">
        <v>120</v>
      </c>
      <c r="D2208" s="63" t="s">
        <v>97</v>
      </c>
      <c r="E2208" s="68">
        <v>14.421161982290689</v>
      </c>
      <c r="F2208" s="64">
        <v>38151.818555277241</v>
      </c>
      <c r="G2208" s="63" t="s">
        <v>128</v>
      </c>
      <c r="H2208" s="63" t="s">
        <v>133</v>
      </c>
    </row>
    <row r="2209" spans="1:8" ht="14.4" x14ac:dyDescent="0.3">
      <c r="A2209" s="63">
        <v>10</v>
      </c>
      <c r="B2209" s="63" t="s">
        <v>124</v>
      </c>
      <c r="C2209" s="63" t="s">
        <v>121</v>
      </c>
      <c r="D2209" s="63" t="s">
        <v>99</v>
      </c>
      <c r="E2209" s="68">
        <v>12.014952287647073</v>
      </c>
      <c r="F2209" s="64">
        <v>31786.084934870993</v>
      </c>
      <c r="G2209" s="63" t="s">
        <v>127</v>
      </c>
      <c r="H2209" s="63" t="s">
        <v>133</v>
      </c>
    </row>
    <row r="2210" spans="1:8" ht="14.4" x14ac:dyDescent="0.3">
      <c r="A2210" s="63">
        <v>10</v>
      </c>
      <c r="B2210" s="63" t="s">
        <v>122</v>
      </c>
      <c r="C2210" s="63" t="s">
        <v>120</v>
      </c>
      <c r="D2210" s="63" t="s">
        <v>97</v>
      </c>
      <c r="E2210" s="68">
        <v>21.041205059861596</v>
      </c>
      <c r="F2210" s="64">
        <v>55665.433798886494</v>
      </c>
      <c r="G2210" s="63" t="s">
        <v>129</v>
      </c>
      <c r="H2210" s="63" t="s">
        <v>133</v>
      </c>
    </row>
    <row r="2211" spans="1:8" ht="14.4" x14ac:dyDescent="0.3">
      <c r="A2211" s="63">
        <v>10</v>
      </c>
      <c r="B2211" s="63" t="s">
        <v>122</v>
      </c>
      <c r="C2211" s="63" t="s">
        <v>120</v>
      </c>
      <c r="D2211" s="63" t="s">
        <v>97</v>
      </c>
      <c r="E2211" s="68">
        <v>13.731101368735057</v>
      </c>
      <c r="F2211" s="64">
        <v>36326.232839448821</v>
      </c>
      <c r="G2211" s="63" t="s">
        <v>129</v>
      </c>
      <c r="H2211" s="63" t="s">
        <v>133</v>
      </c>
    </row>
    <row r="2212" spans="1:8" ht="14.4" x14ac:dyDescent="0.3">
      <c r="A2212" s="63">
        <v>10</v>
      </c>
      <c r="B2212" s="63" t="s">
        <v>124</v>
      </c>
      <c r="C2212" s="63" t="s">
        <v>121</v>
      </c>
      <c r="D2212" s="63" t="s">
        <v>99</v>
      </c>
      <c r="E2212" s="68">
        <v>5.2340828868935967</v>
      </c>
      <c r="F2212" s="64">
        <v>13846.996576924035</v>
      </c>
      <c r="G2212" s="63" t="s">
        <v>127</v>
      </c>
      <c r="H2212" s="63" t="s">
        <v>133</v>
      </c>
    </row>
    <row r="2213" spans="1:8" ht="14.4" x14ac:dyDescent="0.3">
      <c r="A2213" s="63">
        <v>10</v>
      </c>
      <c r="B2213" s="63" t="s">
        <v>124</v>
      </c>
      <c r="C2213" s="63" t="s">
        <v>121</v>
      </c>
      <c r="D2213" s="63" t="s">
        <v>99</v>
      </c>
      <c r="E2213" s="68">
        <v>18.920753254955152</v>
      </c>
      <c r="F2213" s="64">
        <v>50055.685249127077</v>
      </c>
      <c r="G2213" s="63" t="s">
        <v>127</v>
      </c>
      <c r="H2213" s="63" t="s">
        <v>133</v>
      </c>
    </row>
    <row r="2214" spans="1:8" ht="14.4" x14ac:dyDescent="0.3">
      <c r="A2214" s="63">
        <v>10</v>
      </c>
      <c r="B2214" s="63" t="s">
        <v>124</v>
      </c>
      <c r="C2214" s="63" t="s">
        <v>121</v>
      </c>
      <c r="D2214" s="63" t="s">
        <v>99</v>
      </c>
      <c r="E2214" s="68">
        <v>14.506656292572595</v>
      </c>
      <c r="F2214" s="64">
        <v>38377.997514877679</v>
      </c>
      <c r="G2214" s="63" t="s">
        <v>127</v>
      </c>
      <c r="H2214" s="63" t="s">
        <v>133</v>
      </c>
    </row>
    <row r="2215" spans="1:8" ht="14.4" x14ac:dyDescent="0.3">
      <c r="A2215" s="63">
        <v>10</v>
      </c>
      <c r="B2215" s="63" t="s">
        <v>124</v>
      </c>
      <c r="C2215" s="63" t="s">
        <v>121</v>
      </c>
      <c r="D2215" s="63" t="s">
        <v>99</v>
      </c>
      <c r="E2215" s="68">
        <v>22.427475223973861</v>
      </c>
      <c r="F2215" s="64">
        <v>59332.872513932714</v>
      </c>
      <c r="G2215" s="63" t="s">
        <v>127</v>
      </c>
      <c r="H2215" s="63" t="s">
        <v>133</v>
      </c>
    </row>
    <row r="2216" spans="1:8" ht="14.4" x14ac:dyDescent="0.3">
      <c r="A2216" s="63">
        <v>10</v>
      </c>
      <c r="B2216" s="63" t="s">
        <v>124</v>
      </c>
      <c r="C2216" s="63" t="s">
        <v>121</v>
      </c>
      <c r="D2216" s="63" t="s">
        <v>99</v>
      </c>
      <c r="E2216" s="68">
        <v>19.110632608559758</v>
      </c>
      <c r="F2216" s="64">
        <v>50558.01943377962</v>
      </c>
      <c r="G2216" s="63" t="s">
        <v>127</v>
      </c>
      <c r="H2216" s="63" t="s">
        <v>133</v>
      </c>
    </row>
    <row r="2217" spans="1:8" ht="14.4" x14ac:dyDescent="0.3">
      <c r="A2217" s="63">
        <v>10</v>
      </c>
      <c r="B2217" s="63" t="s">
        <v>122</v>
      </c>
      <c r="C2217" s="63" t="s">
        <v>120</v>
      </c>
      <c r="D2217" s="63" t="s">
        <v>97</v>
      </c>
      <c r="E2217" s="68">
        <v>6.5795289684338156</v>
      </c>
      <c r="F2217" s="64">
        <v>17406.433385266271</v>
      </c>
      <c r="G2217" s="63" t="s">
        <v>129</v>
      </c>
      <c r="H2217" s="63" t="s">
        <v>133</v>
      </c>
    </row>
    <row r="2218" spans="1:8" ht="14.4" x14ac:dyDescent="0.3">
      <c r="A2218" s="63">
        <v>10</v>
      </c>
      <c r="B2218" s="63" t="s">
        <v>124</v>
      </c>
      <c r="C2218" s="63" t="s">
        <v>121</v>
      </c>
      <c r="D2218" s="63" t="s">
        <v>99</v>
      </c>
      <c r="E2218" s="68">
        <v>12.711508091157196</v>
      </c>
      <c r="F2218" s="64">
        <v>33628.853961512374</v>
      </c>
      <c r="G2218" s="63" t="s">
        <v>127</v>
      </c>
      <c r="H2218" s="63" t="s">
        <v>133</v>
      </c>
    </row>
    <row r="2219" spans="1:8" ht="14.4" x14ac:dyDescent="0.3">
      <c r="A2219" s="63">
        <v>10</v>
      </c>
      <c r="B2219" s="63" t="s">
        <v>124</v>
      </c>
      <c r="C2219" s="63" t="s">
        <v>121</v>
      </c>
      <c r="D2219" s="63" t="s">
        <v>99</v>
      </c>
      <c r="E2219" s="68">
        <v>5.3017028225383509</v>
      </c>
      <c r="F2219" s="64">
        <v>14025.8880919494</v>
      </c>
      <c r="G2219" s="63" t="s">
        <v>130</v>
      </c>
      <c r="H2219" s="63" t="s">
        <v>133</v>
      </c>
    </row>
    <row r="2220" spans="1:8" ht="14.4" x14ac:dyDescent="0.3">
      <c r="A2220" s="63">
        <v>10</v>
      </c>
      <c r="B2220" s="63" t="s">
        <v>124</v>
      </c>
      <c r="C2220" s="63" t="s">
        <v>121</v>
      </c>
      <c r="D2220" s="63" t="s">
        <v>99</v>
      </c>
      <c r="E2220" s="68">
        <v>6.2613714842315815</v>
      </c>
      <c r="F2220" s="64">
        <v>16564.733761879957</v>
      </c>
      <c r="G2220" s="63" t="s">
        <v>130</v>
      </c>
      <c r="H2220" s="63" t="s">
        <v>133</v>
      </c>
    </row>
    <row r="2221" spans="1:8" ht="14.4" x14ac:dyDescent="0.3">
      <c r="A2221" s="63">
        <v>10</v>
      </c>
      <c r="B2221" s="63" t="s">
        <v>124</v>
      </c>
      <c r="C2221" s="63" t="s">
        <v>121</v>
      </c>
      <c r="D2221" s="63" t="s">
        <v>99</v>
      </c>
      <c r="E2221" s="68">
        <v>0.9812538323324943</v>
      </c>
      <c r="F2221" s="64">
        <v>2595.9501886042367</v>
      </c>
      <c r="G2221" s="63" t="s">
        <v>130</v>
      </c>
      <c r="H2221" s="63" t="s">
        <v>133</v>
      </c>
    </row>
    <row r="2222" spans="1:8" ht="14.4" x14ac:dyDescent="0.3">
      <c r="A2222" s="63">
        <v>10</v>
      </c>
      <c r="B2222" s="63" t="s">
        <v>124</v>
      </c>
      <c r="C2222" s="63" t="s">
        <v>121</v>
      </c>
      <c r="D2222" s="63" t="s">
        <v>99</v>
      </c>
      <c r="E2222" s="68">
        <v>13.193016155757537</v>
      </c>
      <c r="F2222" s="64">
        <v>34902.704732767423</v>
      </c>
      <c r="G2222" s="63" t="s">
        <v>130</v>
      </c>
      <c r="H2222" s="63" t="s">
        <v>133</v>
      </c>
    </row>
    <row r="2223" spans="1:8" ht="14.4" x14ac:dyDescent="0.3">
      <c r="A2223" s="63">
        <v>10</v>
      </c>
      <c r="B2223" s="63" t="s">
        <v>123</v>
      </c>
      <c r="C2223" s="63" t="s">
        <v>120</v>
      </c>
      <c r="D2223" s="63" t="s">
        <v>98</v>
      </c>
      <c r="E2223" s="68">
        <v>10.401148019613121</v>
      </c>
      <c r="F2223" s="64">
        <v>27516.694736399379</v>
      </c>
      <c r="G2223" s="63" t="s">
        <v>127</v>
      </c>
      <c r="H2223" s="63" t="s">
        <v>133</v>
      </c>
    </row>
    <row r="2224" spans="1:8" ht="14.4" x14ac:dyDescent="0.3">
      <c r="A2224" s="63">
        <v>10</v>
      </c>
      <c r="B2224" s="63" t="s">
        <v>124</v>
      </c>
      <c r="C2224" s="63" t="s">
        <v>121</v>
      </c>
      <c r="D2224" s="63" t="s">
        <v>99</v>
      </c>
      <c r="E2224" s="68">
        <v>2.3377433934188847</v>
      </c>
      <c r="F2224" s="64">
        <v>6184.6030079989705</v>
      </c>
      <c r="G2224" s="63" t="s">
        <v>127</v>
      </c>
      <c r="H2224" s="63" t="s">
        <v>133</v>
      </c>
    </row>
    <row r="2225" spans="1:8" ht="14.4" x14ac:dyDescent="0.3">
      <c r="A2225" s="63">
        <v>10</v>
      </c>
      <c r="B2225" s="63" t="s">
        <v>122</v>
      </c>
      <c r="C2225" s="63" t="s">
        <v>120</v>
      </c>
      <c r="D2225" s="63" t="s">
        <v>97</v>
      </c>
      <c r="E2225" s="68">
        <v>2.3259742694990813</v>
      </c>
      <c r="F2225" s="64">
        <v>6153.4672728276782</v>
      </c>
      <c r="G2225" s="63" t="s">
        <v>128</v>
      </c>
      <c r="H2225" s="63" t="s">
        <v>133</v>
      </c>
    </row>
    <row r="2226" spans="1:8" ht="14.4" x14ac:dyDescent="0.3">
      <c r="A2226" s="63">
        <v>10</v>
      </c>
      <c r="B2226" s="63" t="s">
        <v>122</v>
      </c>
      <c r="C2226" s="63" t="s">
        <v>120</v>
      </c>
      <c r="D2226" s="63" t="s">
        <v>97</v>
      </c>
      <c r="E2226" s="68">
        <v>7.2756539438570833</v>
      </c>
      <c r="F2226" s="64">
        <v>19248.062637247447</v>
      </c>
      <c r="G2226" s="63" t="s">
        <v>129</v>
      </c>
      <c r="H2226" s="63" t="s">
        <v>133</v>
      </c>
    </row>
    <row r="2227" spans="1:8" ht="14.4" x14ac:dyDescent="0.3">
      <c r="A2227" s="63">
        <v>10</v>
      </c>
      <c r="B2227" s="63" t="s">
        <v>122</v>
      </c>
      <c r="C2227" s="63" t="s">
        <v>120</v>
      </c>
      <c r="D2227" s="63" t="s">
        <v>97</v>
      </c>
      <c r="E2227" s="68">
        <v>10.0538786333936</v>
      </c>
      <c r="F2227" s="64">
        <v>26597.978295302641</v>
      </c>
      <c r="G2227" s="63" t="s">
        <v>128</v>
      </c>
      <c r="H2227" s="63" t="s">
        <v>133</v>
      </c>
    </row>
    <row r="2228" spans="1:8" ht="14.4" x14ac:dyDescent="0.3">
      <c r="A2228" s="63">
        <v>10</v>
      </c>
      <c r="B2228" s="63" t="s">
        <v>124</v>
      </c>
      <c r="C2228" s="63" t="s">
        <v>121</v>
      </c>
      <c r="D2228" s="63" t="s">
        <v>99</v>
      </c>
      <c r="E2228" s="68">
        <v>5.1909191110060293</v>
      </c>
      <c r="F2228" s="64">
        <v>13732.804908607337</v>
      </c>
      <c r="G2228" s="63" t="s">
        <v>127</v>
      </c>
      <c r="H2228" s="63" t="s">
        <v>133</v>
      </c>
    </row>
    <row r="2229" spans="1:8" ht="14.4" x14ac:dyDescent="0.3">
      <c r="A2229" s="63">
        <v>10</v>
      </c>
      <c r="B2229" s="63" t="s">
        <v>124</v>
      </c>
      <c r="C2229" s="63" t="s">
        <v>121</v>
      </c>
      <c r="D2229" s="63" t="s">
        <v>99</v>
      </c>
      <c r="E2229" s="68">
        <v>11.791820005136668</v>
      </c>
      <c r="F2229" s="64">
        <v>31195.778663669284</v>
      </c>
      <c r="G2229" s="63" t="s">
        <v>127</v>
      </c>
      <c r="H2229" s="63" t="s">
        <v>133</v>
      </c>
    </row>
    <row r="2230" spans="1:8" ht="14.4" x14ac:dyDescent="0.3">
      <c r="A2230" s="63">
        <v>10</v>
      </c>
      <c r="B2230" s="63" t="s">
        <v>122</v>
      </c>
      <c r="C2230" s="63" t="s">
        <v>120</v>
      </c>
      <c r="D2230" s="63" t="s">
        <v>97</v>
      </c>
      <c r="E2230" s="68">
        <v>3.5828002245280977</v>
      </c>
      <c r="F2230" s="64">
        <v>9478.455637198962</v>
      </c>
      <c r="G2230" s="63" t="s">
        <v>129</v>
      </c>
      <c r="H2230" s="63" t="s">
        <v>133</v>
      </c>
    </row>
    <row r="2231" spans="1:8" ht="14.4" x14ac:dyDescent="0.3">
      <c r="A2231" s="63">
        <v>10</v>
      </c>
      <c r="B2231" s="63" t="s">
        <v>122</v>
      </c>
      <c r="C2231" s="63" t="s">
        <v>120</v>
      </c>
      <c r="D2231" s="63" t="s">
        <v>97</v>
      </c>
      <c r="E2231" s="68">
        <v>12.274002462368355</v>
      </c>
      <c r="F2231" s="64">
        <v>32471.41357030383</v>
      </c>
      <c r="G2231" s="63" t="s">
        <v>129</v>
      </c>
      <c r="H2231" s="63" t="s">
        <v>133</v>
      </c>
    </row>
    <row r="2232" spans="1:8" ht="14.4" x14ac:dyDescent="0.3">
      <c r="A2232" s="63">
        <v>10</v>
      </c>
      <c r="B2232" s="63" t="s">
        <v>122</v>
      </c>
      <c r="C2232" s="63" t="s">
        <v>120</v>
      </c>
      <c r="D2232" s="63" t="s">
        <v>97</v>
      </c>
      <c r="E2232" s="68">
        <v>17.360793271117</v>
      </c>
      <c r="F2232" s="64">
        <v>45928.742473643957</v>
      </c>
      <c r="G2232" s="63" t="s">
        <v>128</v>
      </c>
      <c r="H2232" s="63" t="s">
        <v>133</v>
      </c>
    </row>
    <row r="2233" spans="1:8" ht="14.4" x14ac:dyDescent="0.3">
      <c r="A2233" s="63">
        <v>10</v>
      </c>
      <c r="B2233" s="63" t="s">
        <v>122</v>
      </c>
      <c r="C2233" s="63" t="s">
        <v>120</v>
      </c>
      <c r="D2233" s="63" t="s">
        <v>97</v>
      </c>
      <c r="E2233" s="68">
        <v>0.1397115304866195</v>
      </c>
      <c r="F2233" s="64">
        <v>369.61300120969332</v>
      </c>
      <c r="G2233" s="63" t="s">
        <v>128</v>
      </c>
      <c r="H2233" s="63" t="s">
        <v>133</v>
      </c>
    </row>
    <row r="2234" spans="1:8" ht="14.4" x14ac:dyDescent="0.3">
      <c r="A2234" s="63">
        <v>10</v>
      </c>
      <c r="B2234" s="63" t="s">
        <v>124</v>
      </c>
      <c r="C2234" s="63" t="s">
        <v>121</v>
      </c>
      <c r="D2234" s="63" t="s">
        <v>99</v>
      </c>
      <c r="E2234" s="68">
        <v>11.235588563907299</v>
      </c>
      <c r="F2234" s="64">
        <v>29724.243911713576</v>
      </c>
      <c r="G2234" s="63" t="s">
        <v>127</v>
      </c>
      <c r="H2234" s="63" t="s">
        <v>133</v>
      </c>
    </row>
    <row r="2235" spans="1:8" ht="14.4" x14ac:dyDescent="0.3">
      <c r="A2235" s="63">
        <v>10</v>
      </c>
      <c r="B2235" s="63" t="s">
        <v>124</v>
      </c>
      <c r="C2235" s="63" t="s">
        <v>121</v>
      </c>
      <c r="D2235" s="63" t="s">
        <v>99</v>
      </c>
      <c r="E2235" s="68">
        <v>7.750300571326096</v>
      </c>
      <c r="F2235" s="64">
        <v>20503.761174668329</v>
      </c>
      <c r="G2235" s="63" t="s">
        <v>127</v>
      </c>
      <c r="H2235" s="63" t="s">
        <v>133</v>
      </c>
    </row>
    <row r="2236" spans="1:8" ht="14.4" x14ac:dyDescent="0.3">
      <c r="A2236" s="63">
        <v>10</v>
      </c>
      <c r="B2236" s="63" t="s">
        <v>122</v>
      </c>
      <c r="C2236" s="63" t="s">
        <v>120</v>
      </c>
      <c r="D2236" s="63" t="s">
        <v>97</v>
      </c>
      <c r="E2236" s="68">
        <v>15.218791879552665</v>
      </c>
      <c r="F2236" s="64">
        <v>40261.983544199284</v>
      </c>
      <c r="G2236" s="63" t="s">
        <v>128</v>
      </c>
      <c r="H2236" s="63" t="s">
        <v>133</v>
      </c>
    </row>
    <row r="2237" spans="1:8" ht="14.4" x14ac:dyDescent="0.3">
      <c r="A2237" s="63">
        <v>10</v>
      </c>
      <c r="B2237" s="63" t="s">
        <v>122</v>
      </c>
      <c r="C2237" s="63" t="s">
        <v>120</v>
      </c>
      <c r="D2237" s="63" t="s">
        <v>97</v>
      </c>
      <c r="E2237" s="68">
        <v>17.841101219669746</v>
      </c>
      <c r="F2237" s="64">
        <v>47199.418285089982</v>
      </c>
      <c r="G2237" s="63" t="s">
        <v>129</v>
      </c>
      <c r="H2237" s="63" t="s">
        <v>133</v>
      </c>
    </row>
    <row r="2238" spans="1:8" ht="14.4" x14ac:dyDescent="0.3">
      <c r="A2238" s="63">
        <v>10</v>
      </c>
      <c r="B2238" s="63" t="s">
        <v>122</v>
      </c>
      <c r="C2238" s="63" t="s">
        <v>120</v>
      </c>
      <c r="D2238" s="63" t="s">
        <v>97</v>
      </c>
      <c r="E2238" s="68">
        <v>8.6902003740605025</v>
      </c>
      <c r="F2238" s="64">
        <v>22990.307458393519</v>
      </c>
      <c r="G2238" s="63" t="s">
        <v>129</v>
      </c>
      <c r="H2238" s="63" t="s">
        <v>133</v>
      </c>
    </row>
    <row r="2239" spans="1:8" ht="14.4" x14ac:dyDescent="0.3">
      <c r="A2239" s="63">
        <v>10</v>
      </c>
      <c r="B2239" s="63" t="s">
        <v>122</v>
      </c>
      <c r="C2239" s="63" t="s">
        <v>120</v>
      </c>
      <c r="D2239" s="63" t="s">
        <v>97</v>
      </c>
      <c r="E2239" s="68">
        <v>14.707036302502365</v>
      </c>
      <c r="F2239" s="64">
        <v>38908.111647867321</v>
      </c>
      <c r="G2239" s="63" t="s">
        <v>128</v>
      </c>
      <c r="H2239" s="63" t="s">
        <v>133</v>
      </c>
    </row>
    <row r="2240" spans="1:8" ht="14.4" x14ac:dyDescent="0.3">
      <c r="A2240" s="63">
        <v>10</v>
      </c>
      <c r="B2240" s="63" t="s">
        <v>122</v>
      </c>
      <c r="C2240" s="63" t="s">
        <v>120</v>
      </c>
      <c r="D2240" s="63" t="s">
        <v>97</v>
      </c>
      <c r="E2240" s="68">
        <v>20.38065172903049</v>
      </c>
      <c r="F2240" s="64">
        <v>53917.910897826245</v>
      </c>
      <c r="G2240" s="63" t="s">
        <v>128</v>
      </c>
      <c r="H2240" s="63" t="s">
        <v>133</v>
      </c>
    </row>
    <row r="2241" spans="1:8" ht="14.4" x14ac:dyDescent="0.3">
      <c r="A2241" s="63">
        <v>10</v>
      </c>
      <c r="B2241" s="63" t="s">
        <v>122</v>
      </c>
      <c r="C2241" s="63" t="s">
        <v>120</v>
      </c>
      <c r="D2241" s="63" t="s">
        <v>97</v>
      </c>
      <c r="E2241" s="68">
        <v>19.009263833567136</v>
      </c>
      <c r="F2241" s="64">
        <v>50289.843879310538</v>
      </c>
      <c r="G2241" s="63" t="s">
        <v>128</v>
      </c>
      <c r="H2241" s="63" t="s">
        <v>133</v>
      </c>
    </row>
    <row r="2242" spans="1:8" ht="14.4" x14ac:dyDescent="0.3">
      <c r="A2242" s="63">
        <v>10</v>
      </c>
      <c r="B2242" s="63" t="s">
        <v>124</v>
      </c>
      <c r="C2242" s="63" t="s">
        <v>121</v>
      </c>
      <c r="D2242" s="63" t="s">
        <v>99</v>
      </c>
      <c r="E2242" s="68">
        <v>8.155365797896442</v>
      </c>
      <c r="F2242" s="64">
        <v>21575.379054430148</v>
      </c>
      <c r="G2242" s="63" t="s">
        <v>127</v>
      </c>
      <c r="H2242" s="63" t="s">
        <v>133</v>
      </c>
    </row>
    <row r="2243" spans="1:8" ht="14.4" x14ac:dyDescent="0.3">
      <c r="A2243" s="63">
        <v>10</v>
      </c>
      <c r="B2243" s="63" t="s">
        <v>124</v>
      </c>
      <c r="C2243" s="63" t="s">
        <v>121</v>
      </c>
      <c r="D2243" s="63" t="s">
        <v>99</v>
      </c>
      <c r="E2243" s="68">
        <v>22.795628472131696</v>
      </c>
      <c r="F2243" s="64">
        <v>60306.838130677184</v>
      </c>
      <c r="G2243" s="63" t="s">
        <v>127</v>
      </c>
      <c r="H2243" s="63" t="s">
        <v>133</v>
      </c>
    </row>
    <row r="2244" spans="1:8" ht="14.4" x14ac:dyDescent="0.3">
      <c r="A2244" s="63">
        <v>10</v>
      </c>
      <c r="B2244" s="63" t="s">
        <v>124</v>
      </c>
      <c r="C2244" s="63" t="s">
        <v>121</v>
      </c>
      <c r="D2244" s="63" t="s">
        <v>99</v>
      </c>
      <c r="E2244" s="68">
        <v>11.514657099508577</v>
      </c>
      <c r="F2244" s="64">
        <v>30462.532001662323</v>
      </c>
      <c r="G2244" s="63" t="s">
        <v>127</v>
      </c>
      <c r="H2244" s="63" t="s">
        <v>133</v>
      </c>
    </row>
    <row r="2245" spans="1:8" ht="14.4" x14ac:dyDescent="0.3">
      <c r="A2245" s="63">
        <v>10</v>
      </c>
      <c r="B2245" s="63" t="s">
        <v>124</v>
      </c>
      <c r="C2245" s="63" t="s">
        <v>121</v>
      </c>
      <c r="D2245" s="63" t="s">
        <v>99</v>
      </c>
      <c r="E2245" s="68">
        <v>5.2582121994735749</v>
      </c>
      <c r="F2245" s="64">
        <v>13910.831735044121</v>
      </c>
      <c r="G2245" s="63" t="s">
        <v>127</v>
      </c>
      <c r="H2245" s="63" t="s">
        <v>133</v>
      </c>
    </row>
    <row r="2246" spans="1:8" ht="14.4" x14ac:dyDescent="0.3">
      <c r="A2246" s="63">
        <v>10</v>
      </c>
      <c r="B2246" s="63" t="s">
        <v>124</v>
      </c>
      <c r="C2246" s="63" t="s">
        <v>121</v>
      </c>
      <c r="D2246" s="63" t="s">
        <v>99</v>
      </c>
      <c r="E2246" s="68">
        <v>16.932959635390095</v>
      </c>
      <c r="F2246" s="64">
        <v>44796.889765648455</v>
      </c>
      <c r="G2246" s="63" t="s">
        <v>127</v>
      </c>
      <c r="H2246" s="63" t="s">
        <v>133</v>
      </c>
    </row>
    <row r="2247" spans="1:8" ht="14.4" x14ac:dyDescent="0.3">
      <c r="A2247" s="63">
        <v>10</v>
      </c>
      <c r="B2247" s="63" t="s">
        <v>123</v>
      </c>
      <c r="C2247" s="63" t="s">
        <v>120</v>
      </c>
      <c r="D2247" s="63" t="s">
        <v>98</v>
      </c>
      <c r="E2247" s="68">
        <v>9.9757571914015681</v>
      </c>
      <c r="F2247" s="64">
        <v>26391.304583169273</v>
      </c>
      <c r="G2247" s="63" t="s">
        <v>127</v>
      </c>
      <c r="H2247" s="63" t="s">
        <v>133</v>
      </c>
    </row>
    <row r="2248" spans="1:8" ht="14.4" x14ac:dyDescent="0.3">
      <c r="A2248" s="63">
        <v>10</v>
      </c>
      <c r="B2248" s="63" t="s">
        <v>122</v>
      </c>
      <c r="C2248" s="63" t="s">
        <v>120</v>
      </c>
      <c r="D2248" s="63" t="s">
        <v>97</v>
      </c>
      <c r="E2248" s="68">
        <v>22.047644443480589</v>
      </c>
      <c r="F2248" s="64">
        <v>58328.013471583421</v>
      </c>
      <c r="G2248" s="63" t="s">
        <v>129</v>
      </c>
      <c r="H2248" s="63" t="s">
        <v>133</v>
      </c>
    </row>
    <row r="2249" spans="1:8" ht="14.4" x14ac:dyDescent="0.3">
      <c r="A2249" s="63">
        <v>10</v>
      </c>
      <c r="B2249" s="63" t="s">
        <v>124</v>
      </c>
      <c r="C2249" s="63" t="s">
        <v>121</v>
      </c>
      <c r="D2249" s="63" t="s">
        <v>99</v>
      </c>
      <c r="E2249" s="68">
        <v>22.187564060792933</v>
      </c>
      <c r="F2249" s="64">
        <v>58698.176975646391</v>
      </c>
      <c r="G2249" s="63" t="s">
        <v>127</v>
      </c>
      <c r="H2249" s="63" t="s">
        <v>133</v>
      </c>
    </row>
    <row r="2250" spans="1:8" ht="14.4" x14ac:dyDescent="0.3">
      <c r="A2250" s="63">
        <v>10</v>
      </c>
      <c r="B2250" s="63" t="s">
        <v>122</v>
      </c>
      <c r="C2250" s="63" t="s">
        <v>120</v>
      </c>
      <c r="D2250" s="63" t="s">
        <v>97</v>
      </c>
      <c r="E2250" s="68">
        <v>4.5441839409098614</v>
      </c>
      <c r="F2250" s="64">
        <v>12021.83855977044</v>
      </c>
      <c r="G2250" s="63" t="s">
        <v>128</v>
      </c>
      <c r="H2250" s="63" t="s">
        <v>133</v>
      </c>
    </row>
    <row r="2251" spans="1:8" ht="14.4" x14ac:dyDescent="0.3">
      <c r="A2251" s="63">
        <v>10</v>
      </c>
      <c r="B2251" s="63" t="s">
        <v>124</v>
      </c>
      <c r="C2251" s="63" t="s">
        <v>121</v>
      </c>
      <c r="D2251" s="63" t="s">
        <v>99</v>
      </c>
      <c r="E2251" s="68">
        <v>1.552563665492952</v>
      </c>
      <c r="F2251" s="64">
        <v>4107.3754898628868</v>
      </c>
      <c r="G2251" s="63" t="s">
        <v>127</v>
      </c>
      <c r="H2251" s="63" t="s">
        <v>133</v>
      </c>
    </row>
    <row r="2252" spans="1:8" ht="14.4" x14ac:dyDescent="0.3">
      <c r="A2252" s="63">
        <v>10</v>
      </c>
      <c r="B2252" s="63" t="s">
        <v>122</v>
      </c>
      <c r="C2252" s="63" t="s">
        <v>120</v>
      </c>
      <c r="D2252" s="63" t="s">
        <v>97</v>
      </c>
      <c r="E2252" s="68">
        <v>22.206989616955184</v>
      </c>
      <c r="F2252" s="64">
        <v>58749.568139198091</v>
      </c>
      <c r="G2252" s="63" t="s">
        <v>129</v>
      </c>
      <c r="H2252" s="63" t="s">
        <v>133</v>
      </c>
    </row>
    <row r="2253" spans="1:8" ht="14.4" x14ac:dyDescent="0.3">
      <c r="A2253" s="63">
        <v>10</v>
      </c>
      <c r="B2253" s="63" t="s">
        <v>122</v>
      </c>
      <c r="C2253" s="63" t="s">
        <v>120</v>
      </c>
      <c r="D2253" s="63" t="s">
        <v>97</v>
      </c>
      <c r="E2253" s="68">
        <v>16.476762570876719</v>
      </c>
      <c r="F2253" s="64">
        <v>43590.000358807483</v>
      </c>
      <c r="G2253" s="63" t="s">
        <v>129</v>
      </c>
      <c r="H2253" s="63" t="s">
        <v>133</v>
      </c>
    </row>
    <row r="2254" spans="1:8" ht="14.4" x14ac:dyDescent="0.3">
      <c r="A2254" s="63">
        <v>10</v>
      </c>
      <c r="B2254" s="63" t="s">
        <v>124</v>
      </c>
      <c r="C2254" s="63" t="s">
        <v>121</v>
      </c>
      <c r="D2254" s="63" t="s">
        <v>99</v>
      </c>
      <c r="E2254" s="68">
        <v>14.603567709278591</v>
      </c>
      <c r="F2254" s="64">
        <v>38634.380931875727</v>
      </c>
      <c r="G2254" s="63" t="s">
        <v>127</v>
      </c>
      <c r="H2254" s="63" t="s">
        <v>133</v>
      </c>
    </row>
    <row r="2255" spans="1:8" ht="14.4" x14ac:dyDescent="0.3">
      <c r="A2255" s="63">
        <v>10</v>
      </c>
      <c r="B2255" s="63" t="s">
        <v>124</v>
      </c>
      <c r="C2255" s="63" t="s">
        <v>121</v>
      </c>
      <c r="D2255" s="63" t="s">
        <v>99</v>
      </c>
      <c r="E2255" s="68">
        <v>12.727984914032541</v>
      </c>
      <c r="F2255" s="64">
        <v>33672.444121409309</v>
      </c>
      <c r="G2255" s="63" t="s">
        <v>127</v>
      </c>
      <c r="H2255" s="63" t="s">
        <v>133</v>
      </c>
    </row>
    <row r="2256" spans="1:8" ht="14.4" x14ac:dyDescent="0.3">
      <c r="A2256" s="63">
        <v>10</v>
      </c>
      <c r="B2256" s="63" t="s">
        <v>122</v>
      </c>
      <c r="C2256" s="63" t="s">
        <v>120</v>
      </c>
      <c r="D2256" s="63" t="s">
        <v>97</v>
      </c>
      <c r="E2256" s="68">
        <v>15.625237408842658</v>
      </c>
      <c r="F2256" s="64">
        <v>41337.253075539244</v>
      </c>
      <c r="G2256" s="63" t="s">
        <v>129</v>
      </c>
      <c r="H2256" s="63" t="s">
        <v>133</v>
      </c>
    </row>
    <row r="2257" spans="1:8" ht="14.4" x14ac:dyDescent="0.3">
      <c r="A2257" s="63">
        <v>10</v>
      </c>
      <c r="B2257" s="63" t="s">
        <v>124</v>
      </c>
      <c r="C2257" s="63" t="s">
        <v>121</v>
      </c>
      <c r="D2257" s="63" t="s">
        <v>99</v>
      </c>
      <c r="E2257" s="68">
        <v>19.38004840652437</v>
      </c>
      <c r="F2257" s="64">
        <v>51270.770781590116</v>
      </c>
      <c r="G2257" s="63" t="s">
        <v>130</v>
      </c>
      <c r="H2257" s="63" t="s">
        <v>133</v>
      </c>
    </row>
    <row r="2258" spans="1:8" ht="14.4" x14ac:dyDescent="0.3">
      <c r="A2258" s="63">
        <v>10</v>
      </c>
      <c r="B2258" s="63" t="s">
        <v>124</v>
      </c>
      <c r="C2258" s="63" t="s">
        <v>121</v>
      </c>
      <c r="D2258" s="63" t="s">
        <v>99</v>
      </c>
      <c r="E2258" s="68">
        <v>8.0329271741712436</v>
      </c>
      <c r="F2258" s="64">
        <v>21251.46228806569</v>
      </c>
      <c r="G2258" s="63" t="s">
        <v>130</v>
      </c>
      <c r="H2258" s="63" t="s">
        <v>133</v>
      </c>
    </row>
    <row r="2259" spans="1:8" ht="14.4" x14ac:dyDescent="0.3">
      <c r="A2259" s="63">
        <v>10</v>
      </c>
      <c r="B2259" s="63" t="s">
        <v>122</v>
      </c>
      <c r="C2259" s="63" t="s">
        <v>120</v>
      </c>
      <c r="D2259" s="63" t="s">
        <v>97</v>
      </c>
      <c r="E2259" s="68">
        <v>19.981474341959572</v>
      </c>
      <c r="F2259" s="64">
        <v>52861.869556525104</v>
      </c>
      <c r="G2259" s="63" t="s">
        <v>129</v>
      </c>
      <c r="H2259" s="63" t="s">
        <v>133</v>
      </c>
    </row>
    <row r="2260" spans="1:8" ht="14.4" x14ac:dyDescent="0.3">
      <c r="A2260" s="63">
        <v>10</v>
      </c>
      <c r="B2260" s="63" t="s">
        <v>122</v>
      </c>
      <c r="C2260" s="63" t="s">
        <v>120</v>
      </c>
      <c r="D2260" s="63" t="s">
        <v>97</v>
      </c>
      <c r="E2260" s="68">
        <v>22.740846430187673</v>
      </c>
      <c r="F2260" s="64">
        <v>60161.909828304422</v>
      </c>
      <c r="G2260" s="63" t="s">
        <v>129</v>
      </c>
      <c r="H2260" s="63" t="s">
        <v>133</v>
      </c>
    </row>
    <row r="2261" spans="1:8" ht="14.4" x14ac:dyDescent="0.3">
      <c r="A2261" s="63">
        <v>10</v>
      </c>
      <c r="B2261" s="63" t="s">
        <v>124</v>
      </c>
      <c r="C2261" s="63" t="s">
        <v>121</v>
      </c>
      <c r="D2261" s="63" t="s">
        <v>99</v>
      </c>
      <c r="E2261" s="68">
        <v>15.422308036660215</v>
      </c>
      <c r="F2261" s="64">
        <v>40800.394492538217</v>
      </c>
      <c r="G2261" s="63" t="s">
        <v>127</v>
      </c>
      <c r="H2261" s="63" t="s">
        <v>133</v>
      </c>
    </row>
    <row r="2262" spans="1:8" ht="14.4" x14ac:dyDescent="0.3">
      <c r="A2262" s="63">
        <v>10</v>
      </c>
      <c r="B2262" s="63" t="s">
        <v>123</v>
      </c>
      <c r="C2262" s="63" t="s">
        <v>120</v>
      </c>
      <c r="D2262" s="63" t="s">
        <v>98</v>
      </c>
      <c r="E2262" s="68">
        <v>12.395583272233594</v>
      </c>
      <c r="F2262" s="64">
        <v>32793.060952357955</v>
      </c>
      <c r="G2262" s="63" t="s">
        <v>127</v>
      </c>
      <c r="H2262" s="63" t="s">
        <v>133</v>
      </c>
    </row>
    <row r="2263" spans="1:8" ht="14.4" x14ac:dyDescent="0.3">
      <c r="A2263" s="63">
        <v>10</v>
      </c>
      <c r="B2263" s="63" t="s">
        <v>123</v>
      </c>
      <c r="C2263" s="63" t="s">
        <v>120</v>
      </c>
      <c r="D2263" s="63" t="s">
        <v>98</v>
      </c>
      <c r="E2263" s="68">
        <v>8.0687255606151869</v>
      </c>
      <c r="F2263" s="64">
        <v>21346.168494532147</v>
      </c>
      <c r="G2263" s="63" t="s">
        <v>127</v>
      </c>
      <c r="H2263" s="63" t="s">
        <v>133</v>
      </c>
    </row>
    <row r="2264" spans="1:8" ht="14.4" x14ac:dyDescent="0.3">
      <c r="A2264" s="63">
        <v>10</v>
      </c>
      <c r="B2264" s="63" t="s">
        <v>124</v>
      </c>
      <c r="C2264" s="63" t="s">
        <v>121</v>
      </c>
      <c r="D2264" s="63" t="s">
        <v>99</v>
      </c>
      <c r="E2264" s="68">
        <v>20.126974537208856</v>
      </c>
      <c r="F2264" s="64">
        <v>53246.796725065673</v>
      </c>
      <c r="G2264" s="63" t="s">
        <v>127</v>
      </c>
      <c r="H2264" s="63" t="s">
        <v>133</v>
      </c>
    </row>
    <row r="2265" spans="1:8" ht="14.4" x14ac:dyDescent="0.3">
      <c r="A2265" s="63">
        <v>10</v>
      </c>
      <c r="B2265" s="63" t="s">
        <v>124</v>
      </c>
      <c r="C2265" s="63" t="s">
        <v>121</v>
      </c>
      <c r="D2265" s="63" t="s">
        <v>99</v>
      </c>
      <c r="E2265" s="68">
        <v>0.44128972732296412</v>
      </c>
      <c r="F2265" s="64">
        <v>1167.4513903809038</v>
      </c>
      <c r="G2265" s="63" t="s">
        <v>127</v>
      </c>
      <c r="H2265" s="63" t="s">
        <v>133</v>
      </c>
    </row>
    <row r="2266" spans="1:8" ht="14.4" x14ac:dyDescent="0.3">
      <c r="A2266" s="63">
        <v>10</v>
      </c>
      <c r="B2266" s="63" t="s">
        <v>124</v>
      </c>
      <c r="C2266" s="63" t="s">
        <v>121</v>
      </c>
      <c r="D2266" s="63" t="s">
        <v>99</v>
      </c>
      <c r="E2266" s="68">
        <v>5.2824650615014939</v>
      </c>
      <c r="F2266" s="64">
        <v>13974.993748664911</v>
      </c>
      <c r="G2266" s="63" t="s">
        <v>127</v>
      </c>
      <c r="H2266" s="63" t="s">
        <v>133</v>
      </c>
    </row>
    <row r="2267" spans="1:8" ht="14.4" x14ac:dyDescent="0.3">
      <c r="A2267" s="63">
        <v>10</v>
      </c>
      <c r="B2267" s="63" t="s">
        <v>124</v>
      </c>
      <c r="C2267" s="63" t="s">
        <v>121</v>
      </c>
      <c r="D2267" s="63" t="s">
        <v>99</v>
      </c>
      <c r="E2267" s="68">
        <v>8.8474643355038207</v>
      </c>
      <c r="F2267" s="64">
        <v>23406.356188006124</v>
      </c>
      <c r="G2267" s="63" t="s">
        <v>130</v>
      </c>
      <c r="H2267" s="63" t="s">
        <v>133</v>
      </c>
    </row>
    <row r="2268" spans="1:8" ht="14.4" x14ac:dyDescent="0.3">
      <c r="A2268" s="63">
        <v>10</v>
      </c>
      <c r="B2268" s="63" t="s">
        <v>122</v>
      </c>
      <c r="C2268" s="63" t="s">
        <v>120</v>
      </c>
      <c r="D2268" s="63" t="s">
        <v>97</v>
      </c>
      <c r="E2268" s="68">
        <v>10.28909223411322</v>
      </c>
      <c r="F2268" s="64">
        <v>27220.246225404826</v>
      </c>
      <c r="G2268" s="63" t="s">
        <v>129</v>
      </c>
      <c r="H2268" s="63" t="s">
        <v>133</v>
      </c>
    </row>
    <row r="2269" spans="1:8" ht="14.4" x14ac:dyDescent="0.3">
      <c r="A2269" s="63">
        <v>10</v>
      </c>
      <c r="B2269" s="63" t="s">
        <v>124</v>
      </c>
      <c r="C2269" s="63" t="s">
        <v>121</v>
      </c>
      <c r="D2269" s="63" t="s">
        <v>99</v>
      </c>
      <c r="E2269" s="68">
        <v>19.993820450267698</v>
      </c>
      <c r="F2269" s="64">
        <v>52894.531729283015</v>
      </c>
      <c r="G2269" s="63" t="s">
        <v>127</v>
      </c>
      <c r="H2269" s="63" t="s">
        <v>133</v>
      </c>
    </row>
    <row r="2270" spans="1:8" ht="14.4" x14ac:dyDescent="0.3">
      <c r="A2270" s="63">
        <v>10</v>
      </c>
      <c r="B2270" s="63" t="s">
        <v>124</v>
      </c>
      <c r="C2270" s="63" t="s">
        <v>121</v>
      </c>
      <c r="D2270" s="63" t="s">
        <v>99</v>
      </c>
      <c r="E2270" s="68">
        <v>15.718472674198974</v>
      </c>
      <c r="F2270" s="64">
        <v>41583.911072391056</v>
      </c>
      <c r="G2270" s="63" t="s">
        <v>127</v>
      </c>
      <c r="H2270" s="63" t="s">
        <v>133</v>
      </c>
    </row>
    <row r="2271" spans="1:8" ht="14.4" x14ac:dyDescent="0.3">
      <c r="A2271" s="63">
        <v>10</v>
      </c>
      <c r="B2271" s="63" t="s">
        <v>124</v>
      </c>
      <c r="C2271" s="63" t="s">
        <v>121</v>
      </c>
      <c r="D2271" s="63" t="s">
        <v>99</v>
      </c>
      <c r="E2271" s="68">
        <v>7.3142378264471963</v>
      </c>
      <c r="F2271" s="64">
        <v>19350.137996330424</v>
      </c>
      <c r="G2271" s="63" t="s">
        <v>130</v>
      </c>
      <c r="H2271" s="63" t="s">
        <v>133</v>
      </c>
    </row>
    <row r="2272" spans="1:8" ht="14.4" x14ac:dyDescent="0.3">
      <c r="A2272" s="63">
        <v>10</v>
      </c>
      <c r="B2272" s="63" t="s">
        <v>122</v>
      </c>
      <c r="C2272" s="63" t="s">
        <v>120</v>
      </c>
      <c r="D2272" s="63" t="s">
        <v>97</v>
      </c>
      <c r="E2272" s="68">
        <v>0.84914678858638537</v>
      </c>
      <c r="F2272" s="64">
        <v>2246.4551916639807</v>
      </c>
      <c r="G2272" s="63" t="s">
        <v>129</v>
      </c>
      <c r="H2272" s="63" t="s">
        <v>133</v>
      </c>
    </row>
    <row r="2273" spans="1:8" ht="14.4" x14ac:dyDescent="0.3">
      <c r="A2273" s="63">
        <v>10</v>
      </c>
      <c r="B2273" s="63" t="s">
        <v>122</v>
      </c>
      <c r="C2273" s="63" t="s">
        <v>120</v>
      </c>
      <c r="D2273" s="63" t="s">
        <v>97</v>
      </c>
      <c r="E2273" s="68">
        <v>0.70368320482976798</v>
      </c>
      <c r="F2273" s="64">
        <v>1861.6248804381639</v>
      </c>
      <c r="G2273" s="63" t="s">
        <v>129</v>
      </c>
      <c r="H2273" s="63" t="s">
        <v>133</v>
      </c>
    </row>
    <row r="2274" spans="1:8" ht="14.4" x14ac:dyDescent="0.3">
      <c r="A2274" s="63">
        <v>10</v>
      </c>
      <c r="B2274" s="63" t="s">
        <v>122</v>
      </c>
      <c r="C2274" s="63" t="s">
        <v>120</v>
      </c>
      <c r="D2274" s="63" t="s">
        <v>97</v>
      </c>
      <c r="E2274" s="68">
        <v>14.602695561691652</v>
      </c>
      <c r="F2274" s="64">
        <v>38632.073627059988</v>
      </c>
      <c r="G2274" s="63" t="s">
        <v>128</v>
      </c>
      <c r="H2274" s="63" t="s">
        <v>133</v>
      </c>
    </row>
    <row r="2275" spans="1:8" ht="14.4" x14ac:dyDescent="0.3">
      <c r="A2275" s="63">
        <v>10</v>
      </c>
      <c r="B2275" s="63" t="s">
        <v>124</v>
      </c>
      <c r="C2275" s="63" t="s">
        <v>121</v>
      </c>
      <c r="D2275" s="63" t="s">
        <v>99</v>
      </c>
      <c r="E2275" s="68">
        <v>14.400460536694329</v>
      </c>
      <c r="F2275" s="64">
        <v>38097.051970088469</v>
      </c>
      <c r="G2275" s="63" t="s">
        <v>127</v>
      </c>
      <c r="H2275" s="63" t="s">
        <v>133</v>
      </c>
    </row>
    <row r="2276" spans="1:8" ht="14.4" x14ac:dyDescent="0.3">
      <c r="A2276" s="63">
        <v>10</v>
      </c>
      <c r="B2276" s="63" t="s">
        <v>124</v>
      </c>
      <c r="C2276" s="63" t="s">
        <v>121</v>
      </c>
      <c r="D2276" s="63" t="s">
        <v>99</v>
      </c>
      <c r="E2276" s="68">
        <v>21.410467106725694</v>
      </c>
      <c r="F2276" s="64">
        <v>56642.332791395529</v>
      </c>
      <c r="G2276" s="63" t="s">
        <v>130</v>
      </c>
      <c r="H2276" s="63" t="s">
        <v>133</v>
      </c>
    </row>
    <row r="2277" spans="1:8" ht="14.4" x14ac:dyDescent="0.3">
      <c r="A2277" s="63">
        <v>10</v>
      </c>
      <c r="B2277" s="63" t="s">
        <v>124</v>
      </c>
      <c r="C2277" s="63" t="s">
        <v>121</v>
      </c>
      <c r="D2277" s="63" t="s">
        <v>99</v>
      </c>
      <c r="E2277" s="68">
        <v>6.9350118926198387</v>
      </c>
      <c r="F2277" s="64">
        <v>18346.87910244906</v>
      </c>
      <c r="G2277" s="63" t="s">
        <v>130</v>
      </c>
      <c r="H2277" s="63" t="s">
        <v>133</v>
      </c>
    </row>
    <row r="2278" spans="1:8" ht="14.4" x14ac:dyDescent="0.3">
      <c r="A2278" s="63">
        <v>10</v>
      </c>
      <c r="B2278" s="63" t="s">
        <v>124</v>
      </c>
      <c r="C2278" s="63" t="s">
        <v>121</v>
      </c>
      <c r="D2278" s="63" t="s">
        <v>99</v>
      </c>
      <c r="E2278" s="68">
        <v>22.552537097446731</v>
      </c>
      <c r="F2278" s="64">
        <v>59663.729202927621</v>
      </c>
      <c r="G2278" s="63" t="s">
        <v>130</v>
      </c>
      <c r="H2278" s="63" t="s">
        <v>133</v>
      </c>
    </row>
    <row r="2279" spans="1:8" ht="14.4" x14ac:dyDescent="0.3">
      <c r="A2279" s="63">
        <v>10</v>
      </c>
      <c r="B2279" s="63" t="s">
        <v>122</v>
      </c>
      <c r="C2279" s="63" t="s">
        <v>120</v>
      </c>
      <c r="D2279" s="63" t="s">
        <v>97</v>
      </c>
      <c r="E2279" s="68">
        <v>1.9200893164713189</v>
      </c>
      <c r="F2279" s="64">
        <v>5079.6807706547997</v>
      </c>
      <c r="G2279" s="63" t="s">
        <v>129</v>
      </c>
      <c r="H2279" s="63" t="s">
        <v>133</v>
      </c>
    </row>
    <row r="2280" spans="1:8" ht="14.4" x14ac:dyDescent="0.3">
      <c r="A2280" s="63">
        <v>10</v>
      </c>
      <c r="B2280" s="63" t="s">
        <v>122</v>
      </c>
      <c r="C2280" s="63" t="s">
        <v>120</v>
      </c>
      <c r="D2280" s="63" t="s">
        <v>97</v>
      </c>
      <c r="E2280" s="68">
        <v>23.186177889913065</v>
      </c>
      <c r="F2280" s="64">
        <v>61340.053799592177</v>
      </c>
      <c r="G2280" s="63" t="s">
        <v>129</v>
      </c>
      <c r="H2280" s="63" t="s">
        <v>133</v>
      </c>
    </row>
    <row r="2281" spans="1:8" ht="14.4" x14ac:dyDescent="0.3">
      <c r="A2281" s="63">
        <v>10</v>
      </c>
      <c r="B2281" s="63" t="s">
        <v>124</v>
      </c>
      <c r="C2281" s="63" t="s">
        <v>121</v>
      </c>
      <c r="D2281" s="63" t="s">
        <v>99</v>
      </c>
      <c r="E2281" s="68">
        <v>2.0405618955311051</v>
      </c>
      <c r="F2281" s="64">
        <v>5398.3962793509427</v>
      </c>
      <c r="G2281" s="63" t="s">
        <v>127</v>
      </c>
      <c r="H2281" s="63" t="s">
        <v>133</v>
      </c>
    </row>
    <row r="2282" spans="1:8" ht="14.4" x14ac:dyDescent="0.3">
      <c r="A2282" s="63">
        <v>10</v>
      </c>
      <c r="B2282" s="63" t="s">
        <v>123</v>
      </c>
      <c r="C2282" s="63" t="s">
        <v>120</v>
      </c>
      <c r="D2282" s="63" t="s">
        <v>98</v>
      </c>
      <c r="E2282" s="68">
        <v>13.9122022042759</v>
      </c>
      <c r="F2282" s="64">
        <v>36805.343068308888</v>
      </c>
      <c r="G2282" s="63" t="s">
        <v>127</v>
      </c>
      <c r="H2282" s="63" t="s">
        <v>133</v>
      </c>
    </row>
    <row r="2283" spans="1:8" ht="14.4" x14ac:dyDescent="0.3">
      <c r="A2283" s="63">
        <v>10</v>
      </c>
      <c r="B2283" s="63" t="s">
        <v>124</v>
      </c>
      <c r="C2283" s="63" t="s">
        <v>121</v>
      </c>
      <c r="D2283" s="63" t="s">
        <v>99</v>
      </c>
      <c r="E2283" s="68">
        <v>5.6898708071601467</v>
      </c>
      <c r="F2283" s="64">
        <v>15052.803574657684</v>
      </c>
      <c r="G2283" s="63" t="s">
        <v>127</v>
      </c>
      <c r="H2283" s="63" t="s">
        <v>133</v>
      </c>
    </row>
    <row r="2284" spans="1:8" ht="14.4" x14ac:dyDescent="0.3">
      <c r="A2284" s="63">
        <v>10</v>
      </c>
      <c r="B2284" s="63" t="s">
        <v>122</v>
      </c>
      <c r="C2284" s="63" t="s">
        <v>120</v>
      </c>
      <c r="D2284" s="63" t="s">
        <v>97</v>
      </c>
      <c r="E2284" s="68">
        <v>16.370494372368803</v>
      </c>
      <c r="F2284" s="64">
        <v>43308.863163854061</v>
      </c>
      <c r="G2284" s="63" t="s">
        <v>129</v>
      </c>
      <c r="H2284" s="63" t="s">
        <v>133</v>
      </c>
    </row>
    <row r="2285" spans="1:8" ht="14.4" x14ac:dyDescent="0.3">
      <c r="A2285" s="63">
        <v>10</v>
      </c>
      <c r="B2285" s="63" t="s">
        <v>122</v>
      </c>
      <c r="C2285" s="63" t="s">
        <v>120</v>
      </c>
      <c r="D2285" s="63" t="s">
        <v>97</v>
      </c>
      <c r="E2285" s="68">
        <v>1.5285935639126833</v>
      </c>
      <c r="F2285" s="64">
        <v>4043.9615314478165</v>
      </c>
      <c r="G2285" s="63" t="s">
        <v>129</v>
      </c>
      <c r="H2285" s="63" t="s">
        <v>133</v>
      </c>
    </row>
    <row r="2286" spans="1:8" ht="14.4" x14ac:dyDescent="0.3">
      <c r="A2286" s="63">
        <v>10</v>
      </c>
      <c r="B2286" s="63" t="s">
        <v>124</v>
      </c>
      <c r="C2286" s="63" t="s">
        <v>121</v>
      </c>
      <c r="D2286" s="63" t="s">
        <v>99</v>
      </c>
      <c r="E2286" s="68">
        <v>2.9428868433328392</v>
      </c>
      <c r="F2286" s="64">
        <v>7785.5366310581339</v>
      </c>
      <c r="G2286" s="63" t="s">
        <v>127</v>
      </c>
      <c r="H2286" s="63" t="s">
        <v>133</v>
      </c>
    </row>
    <row r="2287" spans="1:8" ht="14.4" x14ac:dyDescent="0.3">
      <c r="A2287" s="63">
        <v>10</v>
      </c>
      <c r="B2287" s="63" t="s">
        <v>124</v>
      </c>
      <c r="C2287" s="63" t="s">
        <v>121</v>
      </c>
      <c r="D2287" s="63" t="s">
        <v>99</v>
      </c>
      <c r="E2287" s="68">
        <v>13.84708933314554</v>
      </c>
      <c r="F2287" s="64">
        <v>36633.084102767192</v>
      </c>
      <c r="G2287" s="63" t="s">
        <v>127</v>
      </c>
      <c r="H2287" s="63" t="s">
        <v>133</v>
      </c>
    </row>
    <row r="2288" spans="1:8" ht="14.4" x14ac:dyDescent="0.3">
      <c r="A2288" s="63">
        <v>10</v>
      </c>
      <c r="B2288" s="63" t="s">
        <v>122</v>
      </c>
      <c r="C2288" s="63" t="s">
        <v>120</v>
      </c>
      <c r="D2288" s="63" t="s">
        <v>97</v>
      </c>
      <c r="E2288" s="68">
        <v>15.724825668484961</v>
      </c>
      <c r="F2288" s="64">
        <v>41600.718198306386</v>
      </c>
      <c r="G2288" s="63" t="s">
        <v>128</v>
      </c>
      <c r="H2288" s="63" t="s">
        <v>133</v>
      </c>
    </row>
    <row r="2289" spans="1:8" ht="14.4" x14ac:dyDescent="0.3">
      <c r="A2289" s="63">
        <v>10</v>
      </c>
      <c r="B2289" s="63" t="s">
        <v>124</v>
      </c>
      <c r="C2289" s="63" t="s">
        <v>121</v>
      </c>
      <c r="D2289" s="63" t="s">
        <v>99</v>
      </c>
      <c r="E2289" s="68">
        <v>22.548926412233605</v>
      </c>
      <c r="F2289" s="64">
        <v>59654.176976326147</v>
      </c>
      <c r="G2289" s="63" t="s">
        <v>127</v>
      </c>
      <c r="H2289" s="63" t="s">
        <v>133</v>
      </c>
    </row>
    <row r="2290" spans="1:8" ht="14.4" x14ac:dyDescent="0.3">
      <c r="A2290" s="63">
        <v>10</v>
      </c>
      <c r="B2290" s="63" t="s">
        <v>122</v>
      </c>
      <c r="C2290" s="63" t="s">
        <v>120</v>
      </c>
      <c r="D2290" s="63" t="s">
        <v>97</v>
      </c>
      <c r="E2290" s="68">
        <v>9.623068346305546</v>
      </c>
      <c r="F2290" s="64">
        <v>25458.250725158563</v>
      </c>
      <c r="G2290" s="63" t="s">
        <v>129</v>
      </c>
      <c r="H2290" s="63" t="s">
        <v>133</v>
      </c>
    </row>
    <row r="2291" spans="1:8" ht="14.4" x14ac:dyDescent="0.3">
      <c r="A2291" s="63">
        <v>10</v>
      </c>
      <c r="B2291" s="63" t="s">
        <v>124</v>
      </c>
      <c r="C2291" s="63" t="s">
        <v>121</v>
      </c>
      <c r="D2291" s="63" t="s">
        <v>99</v>
      </c>
      <c r="E2291" s="68">
        <v>9.9800430928731139</v>
      </c>
      <c r="F2291" s="64">
        <v>26402.643124091912</v>
      </c>
      <c r="G2291" s="63" t="s">
        <v>130</v>
      </c>
      <c r="H2291" s="63" t="s">
        <v>133</v>
      </c>
    </row>
    <row r="2292" spans="1:8" ht="14.4" x14ac:dyDescent="0.3">
      <c r="A2292" s="63">
        <v>10</v>
      </c>
      <c r="B2292" s="63" t="s">
        <v>122</v>
      </c>
      <c r="C2292" s="63" t="s">
        <v>120</v>
      </c>
      <c r="D2292" s="63" t="s">
        <v>97</v>
      </c>
      <c r="E2292" s="68">
        <v>13.83873652196208</v>
      </c>
      <c r="F2292" s="64">
        <v>36610.986373257656</v>
      </c>
      <c r="G2292" s="63" t="s">
        <v>129</v>
      </c>
      <c r="H2292" s="63" t="s">
        <v>133</v>
      </c>
    </row>
    <row r="2293" spans="1:8" ht="14.4" x14ac:dyDescent="0.3">
      <c r="A2293" s="63">
        <v>10</v>
      </c>
      <c r="B2293" s="63" t="s">
        <v>122</v>
      </c>
      <c r="C2293" s="63" t="s">
        <v>120</v>
      </c>
      <c r="D2293" s="63" t="s">
        <v>97</v>
      </c>
      <c r="E2293" s="68">
        <v>21.068800338494235</v>
      </c>
      <c r="F2293" s="64">
        <v>55738.438322701397</v>
      </c>
      <c r="G2293" s="63" t="s">
        <v>128</v>
      </c>
      <c r="H2293" s="63" t="s">
        <v>133</v>
      </c>
    </row>
    <row r="2294" spans="1:8" ht="14.4" x14ac:dyDescent="0.3">
      <c r="A2294" s="63">
        <v>10</v>
      </c>
      <c r="B2294" s="63" t="s">
        <v>122</v>
      </c>
      <c r="C2294" s="63" t="s">
        <v>120</v>
      </c>
      <c r="D2294" s="63" t="s">
        <v>97</v>
      </c>
      <c r="E2294" s="68">
        <v>14.378727660670167</v>
      </c>
      <c r="F2294" s="64">
        <v>38039.556690320002</v>
      </c>
      <c r="G2294" s="63" t="s">
        <v>129</v>
      </c>
      <c r="H2294" s="63" t="s">
        <v>133</v>
      </c>
    </row>
    <row r="2295" spans="1:8" ht="14.4" x14ac:dyDescent="0.3">
      <c r="A2295" s="63">
        <v>10</v>
      </c>
      <c r="B2295" s="63" t="s">
        <v>124</v>
      </c>
      <c r="C2295" s="63" t="s">
        <v>121</v>
      </c>
      <c r="D2295" s="63" t="s">
        <v>99</v>
      </c>
      <c r="E2295" s="68">
        <v>20.121998708918735</v>
      </c>
      <c r="F2295" s="64">
        <v>53233.632952387714</v>
      </c>
      <c r="G2295" s="63" t="s">
        <v>127</v>
      </c>
      <c r="H2295" s="63" t="s">
        <v>133</v>
      </c>
    </row>
    <row r="2296" spans="1:8" ht="14.4" x14ac:dyDescent="0.3">
      <c r="A2296" s="63">
        <v>10</v>
      </c>
      <c r="B2296" s="63" t="s">
        <v>124</v>
      </c>
      <c r="C2296" s="63" t="s">
        <v>121</v>
      </c>
      <c r="D2296" s="63" t="s">
        <v>99</v>
      </c>
      <c r="E2296" s="68">
        <v>11.752439848081256</v>
      </c>
      <c r="F2296" s="64">
        <v>31091.59672545228</v>
      </c>
      <c r="G2296" s="63" t="s">
        <v>130</v>
      </c>
      <c r="H2296" s="63" t="s">
        <v>133</v>
      </c>
    </row>
    <row r="2297" spans="1:8" ht="14.4" x14ac:dyDescent="0.3">
      <c r="A2297" s="63">
        <v>10</v>
      </c>
      <c r="B2297" s="63" t="s">
        <v>124</v>
      </c>
      <c r="C2297" s="63" t="s">
        <v>121</v>
      </c>
      <c r="D2297" s="63" t="s">
        <v>99</v>
      </c>
      <c r="E2297" s="68">
        <v>11.265170843133557</v>
      </c>
      <c r="F2297" s="64">
        <v>29802.505133026927</v>
      </c>
      <c r="G2297" s="63" t="s">
        <v>130</v>
      </c>
      <c r="H2297" s="63" t="s">
        <v>133</v>
      </c>
    </row>
    <row r="2298" spans="1:8" ht="14.4" x14ac:dyDescent="0.3">
      <c r="A2298" s="63">
        <v>10</v>
      </c>
      <c r="B2298" s="63" t="s">
        <v>124</v>
      </c>
      <c r="C2298" s="63" t="s">
        <v>121</v>
      </c>
      <c r="D2298" s="63" t="s">
        <v>99</v>
      </c>
      <c r="E2298" s="68">
        <v>3.4396243775826871</v>
      </c>
      <c r="F2298" s="64">
        <v>9099.6776343676138</v>
      </c>
      <c r="G2298" s="63" t="s">
        <v>127</v>
      </c>
      <c r="H2298" s="63" t="s">
        <v>133</v>
      </c>
    </row>
    <row r="2299" spans="1:8" ht="14.4" x14ac:dyDescent="0.3">
      <c r="A2299" s="63">
        <v>10</v>
      </c>
      <c r="B2299" s="63" t="s">
        <v>124</v>
      </c>
      <c r="C2299" s="63" t="s">
        <v>121</v>
      </c>
      <c r="D2299" s="63" t="s">
        <v>99</v>
      </c>
      <c r="E2299" s="68">
        <v>22.676253125618782</v>
      </c>
      <c r="F2299" s="64">
        <v>59991.025398962025</v>
      </c>
      <c r="G2299" s="63" t="s">
        <v>127</v>
      </c>
      <c r="H2299" s="63" t="s">
        <v>133</v>
      </c>
    </row>
    <row r="2300" spans="1:8" ht="14.4" x14ac:dyDescent="0.3">
      <c r="A2300" s="63">
        <v>10</v>
      </c>
      <c r="B2300" s="63" t="s">
        <v>124</v>
      </c>
      <c r="C2300" s="63" t="s">
        <v>121</v>
      </c>
      <c r="D2300" s="63" t="s">
        <v>99</v>
      </c>
      <c r="E2300" s="68">
        <v>12.6035947166267</v>
      </c>
      <c r="F2300" s="64">
        <v>33343.36438100347</v>
      </c>
      <c r="G2300" s="63" t="s">
        <v>127</v>
      </c>
      <c r="H2300" s="63" t="s">
        <v>133</v>
      </c>
    </row>
    <row r="2301" spans="1:8" ht="14.4" x14ac:dyDescent="0.3">
      <c r="A2301" s="63">
        <v>10</v>
      </c>
      <c r="B2301" s="63" t="s">
        <v>124</v>
      </c>
      <c r="C2301" s="63" t="s">
        <v>121</v>
      </c>
      <c r="D2301" s="63" t="s">
        <v>99</v>
      </c>
      <c r="E2301" s="68">
        <v>1.0342856504220714</v>
      </c>
      <c r="F2301" s="64">
        <v>2736.2481967602089</v>
      </c>
      <c r="G2301" s="63" t="s">
        <v>127</v>
      </c>
      <c r="H2301" s="63" t="s">
        <v>133</v>
      </c>
    </row>
    <row r="2302" spans="1:8" ht="14.4" x14ac:dyDescent="0.3">
      <c r="A2302" s="63">
        <v>10</v>
      </c>
      <c r="B2302" s="63" t="s">
        <v>124</v>
      </c>
      <c r="C2302" s="63" t="s">
        <v>121</v>
      </c>
      <c r="D2302" s="63" t="s">
        <v>99</v>
      </c>
      <c r="E2302" s="68">
        <v>3.6048440573063738</v>
      </c>
      <c r="F2302" s="64">
        <v>9536.773566742535</v>
      </c>
      <c r="G2302" s="63" t="s">
        <v>127</v>
      </c>
      <c r="H2302" s="63" t="s">
        <v>133</v>
      </c>
    </row>
    <row r="2303" spans="1:8" ht="14.4" x14ac:dyDescent="0.3">
      <c r="A2303" s="63">
        <v>10</v>
      </c>
      <c r="B2303" s="63" t="s">
        <v>124</v>
      </c>
      <c r="C2303" s="63" t="s">
        <v>121</v>
      </c>
      <c r="D2303" s="63" t="s">
        <v>99</v>
      </c>
      <c r="E2303" s="68">
        <v>15.487409394562226</v>
      </c>
      <c r="F2303" s="64">
        <v>40972.622999327737</v>
      </c>
      <c r="G2303" s="63" t="s">
        <v>127</v>
      </c>
      <c r="H2303" s="63" t="s">
        <v>133</v>
      </c>
    </row>
    <row r="2304" spans="1:8" ht="14.4" x14ac:dyDescent="0.3">
      <c r="A2304" s="63">
        <v>10</v>
      </c>
      <c r="B2304" s="63" t="s">
        <v>122</v>
      </c>
      <c r="C2304" s="63" t="s">
        <v>120</v>
      </c>
      <c r="D2304" s="63" t="s">
        <v>97</v>
      </c>
      <c r="E2304" s="68">
        <v>23.105225257043195</v>
      </c>
      <c r="F2304" s="64">
        <v>61125.890047419089</v>
      </c>
      <c r="G2304" s="63" t="s">
        <v>128</v>
      </c>
      <c r="H2304" s="63" t="s">
        <v>133</v>
      </c>
    </row>
    <row r="2305" spans="1:8" ht="14.4" x14ac:dyDescent="0.3">
      <c r="A2305" s="63">
        <v>10</v>
      </c>
      <c r="B2305" s="63" t="s">
        <v>122</v>
      </c>
      <c r="C2305" s="63" t="s">
        <v>120</v>
      </c>
      <c r="D2305" s="63" t="s">
        <v>97</v>
      </c>
      <c r="E2305" s="68">
        <v>18.510688253071432</v>
      </c>
      <c r="F2305" s="64">
        <v>48970.840243783612</v>
      </c>
      <c r="G2305" s="63" t="s">
        <v>128</v>
      </c>
      <c r="H2305" s="63" t="s">
        <v>133</v>
      </c>
    </row>
    <row r="2306" spans="1:8" ht="14.4" x14ac:dyDescent="0.3">
      <c r="A2306" s="63">
        <v>10</v>
      </c>
      <c r="B2306" s="63" t="s">
        <v>122</v>
      </c>
      <c r="C2306" s="63" t="s">
        <v>120</v>
      </c>
      <c r="D2306" s="63" t="s">
        <v>97</v>
      </c>
      <c r="E2306" s="68">
        <v>13.411382082032629</v>
      </c>
      <c r="F2306" s="64">
        <v>35480.401398828937</v>
      </c>
      <c r="G2306" s="63" t="s">
        <v>128</v>
      </c>
      <c r="H2306" s="63" t="s">
        <v>133</v>
      </c>
    </row>
    <row r="2307" spans="1:8" ht="14.4" x14ac:dyDescent="0.3">
      <c r="A2307" s="63">
        <v>10</v>
      </c>
      <c r="B2307" s="63" t="s">
        <v>124</v>
      </c>
      <c r="C2307" s="63" t="s">
        <v>121</v>
      </c>
      <c r="D2307" s="63" t="s">
        <v>99</v>
      </c>
      <c r="E2307" s="68">
        <v>6.3527484381502966</v>
      </c>
      <c r="F2307" s="64">
        <v>16806.475514057889</v>
      </c>
      <c r="G2307" s="63" t="s">
        <v>127</v>
      </c>
      <c r="H2307" s="63" t="s">
        <v>133</v>
      </c>
    </row>
    <row r="2308" spans="1:8" ht="14.4" x14ac:dyDescent="0.3">
      <c r="A2308" s="63">
        <v>10</v>
      </c>
      <c r="B2308" s="63" t="s">
        <v>124</v>
      </c>
      <c r="C2308" s="63" t="s">
        <v>121</v>
      </c>
      <c r="D2308" s="63" t="s">
        <v>99</v>
      </c>
      <c r="E2308" s="68">
        <v>7.6604180838152605</v>
      </c>
      <c r="F2308" s="64">
        <v>20265.973099128962</v>
      </c>
      <c r="G2308" s="63" t="s">
        <v>127</v>
      </c>
      <c r="H2308" s="63" t="s">
        <v>133</v>
      </c>
    </row>
    <row r="2309" spans="1:8" ht="14.4" x14ac:dyDescent="0.3">
      <c r="A2309" s="63">
        <v>10</v>
      </c>
      <c r="B2309" s="63" t="s">
        <v>124</v>
      </c>
      <c r="C2309" s="63" t="s">
        <v>121</v>
      </c>
      <c r="D2309" s="63" t="s">
        <v>99</v>
      </c>
      <c r="E2309" s="68">
        <v>7.4044784479238448</v>
      </c>
      <c r="F2309" s="64">
        <v>19588.873531034242</v>
      </c>
      <c r="G2309" s="63" t="s">
        <v>130</v>
      </c>
      <c r="H2309" s="63" t="s">
        <v>133</v>
      </c>
    </row>
    <row r="2310" spans="1:8" ht="14.4" x14ac:dyDescent="0.3">
      <c r="A2310" s="63">
        <v>10</v>
      </c>
      <c r="B2310" s="63" t="s">
        <v>123</v>
      </c>
      <c r="C2310" s="63" t="s">
        <v>120</v>
      </c>
      <c r="D2310" s="63" t="s">
        <v>98</v>
      </c>
      <c r="E2310" s="68">
        <v>5.2621200150346645</v>
      </c>
      <c r="F2310" s="64">
        <v>13921.170033054868</v>
      </c>
      <c r="G2310" s="63" t="s">
        <v>127</v>
      </c>
      <c r="H2310" s="63" t="s">
        <v>133</v>
      </c>
    </row>
    <row r="2311" spans="1:8" ht="14.4" x14ac:dyDescent="0.3">
      <c r="A2311" s="63">
        <v>10</v>
      </c>
      <c r="B2311" s="63" t="s">
        <v>124</v>
      </c>
      <c r="C2311" s="63" t="s">
        <v>121</v>
      </c>
      <c r="D2311" s="63" t="s">
        <v>99</v>
      </c>
      <c r="E2311" s="68">
        <v>7.1198143137815411</v>
      </c>
      <c r="F2311" s="64">
        <v>18835.782038938876</v>
      </c>
      <c r="G2311" s="63" t="s">
        <v>127</v>
      </c>
      <c r="H2311" s="63" t="s">
        <v>133</v>
      </c>
    </row>
    <row r="2312" spans="1:8" ht="14.4" x14ac:dyDescent="0.3">
      <c r="A2312" s="63">
        <v>10</v>
      </c>
      <c r="B2312" s="63" t="s">
        <v>124</v>
      </c>
      <c r="C2312" s="63" t="s">
        <v>121</v>
      </c>
      <c r="D2312" s="63" t="s">
        <v>99</v>
      </c>
      <c r="E2312" s="68">
        <v>11.884244743917064</v>
      </c>
      <c r="F2312" s="64">
        <v>31440.292376801328</v>
      </c>
      <c r="G2312" s="63" t="s">
        <v>127</v>
      </c>
      <c r="H2312" s="63" t="s">
        <v>133</v>
      </c>
    </row>
    <row r="2313" spans="1:8" ht="14.4" x14ac:dyDescent="0.3">
      <c r="A2313" s="63">
        <v>11</v>
      </c>
      <c r="B2313" s="63" t="s">
        <v>124</v>
      </c>
      <c r="C2313" s="63" t="s">
        <v>121</v>
      </c>
      <c r="D2313" s="63" t="s">
        <v>99</v>
      </c>
      <c r="E2313" s="68">
        <v>53.586901702259098</v>
      </c>
      <c r="F2313" s="64">
        <v>98055.638830227166</v>
      </c>
      <c r="G2313" s="63" t="s">
        <v>130</v>
      </c>
      <c r="H2313" s="63" t="s">
        <v>133</v>
      </c>
    </row>
    <row r="2314" spans="1:8" ht="14.4" x14ac:dyDescent="0.3">
      <c r="A2314" s="63">
        <v>11</v>
      </c>
      <c r="B2314" s="63" t="s">
        <v>122</v>
      </c>
      <c r="C2314" s="63" t="s">
        <v>120</v>
      </c>
      <c r="D2314" s="63" t="s">
        <v>97</v>
      </c>
      <c r="E2314" s="68">
        <v>13.233087260339257</v>
      </c>
      <c r="F2314" s="64">
        <v>24214.477489636309</v>
      </c>
      <c r="G2314" s="63" t="s">
        <v>128</v>
      </c>
      <c r="H2314" s="63" t="s">
        <v>133</v>
      </c>
    </row>
    <row r="2315" spans="1:8" ht="14.4" x14ac:dyDescent="0.3">
      <c r="A2315" s="63">
        <v>11</v>
      </c>
      <c r="B2315" s="63" t="s">
        <v>123</v>
      </c>
      <c r="C2315" s="63" t="s">
        <v>120</v>
      </c>
      <c r="D2315" s="63" t="s">
        <v>98</v>
      </c>
      <c r="E2315" s="68">
        <v>54.745125447816825</v>
      </c>
      <c r="F2315" s="64">
        <v>100175.00691592139</v>
      </c>
      <c r="G2315" s="63" t="s">
        <v>127</v>
      </c>
      <c r="H2315" s="63" t="s">
        <v>133</v>
      </c>
    </row>
    <row r="2316" spans="1:8" ht="14.4" x14ac:dyDescent="0.3">
      <c r="A2316" s="63">
        <v>11</v>
      </c>
      <c r="B2316" s="63" t="s">
        <v>122</v>
      </c>
      <c r="C2316" s="63" t="s">
        <v>120</v>
      </c>
      <c r="D2316" s="63" t="s">
        <v>97</v>
      </c>
      <c r="E2316" s="68">
        <v>48.189405122128299</v>
      </c>
      <c r="F2316" s="64">
        <v>88179.06529385531</v>
      </c>
      <c r="G2316" s="63" t="s">
        <v>129</v>
      </c>
      <c r="H2316" s="63" t="s">
        <v>133</v>
      </c>
    </row>
    <row r="2317" spans="1:8" ht="14.4" x14ac:dyDescent="0.3">
      <c r="A2317" s="63">
        <v>11</v>
      </c>
      <c r="B2317" s="63" t="s">
        <v>124</v>
      </c>
      <c r="C2317" s="63" t="s">
        <v>121</v>
      </c>
      <c r="D2317" s="63" t="s">
        <v>99</v>
      </c>
      <c r="E2317" s="68">
        <v>38.948847437932841</v>
      </c>
      <c r="F2317" s="64">
        <v>71270.291730013472</v>
      </c>
      <c r="G2317" s="63" t="s">
        <v>127</v>
      </c>
      <c r="H2317" s="63" t="s">
        <v>133</v>
      </c>
    </row>
    <row r="2318" spans="1:8" ht="14.4" x14ac:dyDescent="0.3">
      <c r="A2318" s="63">
        <v>11</v>
      </c>
      <c r="B2318" s="63" t="s">
        <v>124</v>
      </c>
      <c r="C2318" s="63" t="s">
        <v>121</v>
      </c>
      <c r="D2318" s="63" t="s">
        <v>99</v>
      </c>
      <c r="E2318" s="68">
        <v>31.12902834627641</v>
      </c>
      <c r="F2318" s="64">
        <v>56961.247314093212</v>
      </c>
      <c r="G2318" s="63" t="s">
        <v>127</v>
      </c>
      <c r="H2318" s="63" t="s">
        <v>133</v>
      </c>
    </row>
    <row r="2319" spans="1:8" ht="14.4" x14ac:dyDescent="0.3">
      <c r="A2319" s="63">
        <v>11</v>
      </c>
      <c r="B2319" s="63" t="s">
        <v>123</v>
      </c>
      <c r="C2319" s="63" t="s">
        <v>120</v>
      </c>
      <c r="D2319" s="63" t="s">
        <v>98</v>
      </c>
      <c r="E2319" s="68">
        <v>44.425070895566954</v>
      </c>
      <c r="F2319" s="64">
        <v>81290.923124210138</v>
      </c>
      <c r="G2319" s="63" t="s">
        <v>127</v>
      </c>
      <c r="H2319" s="63" t="s">
        <v>133</v>
      </c>
    </row>
    <row r="2320" spans="1:8" ht="14.4" x14ac:dyDescent="0.3">
      <c r="A2320" s="63">
        <v>11</v>
      </c>
      <c r="B2320" s="63" t="s">
        <v>124</v>
      </c>
      <c r="C2320" s="63" t="s">
        <v>121</v>
      </c>
      <c r="D2320" s="63" t="s">
        <v>99</v>
      </c>
      <c r="E2320" s="68">
        <v>11.488646148284195</v>
      </c>
      <c r="F2320" s="64">
        <v>21022.423420254276</v>
      </c>
      <c r="G2320" s="63" t="s">
        <v>127</v>
      </c>
      <c r="H2320" s="63" t="s">
        <v>133</v>
      </c>
    </row>
    <row r="2321" spans="1:8" ht="14.4" x14ac:dyDescent="0.3">
      <c r="A2321" s="63">
        <v>11</v>
      </c>
      <c r="B2321" s="63" t="s">
        <v>122</v>
      </c>
      <c r="C2321" s="63" t="s">
        <v>120</v>
      </c>
      <c r="D2321" s="63" t="s">
        <v>97</v>
      </c>
      <c r="E2321" s="68">
        <v>2.7354043751786126</v>
      </c>
      <c r="F2321" s="64">
        <v>5005.3616638901449</v>
      </c>
      <c r="G2321" s="63" t="s">
        <v>128</v>
      </c>
      <c r="H2321" s="63" t="s">
        <v>133</v>
      </c>
    </row>
    <row r="2322" spans="1:8" ht="14.4" x14ac:dyDescent="0.3">
      <c r="A2322" s="63">
        <v>11</v>
      </c>
      <c r="B2322" s="63" t="s">
        <v>122</v>
      </c>
      <c r="C2322" s="63" t="s">
        <v>120</v>
      </c>
      <c r="D2322" s="63" t="s">
        <v>97</v>
      </c>
      <c r="E2322" s="68">
        <v>52.391350435346077</v>
      </c>
      <c r="F2322" s="64">
        <v>95867.967225647313</v>
      </c>
      <c r="G2322" s="63" t="s">
        <v>128</v>
      </c>
      <c r="H2322" s="63" t="s">
        <v>133</v>
      </c>
    </row>
    <row r="2323" spans="1:8" ht="14.4" x14ac:dyDescent="0.3">
      <c r="A2323" s="63">
        <v>11</v>
      </c>
      <c r="B2323" s="63" t="s">
        <v>122</v>
      </c>
      <c r="C2323" s="63" t="s">
        <v>120</v>
      </c>
      <c r="D2323" s="63" t="s">
        <v>97</v>
      </c>
      <c r="E2323" s="68">
        <v>26.562080379684655</v>
      </c>
      <c r="F2323" s="64">
        <v>48604.447683154998</v>
      </c>
      <c r="G2323" s="63" t="s">
        <v>128</v>
      </c>
      <c r="H2323" s="63" t="s">
        <v>133</v>
      </c>
    </row>
    <row r="2324" spans="1:8" ht="14.4" x14ac:dyDescent="0.3">
      <c r="A2324" s="63">
        <v>11</v>
      </c>
      <c r="B2324" s="63" t="s">
        <v>124</v>
      </c>
      <c r="C2324" s="63" t="s">
        <v>121</v>
      </c>
      <c r="D2324" s="63" t="s">
        <v>99</v>
      </c>
      <c r="E2324" s="68">
        <v>19.808215070437754</v>
      </c>
      <c r="F2324" s="64">
        <v>36245.93176911409</v>
      </c>
      <c r="G2324" s="63" t="s">
        <v>127</v>
      </c>
      <c r="H2324" s="63" t="s">
        <v>133</v>
      </c>
    </row>
    <row r="2325" spans="1:8" ht="14.4" x14ac:dyDescent="0.3">
      <c r="A2325" s="63">
        <v>11</v>
      </c>
      <c r="B2325" s="63" t="s">
        <v>122</v>
      </c>
      <c r="C2325" s="63" t="s">
        <v>120</v>
      </c>
      <c r="D2325" s="63" t="s">
        <v>97</v>
      </c>
      <c r="E2325" s="68">
        <v>51.450136191745734</v>
      </c>
      <c r="F2325" s="64">
        <v>94145.692546563761</v>
      </c>
      <c r="G2325" s="63" t="s">
        <v>128</v>
      </c>
      <c r="H2325" s="63" t="s">
        <v>133</v>
      </c>
    </row>
    <row r="2326" spans="1:8" ht="14.4" x14ac:dyDescent="0.3">
      <c r="A2326" s="63">
        <v>11</v>
      </c>
      <c r="B2326" s="63" t="s">
        <v>124</v>
      </c>
      <c r="C2326" s="63" t="s">
        <v>121</v>
      </c>
      <c r="D2326" s="63" t="s">
        <v>99</v>
      </c>
      <c r="E2326" s="68">
        <v>20.683960239932293</v>
      </c>
      <c r="F2326" s="64">
        <v>37848.408294523149</v>
      </c>
      <c r="G2326" s="63" t="s">
        <v>127</v>
      </c>
      <c r="H2326" s="63" t="s">
        <v>133</v>
      </c>
    </row>
    <row r="2327" spans="1:8" ht="14.4" x14ac:dyDescent="0.3">
      <c r="A2327" s="63">
        <v>11</v>
      </c>
      <c r="B2327" s="63" t="s">
        <v>122</v>
      </c>
      <c r="C2327" s="63" t="s">
        <v>120</v>
      </c>
      <c r="D2327" s="63" t="s">
        <v>97</v>
      </c>
      <c r="E2327" s="68">
        <v>57.020076048949406</v>
      </c>
      <c r="F2327" s="64">
        <v>104337.81027672588</v>
      </c>
      <c r="G2327" s="63" t="s">
        <v>129</v>
      </c>
      <c r="H2327" s="63" t="s">
        <v>133</v>
      </c>
    </row>
    <row r="2328" spans="1:8" ht="14.4" x14ac:dyDescent="0.3">
      <c r="A2328" s="63">
        <v>11</v>
      </c>
      <c r="B2328" s="63" t="s">
        <v>124</v>
      </c>
      <c r="C2328" s="63" t="s">
        <v>121</v>
      </c>
      <c r="D2328" s="63" t="s">
        <v>99</v>
      </c>
      <c r="E2328" s="68">
        <v>22.383917580513128</v>
      </c>
      <c r="F2328" s="64">
        <v>40959.064027914064</v>
      </c>
      <c r="G2328" s="63" t="s">
        <v>127</v>
      </c>
      <c r="H2328" s="63" t="s">
        <v>133</v>
      </c>
    </row>
    <row r="2329" spans="1:8" ht="14.4" x14ac:dyDescent="0.3">
      <c r="A2329" s="63">
        <v>11</v>
      </c>
      <c r="B2329" s="63" t="s">
        <v>123</v>
      </c>
      <c r="C2329" s="63" t="s">
        <v>120</v>
      </c>
      <c r="D2329" s="63" t="s">
        <v>98</v>
      </c>
      <c r="E2329" s="68">
        <v>48.70089868958857</v>
      </c>
      <c r="F2329" s="64">
        <v>89115.018426461116</v>
      </c>
      <c r="G2329" s="63" t="s">
        <v>127</v>
      </c>
      <c r="H2329" s="63" t="s">
        <v>133</v>
      </c>
    </row>
    <row r="2330" spans="1:8" ht="14.4" x14ac:dyDescent="0.3">
      <c r="A2330" s="63">
        <v>11</v>
      </c>
      <c r="B2330" s="63" t="s">
        <v>123</v>
      </c>
      <c r="C2330" s="63" t="s">
        <v>120</v>
      </c>
      <c r="D2330" s="63" t="s">
        <v>98</v>
      </c>
      <c r="E2330" s="68">
        <v>56.295377722960353</v>
      </c>
      <c r="F2330" s="64">
        <v>103011.72582219105</v>
      </c>
      <c r="G2330" s="63" t="s">
        <v>127</v>
      </c>
      <c r="H2330" s="63" t="s">
        <v>133</v>
      </c>
    </row>
    <row r="2331" spans="1:8" ht="14.4" x14ac:dyDescent="0.3">
      <c r="A2331" s="63">
        <v>11</v>
      </c>
      <c r="B2331" s="63" t="s">
        <v>124</v>
      </c>
      <c r="C2331" s="63" t="s">
        <v>121</v>
      </c>
      <c r="D2331" s="63" t="s">
        <v>99</v>
      </c>
      <c r="E2331" s="68">
        <v>7.8562185363804673</v>
      </c>
      <c r="F2331" s="64">
        <v>14375.649699900134</v>
      </c>
      <c r="G2331" s="63" t="s">
        <v>127</v>
      </c>
      <c r="H2331" s="63" t="s">
        <v>133</v>
      </c>
    </row>
    <row r="2332" spans="1:8" ht="14.4" x14ac:dyDescent="0.3">
      <c r="A2332" s="63">
        <v>11</v>
      </c>
      <c r="B2332" s="63" t="s">
        <v>124</v>
      </c>
      <c r="C2332" s="63" t="s">
        <v>121</v>
      </c>
      <c r="D2332" s="63" t="s">
        <v>99</v>
      </c>
      <c r="E2332" s="68">
        <v>14.587840194501128</v>
      </c>
      <c r="F2332" s="64">
        <v>26693.463215559823</v>
      </c>
      <c r="G2332" s="63" t="s">
        <v>127</v>
      </c>
      <c r="H2332" s="63" t="s">
        <v>133</v>
      </c>
    </row>
    <row r="2333" spans="1:8" ht="14.4" x14ac:dyDescent="0.3">
      <c r="A2333" s="63">
        <v>11</v>
      </c>
      <c r="B2333" s="63" t="s">
        <v>124</v>
      </c>
      <c r="C2333" s="63" t="s">
        <v>121</v>
      </c>
      <c r="D2333" s="63" t="s">
        <v>99</v>
      </c>
      <c r="E2333" s="68">
        <v>23.455850281008868</v>
      </c>
      <c r="F2333" s="64">
        <v>42920.533013639899</v>
      </c>
      <c r="G2333" s="63" t="s">
        <v>127</v>
      </c>
      <c r="H2333" s="63" t="s">
        <v>133</v>
      </c>
    </row>
    <row r="2334" spans="1:8" ht="14.4" x14ac:dyDescent="0.3">
      <c r="A2334" s="63">
        <v>11</v>
      </c>
      <c r="B2334" s="63" t="s">
        <v>122</v>
      </c>
      <c r="C2334" s="63" t="s">
        <v>120</v>
      </c>
      <c r="D2334" s="63" t="s">
        <v>97</v>
      </c>
      <c r="E2334" s="68">
        <v>29.320745350996194</v>
      </c>
      <c r="F2334" s="64">
        <v>53652.372595543049</v>
      </c>
      <c r="G2334" s="63" t="s">
        <v>128</v>
      </c>
      <c r="H2334" s="63" t="s">
        <v>133</v>
      </c>
    </row>
    <row r="2335" spans="1:8" ht="14.4" x14ac:dyDescent="0.3">
      <c r="A2335" s="63">
        <v>11</v>
      </c>
      <c r="B2335" s="63" t="s">
        <v>124</v>
      </c>
      <c r="C2335" s="63" t="s">
        <v>121</v>
      </c>
      <c r="D2335" s="63" t="s">
        <v>99</v>
      </c>
      <c r="E2335" s="68">
        <v>29.025363455412052</v>
      </c>
      <c r="F2335" s="64">
        <v>53111.869981092292</v>
      </c>
      <c r="G2335" s="63" t="s">
        <v>127</v>
      </c>
      <c r="H2335" s="63" t="s">
        <v>133</v>
      </c>
    </row>
    <row r="2336" spans="1:8" ht="14.4" x14ac:dyDescent="0.3">
      <c r="A2336" s="63">
        <v>11</v>
      </c>
      <c r="B2336" s="63" t="s">
        <v>124</v>
      </c>
      <c r="C2336" s="63" t="s">
        <v>121</v>
      </c>
      <c r="D2336" s="63" t="s">
        <v>99</v>
      </c>
      <c r="E2336" s="68">
        <v>48.422446818477681</v>
      </c>
      <c r="F2336" s="64">
        <v>88605.495105688518</v>
      </c>
      <c r="G2336" s="63" t="s">
        <v>127</v>
      </c>
      <c r="H2336" s="63" t="s">
        <v>133</v>
      </c>
    </row>
    <row r="2337" spans="1:8" ht="14.4" x14ac:dyDescent="0.3">
      <c r="A2337" s="63">
        <v>11</v>
      </c>
      <c r="B2337" s="63" t="s">
        <v>124</v>
      </c>
      <c r="C2337" s="63" t="s">
        <v>121</v>
      </c>
      <c r="D2337" s="63" t="s">
        <v>99</v>
      </c>
      <c r="E2337" s="68">
        <v>31.209706340292502</v>
      </c>
      <c r="F2337" s="64">
        <v>57108.875409607004</v>
      </c>
      <c r="G2337" s="63" t="s">
        <v>127</v>
      </c>
      <c r="H2337" s="63" t="s">
        <v>133</v>
      </c>
    </row>
    <row r="2338" spans="1:8" ht="14.4" x14ac:dyDescent="0.3">
      <c r="A2338" s="63">
        <v>11</v>
      </c>
      <c r="B2338" s="63" t="s">
        <v>124</v>
      </c>
      <c r="C2338" s="63" t="s">
        <v>121</v>
      </c>
      <c r="D2338" s="63" t="s">
        <v>99</v>
      </c>
      <c r="E2338" s="68">
        <v>9.9927201561356096</v>
      </c>
      <c r="F2338" s="64">
        <v>18285.113104799202</v>
      </c>
      <c r="G2338" s="63" t="s">
        <v>127</v>
      </c>
      <c r="H2338" s="63" t="s">
        <v>133</v>
      </c>
    </row>
    <row r="2339" spans="1:8" ht="14.4" x14ac:dyDescent="0.3">
      <c r="A2339" s="63">
        <v>11</v>
      </c>
      <c r="B2339" s="63" t="s">
        <v>123</v>
      </c>
      <c r="C2339" s="63" t="s">
        <v>120</v>
      </c>
      <c r="D2339" s="63" t="s">
        <v>98</v>
      </c>
      <c r="E2339" s="68">
        <v>36.750666494482367</v>
      </c>
      <c r="F2339" s="64">
        <v>67247.964821246118</v>
      </c>
      <c r="G2339" s="63" t="s">
        <v>127</v>
      </c>
      <c r="H2339" s="63" t="s">
        <v>133</v>
      </c>
    </row>
    <row r="2340" spans="1:8" ht="14.4" x14ac:dyDescent="0.3">
      <c r="A2340" s="63">
        <v>11</v>
      </c>
      <c r="B2340" s="63" t="s">
        <v>122</v>
      </c>
      <c r="C2340" s="63" t="s">
        <v>120</v>
      </c>
      <c r="D2340" s="63" t="s">
        <v>97</v>
      </c>
      <c r="E2340" s="68">
        <v>19.65557057900854</v>
      </c>
      <c r="F2340" s="64">
        <v>35966.616252718493</v>
      </c>
      <c r="G2340" s="63" t="s">
        <v>129</v>
      </c>
      <c r="H2340" s="63" t="s">
        <v>133</v>
      </c>
    </row>
    <row r="2341" spans="1:8" ht="14.4" x14ac:dyDescent="0.3">
      <c r="A2341" s="63">
        <v>11</v>
      </c>
      <c r="B2341" s="63" t="s">
        <v>124</v>
      </c>
      <c r="C2341" s="63" t="s">
        <v>121</v>
      </c>
      <c r="D2341" s="63" t="s">
        <v>99</v>
      </c>
      <c r="E2341" s="68">
        <v>45.059770902205408</v>
      </c>
      <c r="F2341" s="64">
        <v>82452.32474735826</v>
      </c>
      <c r="G2341" s="63" t="s">
        <v>130</v>
      </c>
      <c r="H2341" s="63" t="s">
        <v>133</v>
      </c>
    </row>
    <row r="2342" spans="1:8" ht="14.4" x14ac:dyDescent="0.3">
      <c r="A2342" s="63">
        <v>11</v>
      </c>
      <c r="B2342" s="63" t="s">
        <v>124</v>
      </c>
      <c r="C2342" s="63" t="s">
        <v>121</v>
      </c>
      <c r="D2342" s="63" t="s">
        <v>99</v>
      </c>
      <c r="E2342" s="68">
        <v>27.970149579841038</v>
      </c>
      <c r="F2342" s="64">
        <v>51180.993826942977</v>
      </c>
      <c r="G2342" s="63" t="s">
        <v>130</v>
      </c>
      <c r="H2342" s="63" t="s">
        <v>133</v>
      </c>
    </row>
    <row r="2343" spans="1:8" ht="14.4" x14ac:dyDescent="0.3">
      <c r="A2343" s="63">
        <v>11</v>
      </c>
      <c r="B2343" s="63" t="s">
        <v>124</v>
      </c>
      <c r="C2343" s="63" t="s">
        <v>121</v>
      </c>
      <c r="D2343" s="63" t="s">
        <v>99</v>
      </c>
      <c r="E2343" s="68">
        <v>43.14916613178692</v>
      </c>
      <c r="F2343" s="64">
        <v>78956.217203085631</v>
      </c>
      <c r="G2343" s="63" t="s">
        <v>130</v>
      </c>
      <c r="H2343" s="63" t="s">
        <v>133</v>
      </c>
    </row>
    <row r="2344" spans="1:8" ht="14.4" x14ac:dyDescent="0.3">
      <c r="A2344" s="63">
        <v>11</v>
      </c>
      <c r="B2344" s="63" t="s">
        <v>124</v>
      </c>
      <c r="C2344" s="63" t="s">
        <v>121</v>
      </c>
      <c r="D2344" s="63" t="s">
        <v>99</v>
      </c>
      <c r="E2344" s="68">
        <v>7.6509344489017739</v>
      </c>
      <c r="F2344" s="64">
        <v>14000.011965678323</v>
      </c>
      <c r="G2344" s="63" t="s">
        <v>130</v>
      </c>
      <c r="H2344" s="63" t="s">
        <v>133</v>
      </c>
    </row>
    <row r="2345" spans="1:8" ht="14.4" x14ac:dyDescent="0.3">
      <c r="A2345" s="63">
        <v>11</v>
      </c>
      <c r="B2345" s="63" t="s">
        <v>124</v>
      </c>
      <c r="C2345" s="63" t="s">
        <v>121</v>
      </c>
      <c r="D2345" s="63" t="s">
        <v>99</v>
      </c>
      <c r="E2345" s="68">
        <v>18.475805541168796</v>
      </c>
      <c r="F2345" s="64">
        <v>33807.83097534415</v>
      </c>
      <c r="G2345" s="63" t="s">
        <v>130</v>
      </c>
      <c r="H2345" s="63" t="s">
        <v>133</v>
      </c>
    </row>
    <row r="2346" spans="1:8" ht="14.4" x14ac:dyDescent="0.3">
      <c r="A2346" s="63">
        <v>11</v>
      </c>
      <c r="B2346" s="63" t="s">
        <v>122</v>
      </c>
      <c r="C2346" s="63" t="s">
        <v>120</v>
      </c>
      <c r="D2346" s="63" t="s">
        <v>97</v>
      </c>
      <c r="E2346" s="68">
        <v>56.544834723545776</v>
      </c>
      <c r="F2346" s="64">
        <v>103468.19307026941</v>
      </c>
      <c r="G2346" s="63" t="s">
        <v>129</v>
      </c>
      <c r="H2346" s="63" t="s">
        <v>133</v>
      </c>
    </row>
    <row r="2347" spans="1:8" ht="14.4" x14ac:dyDescent="0.3">
      <c r="A2347" s="63">
        <v>11</v>
      </c>
      <c r="B2347" s="63" t="s">
        <v>123</v>
      </c>
      <c r="C2347" s="63" t="s">
        <v>120</v>
      </c>
      <c r="D2347" s="63" t="s">
        <v>98</v>
      </c>
      <c r="E2347" s="68">
        <v>5.7966532083262656</v>
      </c>
      <c r="F2347" s="64">
        <v>10606.967661199111</v>
      </c>
      <c r="G2347" s="63" t="s">
        <v>127</v>
      </c>
      <c r="H2347" s="63" t="s">
        <v>133</v>
      </c>
    </row>
    <row r="2348" spans="1:8" ht="14.4" x14ac:dyDescent="0.3">
      <c r="A2348" s="63">
        <v>11</v>
      </c>
      <c r="B2348" s="63" t="s">
        <v>123</v>
      </c>
      <c r="C2348" s="63" t="s">
        <v>120</v>
      </c>
      <c r="D2348" s="63" t="s">
        <v>98</v>
      </c>
      <c r="E2348" s="68">
        <v>54.368095939873044</v>
      </c>
      <c r="F2348" s="64">
        <v>99485.101956222716</v>
      </c>
      <c r="G2348" s="63" t="s">
        <v>127</v>
      </c>
      <c r="H2348" s="63" t="s">
        <v>133</v>
      </c>
    </row>
    <row r="2349" spans="1:8" ht="14.4" x14ac:dyDescent="0.3">
      <c r="A2349" s="63">
        <v>11</v>
      </c>
      <c r="B2349" s="63" t="s">
        <v>124</v>
      </c>
      <c r="C2349" s="63" t="s">
        <v>121</v>
      </c>
      <c r="D2349" s="63" t="s">
        <v>99</v>
      </c>
      <c r="E2349" s="68">
        <v>47.369735795201464</v>
      </c>
      <c r="F2349" s="64">
        <v>86679.198779311802</v>
      </c>
      <c r="G2349" s="63" t="s">
        <v>127</v>
      </c>
      <c r="H2349" s="63" t="s">
        <v>133</v>
      </c>
    </row>
    <row r="2350" spans="1:8" ht="14.4" x14ac:dyDescent="0.3">
      <c r="A2350" s="63">
        <v>11</v>
      </c>
      <c r="B2350" s="63" t="s">
        <v>122</v>
      </c>
      <c r="C2350" s="63" t="s">
        <v>120</v>
      </c>
      <c r="D2350" s="63" t="s">
        <v>97</v>
      </c>
      <c r="E2350" s="68">
        <v>29.896285846183314</v>
      </c>
      <c r="F2350" s="64">
        <v>54705.521576646745</v>
      </c>
      <c r="G2350" s="63" t="s">
        <v>129</v>
      </c>
      <c r="H2350" s="63" t="s">
        <v>133</v>
      </c>
    </row>
    <row r="2351" spans="1:8" ht="14.4" x14ac:dyDescent="0.3">
      <c r="A2351" s="63">
        <v>11</v>
      </c>
      <c r="B2351" s="63" t="s">
        <v>122</v>
      </c>
      <c r="C2351" s="63" t="s">
        <v>120</v>
      </c>
      <c r="D2351" s="63" t="s">
        <v>97</v>
      </c>
      <c r="E2351" s="68">
        <v>1.6134137672464899</v>
      </c>
      <c r="F2351" s="64">
        <v>2952.2945462280472</v>
      </c>
      <c r="G2351" s="63" t="s">
        <v>129</v>
      </c>
      <c r="H2351" s="63" t="s">
        <v>133</v>
      </c>
    </row>
    <row r="2352" spans="1:8" ht="14.4" x14ac:dyDescent="0.3">
      <c r="A2352" s="63">
        <v>11</v>
      </c>
      <c r="B2352" s="63" t="s">
        <v>122</v>
      </c>
      <c r="C2352" s="63" t="s">
        <v>120</v>
      </c>
      <c r="D2352" s="63" t="s">
        <v>97</v>
      </c>
      <c r="E2352" s="68">
        <v>22.823155424928057</v>
      </c>
      <c r="F2352" s="64">
        <v>41762.800502021542</v>
      </c>
      <c r="G2352" s="63" t="s">
        <v>129</v>
      </c>
      <c r="H2352" s="63" t="s">
        <v>133</v>
      </c>
    </row>
    <row r="2353" spans="1:8" ht="14.4" x14ac:dyDescent="0.3">
      <c r="A2353" s="63">
        <v>11</v>
      </c>
      <c r="B2353" s="63" t="s">
        <v>122</v>
      </c>
      <c r="C2353" s="63" t="s">
        <v>120</v>
      </c>
      <c r="D2353" s="63" t="s">
        <v>97</v>
      </c>
      <c r="E2353" s="68">
        <v>32.023236108232496</v>
      </c>
      <c r="F2353" s="64">
        <v>58597.507492610966</v>
      </c>
      <c r="G2353" s="63" t="s">
        <v>128</v>
      </c>
      <c r="H2353" s="63" t="s">
        <v>133</v>
      </c>
    </row>
    <row r="2354" spans="1:8" ht="14.4" x14ac:dyDescent="0.3">
      <c r="A2354" s="63">
        <v>11</v>
      </c>
      <c r="B2354" s="63" t="s">
        <v>122</v>
      </c>
      <c r="C2354" s="63" t="s">
        <v>120</v>
      </c>
      <c r="D2354" s="63" t="s">
        <v>97</v>
      </c>
      <c r="E2354" s="68">
        <v>47.079614048493312</v>
      </c>
      <c r="F2354" s="64">
        <v>86148.321413606405</v>
      </c>
      <c r="G2354" s="63" t="s">
        <v>128</v>
      </c>
      <c r="H2354" s="63" t="s">
        <v>133</v>
      </c>
    </row>
    <row r="2355" spans="1:8" ht="14.4" x14ac:dyDescent="0.3">
      <c r="A2355" s="63">
        <v>11</v>
      </c>
      <c r="B2355" s="63" t="s">
        <v>122</v>
      </c>
      <c r="C2355" s="63" t="s">
        <v>120</v>
      </c>
      <c r="D2355" s="63" t="s">
        <v>97</v>
      </c>
      <c r="E2355" s="68">
        <v>17.448018468820159</v>
      </c>
      <c r="F2355" s="64">
        <v>31927.141576271355</v>
      </c>
      <c r="G2355" s="63" t="s">
        <v>129</v>
      </c>
      <c r="H2355" s="63" t="s">
        <v>133</v>
      </c>
    </row>
    <row r="2356" spans="1:8" ht="14.4" x14ac:dyDescent="0.3">
      <c r="A2356" s="63">
        <v>11</v>
      </c>
      <c r="B2356" s="63" t="s">
        <v>122</v>
      </c>
      <c r="C2356" s="63" t="s">
        <v>120</v>
      </c>
      <c r="D2356" s="63" t="s">
        <v>97</v>
      </c>
      <c r="E2356" s="68">
        <v>50.593412235878922</v>
      </c>
      <c r="F2356" s="64">
        <v>92578.021863521863</v>
      </c>
      <c r="G2356" s="63" t="s">
        <v>129</v>
      </c>
      <c r="H2356" s="63" t="s">
        <v>133</v>
      </c>
    </row>
    <row r="2357" spans="1:8" ht="14.4" x14ac:dyDescent="0.3">
      <c r="A2357" s="63">
        <v>11</v>
      </c>
      <c r="B2357" s="63" t="s">
        <v>124</v>
      </c>
      <c r="C2357" s="63" t="s">
        <v>121</v>
      </c>
      <c r="D2357" s="63" t="s">
        <v>99</v>
      </c>
      <c r="E2357" s="68">
        <v>5.9704956480800018</v>
      </c>
      <c r="F2357" s="64">
        <v>10925.072103597564</v>
      </c>
      <c r="G2357" s="63" t="s">
        <v>127</v>
      </c>
      <c r="H2357" s="63" t="s">
        <v>133</v>
      </c>
    </row>
    <row r="2358" spans="1:8" ht="14.4" x14ac:dyDescent="0.3">
      <c r="A2358" s="63">
        <v>11</v>
      </c>
      <c r="B2358" s="63" t="s">
        <v>123</v>
      </c>
      <c r="C2358" s="63" t="s">
        <v>120</v>
      </c>
      <c r="D2358" s="63" t="s">
        <v>98</v>
      </c>
      <c r="E2358" s="68">
        <v>28.795258976007723</v>
      </c>
      <c r="F2358" s="64">
        <v>52690.814816323604</v>
      </c>
      <c r="G2358" s="63" t="s">
        <v>127</v>
      </c>
      <c r="H2358" s="63" t="s">
        <v>133</v>
      </c>
    </row>
    <row r="2359" spans="1:8" ht="14.4" x14ac:dyDescent="0.3">
      <c r="A2359" s="63">
        <v>11</v>
      </c>
      <c r="B2359" s="63" t="s">
        <v>124</v>
      </c>
      <c r="C2359" s="63" t="s">
        <v>121</v>
      </c>
      <c r="D2359" s="63" t="s">
        <v>99</v>
      </c>
      <c r="E2359" s="68">
        <v>47.440775578077904</v>
      </c>
      <c r="F2359" s="64">
        <v>86809.190457707649</v>
      </c>
      <c r="G2359" s="63" t="s">
        <v>127</v>
      </c>
      <c r="H2359" s="63" t="s">
        <v>133</v>
      </c>
    </row>
    <row r="2360" spans="1:8" ht="14.4" x14ac:dyDescent="0.3">
      <c r="A2360" s="63">
        <v>11</v>
      </c>
      <c r="B2360" s="63" t="s">
        <v>122</v>
      </c>
      <c r="C2360" s="63" t="s">
        <v>120</v>
      </c>
      <c r="D2360" s="63" t="s">
        <v>97</v>
      </c>
      <c r="E2360" s="68">
        <v>1.5158836764245744</v>
      </c>
      <c r="F2360" s="64">
        <v>2773.8297524646523</v>
      </c>
      <c r="G2360" s="63" t="s">
        <v>128</v>
      </c>
      <c r="H2360" s="63" t="s">
        <v>133</v>
      </c>
    </row>
    <row r="2361" spans="1:8" ht="14.4" x14ac:dyDescent="0.3">
      <c r="A2361" s="63">
        <v>11</v>
      </c>
      <c r="B2361" s="63" t="s">
        <v>122</v>
      </c>
      <c r="C2361" s="63" t="s">
        <v>120</v>
      </c>
      <c r="D2361" s="63" t="s">
        <v>97</v>
      </c>
      <c r="E2361" s="68">
        <v>57.159466044339972</v>
      </c>
      <c r="F2361" s="64">
        <v>104592.87214091999</v>
      </c>
      <c r="G2361" s="63" t="s">
        <v>128</v>
      </c>
      <c r="H2361" s="63" t="s">
        <v>133</v>
      </c>
    </row>
    <row r="2362" spans="1:8" ht="14.4" x14ac:dyDescent="0.3">
      <c r="A2362" s="63">
        <v>11</v>
      </c>
      <c r="B2362" s="63" t="s">
        <v>122</v>
      </c>
      <c r="C2362" s="63" t="s">
        <v>120</v>
      </c>
      <c r="D2362" s="63" t="s">
        <v>97</v>
      </c>
      <c r="E2362" s="68">
        <v>36.375436635239339</v>
      </c>
      <c r="F2362" s="64">
        <v>66561.352936859083</v>
      </c>
      <c r="G2362" s="63" t="s">
        <v>128</v>
      </c>
      <c r="H2362" s="63" t="s">
        <v>133</v>
      </c>
    </row>
    <row r="2363" spans="1:8" ht="14.4" x14ac:dyDescent="0.3">
      <c r="A2363" s="63">
        <v>11</v>
      </c>
      <c r="B2363" s="63" t="s">
        <v>124</v>
      </c>
      <c r="C2363" s="63" t="s">
        <v>121</v>
      </c>
      <c r="D2363" s="63" t="s">
        <v>99</v>
      </c>
      <c r="E2363" s="68">
        <v>48.074652958098888</v>
      </c>
      <c r="F2363" s="64">
        <v>87969.086802962629</v>
      </c>
      <c r="G2363" s="63" t="s">
        <v>127</v>
      </c>
      <c r="H2363" s="63" t="s">
        <v>133</v>
      </c>
    </row>
    <row r="2364" spans="1:8" ht="14.4" x14ac:dyDescent="0.3">
      <c r="A2364" s="63">
        <v>11</v>
      </c>
      <c r="B2364" s="63" t="s">
        <v>124</v>
      </c>
      <c r="C2364" s="63" t="s">
        <v>121</v>
      </c>
      <c r="D2364" s="63" t="s">
        <v>99</v>
      </c>
      <c r="E2364" s="68">
        <v>28.939780494386021</v>
      </c>
      <c r="F2364" s="64">
        <v>52955.266564029349</v>
      </c>
      <c r="G2364" s="63" t="s">
        <v>127</v>
      </c>
      <c r="H2364" s="63" t="s">
        <v>133</v>
      </c>
    </row>
    <row r="2365" spans="1:8" ht="14.4" x14ac:dyDescent="0.3">
      <c r="A2365" s="63">
        <v>11</v>
      </c>
      <c r="B2365" s="63" t="s">
        <v>124</v>
      </c>
      <c r="C2365" s="63" t="s">
        <v>121</v>
      </c>
      <c r="D2365" s="63" t="s">
        <v>99</v>
      </c>
      <c r="E2365" s="68">
        <v>37.953995535516505</v>
      </c>
      <c r="F2365" s="64">
        <v>69449.868534529713</v>
      </c>
      <c r="G2365" s="63" t="s">
        <v>127</v>
      </c>
      <c r="H2365" s="63" t="s">
        <v>133</v>
      </c>
    </row>
    <row r="2366" spans="1:8" ht="14.4" x14ac:dyDescent="0.3">
      <c r="A2366" s="63">
        <v>11</v>
      </c>
      <c r="B2366" s="63" t="s">
        <v>122</v>
      </c>
      <c r="C2366" s="63" t="s">
        <v>120</v>
      </c>
      <c r="D2366" s="63" t="s">
        <v>97</v>
      </c>
      <c r="E2366" s="68">
        <v>22.038532731158067</v>
      </c>
      <c r="F2366" s="64">
        <v>40327.063838129543</v>
      </c>
      <c r="G2366" s="63" t="s">
        <v>129</v>
      </c>
      <c r="H2366" s="63" t="s">
        <v>133</v>
      </c>
    </row>
    <row r="2367" spans="1:8" ht="14.4" x14ac:dyDescent="0.3">
      <c r="A2367" s="63">
        <v>11</v>
      </c>
      <c r="B2367" s="63" t="s">
        <v>122</v>
      </c>
      <c r="C2367" s="63" t="s">
        <v>120</v>
      </c>
      <c r="D2367" s="63" t="s">
        <v>97</v>
      </c>
      <c r="E2367" s="68">
        <v>5.2358543470421335</v>
      </c>
      <c r="F2367" s="64">
        <v>9580.7935617146231</v>
      </c>
      <c r="G2367" s="63" t="s">
        <v>129</v>
      </c>
      <c r="H2367" s="63" t="s">
        <v>133</v>
      </c>
    </row>
    <row r="2368" spans="1:8" ht="14.4" x14ac:dyDescent="0.3">
      <c r="A2368" s="63">
        <v>11</v>
      </c>
      <c r="B2368" s="63" t="s">
        <v>122</v>
      </c>
      <c r="C2368" s="63" t="s">
        <v>120</v>
      </c>
      <c r="D2368" s="63" t="s">
        <v>97</v>
      </c>
      <c r="E2368" s="68">
        <v>51.053996888970758</v>
      </c>
      <c r="F2368" s="64">
        <v>93420.819654766703</v>
      </c>
      <c r="G2368" s="63" t="s">
        <v>128</v>
      </c>
      <c r="H2368" s="63" t="s">
        <v>133</v>
      </c>
    </row>
    <row r="2369" spans="1:8" ht="14.4" x14ac:dyDescent="0.3">
      <c r="A2369" s="63">
        <v>11</v>
      </c>
      <c r="B2369" s="63" t="s">
        <v>122</v>
      </c>
      <c r="C2369" s="63" t="s">
        <v>120</v>
      </c>
      <c r="D2369" s="63" t="s">
        <v>97</v>
      </c>
      <c r="E2369" s="68">
        <v>46.96363099891537</v>
      </c>
      <c r="F2369" s="64">
        <v>85936.090594906855</v>
      </c>
      <c r="G2369" s="63" t="s">
        <v>129</v>
      </c>
      <c r="H2369" s="63" t="s">
        <v>133</v>
      </c>
    </row>
    <row r="2370" spans="1:8" ht="14.4" x14ac:dyDescent="0.3">
      <c r="A2370" s="63">
        <v>11</v>
      </c>
      <c r="B2370" s="63" t="s">
        <v>122</v>
      </c>
      <c r="C2370" s="63" t="s">
        <v>120</v>
      </c>
      <c r="D2370" s="63" t="s">
        <v>97</v>
      </c>
      <c r="E2370" s="68">
        <v>24.289666884031931</v>
      </c>
      <c r="F2370" s="64">
        <v>44446.286828087985</v>
      </c>
      <c r="G2370" s="63" t="s">
        <v>129</v>
      </c>
      <c r="H2370" s="63" t="s">
        <v>133</v>
      </c>
    </row>
    <row r="2371" spans="1:8" ht="14.4" x14ac:dyDescent="0.3">
      <c r="A2371" s="63">
        <v>11</v>
      </c>
      <c r="B2371" s="63" t="s">
        <v>122</v>
      </c>
      <c r="C2371" s="63" t="s">
        <v>120</v>
      </c>
      <c r="D2371" s="63" t="s">
        <v>97</v>
      </c>
      <c r="E2371" s="68">
        <v>5.4515110450604345</v>
      </c>
      <c r="F2371" s="64">
        <v>9975.4115489551568</v>
      </c>
      <c r="G2371" s="63" t="s">
        <v>128</v>
      </c>
      <c r="H2371" s="63" t="s">
        <v>133</v>
      </c>
    </row>
    <row r="2372" spans="1:8" ht="14.4" x14ac:dyDescent="0.3">
      <c r="A2372" s="63">
        <v>11</v>
      </c>
      <c r="B2372" s="63" t="s">
        <v>124</v>
      </c>
      <c r="C2372" s="63" t="s">
        <v>121</v>
      </c>
      <c r="D2372" s="63" t="s">
        <v>99</v>
      </c>
      <c r="E2372" s="68">
        <v>2.9204754121344134</v>
      </c>
      <c r="F2372" s="64">
        <v>5344.0126808588793</v>
      </c>
      <c r="G2372" s="63" t="s">
        <v>127</v>
      </c>
      <c r="H2372" s="63" t="s">
        <v>133</v>
      </c>
    </row>
    <row r="2373" spans="1:8" ht="14.4" x14ac:dyDescent="0.3">
      <c r="A2373" s="63">
        <v>11</v>
      </c>
      <c r="B2373" s="63" t="s">
        <v>124</v>
      </c>
      <c r="C2373" s="63" t="s">
        <v>121</v>
      </c>
      <c r="D2373" s="63" t="s">
        <v>99</v>
      </c>
      <c r="E2373" s="68">
        <v>2.3101947362231647</v>
      </c>
      <c r="F2373" s="64">
        <v>4227.2946090675114</v>
      </c>
      <c r="G2373" s="63" t="s">
        <v>127</v>
      </c>
      <c r="H2373" s="63" t="s">
        <v>133</v>
      </c>
    </row>
    <row r="2374" spans="1:8" ht="14.4" x14ac:dyDescent="0.3">
      <c r="A2374" s="63">
        <v>11</v>
      </c>
      <c r="B2374" s="63" t="s">
        <v>122</v>
      </c>
      <c r="C2374" s="63" t="s">
        <v>120</v>
      </c>
      <c r="D2374" s="63" t="s">
        <v>97</v>
      </c>
      <c r="E2374" s="68">
        <v>6.611144755647798</v>
      </c>
      <c r="F2374" s="64">
        <v>12097.359649864246</v>
      </c>
      <c r="G2374" s="63" t="s">
        <v>128</v>
      </c>
      <c r="H2374" s="63" t="s">
        <v>133</v>
      </c>
    </row>
    <row r="2375" spans="1:8" ht="14.4" x14ac:dyDescent="0.3">
      <c r="A2375" s="63">
        <v>11</v>
      </c>
      <c r="B2375" s="63" t="s">
        <v>124</v>
      </c>
      <c r="C2375" s="63" t="s">
        <v>121</v>
      </c>
      <c r="D2375" s="63" t="s">
        <v>99</v>
      </c>
      <c r="E2375" s="68">
        <v>50.073717873670127</v>
      </c>
      <c r="F2375" s="64">
        <v>91627.062560705832</v>
      </c>
      <c r="G2375" s="63" t="s">
        <v>127</v>
      </c>
      <c r="H2375" s="63" t="s">
        <v>133</v>
      </c>
    </row>
    <row r="2376" spans="1:8" ht="14.4" x14ac:dyDescent="0.3">
      <c r="A2376" s="63">
        <v>11</v>
      </c>
      <c r="B2376" s="63" t="s">
        <v>123</v>
      </c>
      <c r="C2376" s="63" t="s">
        <v>120</v>
      </c>
      <c r="D2376" s="63" t="s">
        <v>98</v>
      </c>
      <c r="E2376" s="68">
        <v>38.775739660771293</v>
      </c>
      <c r="F2376" s="64">
        <v>70953.531605116368</v>
      </c>
      <c r="G2376" s="63" t="s">
        <v>127</v>
      </c>
      <c r="H2376" s="63" t="s">
        <v>133</v>
      </c>
    </row>
    <row r="2377" spans="1:8" ht="14.4" x14ac:dyDescent="0.3">
      <c r="A2377" s="63">
        <v>11</v>
      </c>
      <c r="B2377" s="63" t="s">
        <v>123</v>
      </c>
      <c r="C2377" s="63" t="s">
        <v>120</v>
      </c>
      <c r="D2377" s="63" t="s">
        <v>98</v>
      </c>
      <c r="E2377" s="68">
        <v>11.9342633163443</v>
      </c>
      <c r="F2377" s="64">
        <v>21837.833057680808</v>
      </c>
      <c r="G2377" s="63" t="s">
        <v>127</v>
      </c>
      <c r="H2377" s="63" t="s">
        <v>133</v>
      </c>
    </row>
    <row r="2378" spans="1:8" ht="14.4" x14ac:dyDescent="0.3">
      <c r="A2378" s="63">
        <v>11</v>
      </c>
      <c r="B2378" s="63" t="s">
        <v>123</v>
      </c>
      <c r="C2378" s="63" t="s">
        <v>120</v>
      </c>
      <c r="D2378" s="63" t="s">
        <v>98</v>
      </c>
      <c r="E2378" s="68">
        <v>52.577232788203425</v>
      </c>
      <c r="F2378" s="64">
        <v>96208.102823670226</v>
      </c>
      <c r="G2378" s="63" t="s">
        <v>127</v>
      </c>
      <c r="H2378" s="63" t="s">
        <v>133</v>
      </c>
    </row>
    <row r="2379" spans="1:8" ht="14.4" x14ac:dyDescent="0.3">
      <c r="A2379" s="63">
        <v>11</v>
      </c>
      <c r="B2379" s="63" t="s">
        <v>124</v>
      </c>
      <c r="C2379" s="63" t="s">
        <v>121</v>
      </c>
      <c r="D2379" s="63" t="s">
        <v>99</v>
      </c>
      <c r="E2379" s="68">
        <v>39.868677035470526</v>
      </c>
      <c r="F2379" s="64">
        <v>72953.435855468779</v>
      </c>
      <c r="G2379" s="63" t="s">
        <v>127</v>
      </c>
      <c r="H2379" s="63" t="s">
        <v>133</v>
      </c>
    </row>
    <row r="2380" spans="1:8" ht="14.4" x14ac:dyDescent="0.3">
      <c r="A2380" s="63">
        <v>11</v>
      </c>
      <c r="B2380" s="63" t="s">
        <v>124</v>
      </c>
      <c r="C2380" s="63" t="s">
        <v>121</v>
      </c>
      <c r="D2380" s="63" t="s">
        <v>99</v>
      </c>
      <c r="E2380" s="68">
        <v>50.061781149889043</v>
      </c>
      <c r="F2380" s="64">
        <v>91605.220225382975</v>
      </c>
      <c r="G2380" s="63" t="s">
        <v>127</v>
      </c>
      <c r="H2380" s="63" t="s">
        <v>133</v>
      </c>
    </row>
    <row r="2381" spans="1:8" ht="14.4" x14ac:dyDescent="0.3">
      <c r="A2381" s="63">
        <v>11</v>
      </c>
      <c r="B2381" s="63" t="s">
        <v>124</v>
      </c>
      <c r="C2381" s="63" t="s">
        <v>121</v>
      </c>
      <c r="D2381" s="63" t="s">
        <v>99</v>
      </c>
      <c r="E2381" s="68">
        <v>42.872526317470943</v>
      </c>
      <c r="F2381" s="64">
        <v>78450.009662493947</v>
      </c>
      <c r="G2381" s="63" t="s">
        <v>127</v>
      </c>
      <c r="H2381" s="63" t="s">
        <v>133</v>
      </c>
    </row>
    <row r="2382" spans="1:8" ht="14.4" x14ac:dyDescent="0.3">
      <c r="A2382" s="63">
        <v>11</v>
      </c>
      <c r="B2382" s="63" t="s">
        <v>124</v>
      </c>
      <c r="C2382" s="63" t="s">
        <v>121</v>
      </c>
      <c r="D2382" s="63" t="s">
        <v>99</v>
      </c>
      <c r="E2382" s="68">
        <v>49.140623186782136</v>
      </c>
      <c r="F2382" s="64">
        <v>89919.645398947527</v>
      </c>
      <c r="G2382" s="63" t="s">
        <v>127</v>
      </c>
      <c r="H2382" s="63" t="s">
        <v>133</v>
      </c>
    </row>
    <row r="2383" spans="1:8" ht="14.4" x14ac:dyDescent="0.3">
      <c r="A2383" s="63">
        <v>11</v>
      </c>
      <c r="B2383" s="63" t="s">
        <v>122</v>
      </c>
      <c r="C2383" s="63" t="s">
        <v>120</v>
      </c>
      <c r="D2383" s="63" t="s">
        <v>97</v>
      </c>
      <c r="E2383" s="68">
        <v>46.450901827875839</v>
      </c>
      <c r="F2383" s="64">
        <v>84997.876501236751</v>
      </c>
      <c r="G2383" s="63" t="s">
        <v>129</v>
      </c>
      <c r="H2383" s="63" t="s">
        <v>133</v>
      </c>
    </row>
    <row r="2384" spans="1:8" ht="14.4" x14ac:dyDescent="0.3">
      <c r="A2384" s="63">
        <v>11</v>
      </c>
      <c r="B2384" s="63" t="s">
        <v>122</v>
      </c>
      <c r="C2384" s="63" t="s">
        <v>120</v>
      </c>
      <c r="D2384" s="63" t="s">
        <v>97</v>
      </c>
      <c r="E2384" s="68">
        <v>41.11937468933322</v>
      </c>
      <c r="F2384" s="64">
        <v>75242.016712678567</v>
      </c>
      <c r="G2384" s="63" t="s">
        <v>129</v>
      </c>
      <c r="H2384" s="63" t="s">
        <v>133</v>
      </c>
    </row>
    <row r="2385" spans="1:8" ht="14.4" x14ac:dyDescent="0.3">
      <c r="A2385" s="63">
        <v>11</v>
      </c>
      <c r="B2385" s="63" t="s">
        <v>122</v>
      </c>
      <c r="C2385" s="63" t="s">
        <v>120</v>
      </c>
      <c r="D2385" s="63" t="s">
        <v>97</v>
      </c>
      <c r="E2385" s="68">
        <v>13.648759919786418</v>
      </c>
      <c r="F2385" s="64">
        <v>24975.093365374323</v>
      </c>
      <c r="G2385" s="63" t="s">
        <v>129</v>
      </c>
      <c r="H2385" s="63" t="s">
        <v>133</v>
      </c>
    </row>
    <row r="2386" spans="1:8" ht="14.4" x14ac:dyDescent="0.3">
      <c r="A2386" s="63">
        <v>11</v>
      </c>
      <c r="B2386" s="63" t="s">
        <v>122</v>
      </c>
      <c r="C2386" s="63" t="s">
        <v>120</v>
      </c>
      <c r="D2386" s="63" t="s">
        <v>97</v>
      </c>
      <c r="E2386" s="68">
        <v>25.999503714290011</v>
      </c>
      <c r="F2386" s="64">
        <v>47575.020480538333</v>
      </c>
      <c r="G2386" s="63" t="s">
        <v>129</v>
      </c>
      <c r="H2386" s="63" t="s">
        <v>133</v>
      </c>
    </row>
    <row r="2387" spans="1:8" ht="14.4" x14ac:dyDescent="0.3">
      <c r="A2387" s="63">
        <v>11</v>
      </c>
      <c r="B2387" s="63" t="s">
        <v>122</v>
      </c>
      <c r="C2387" s="63" t="s">
        <v>120</v>
      </c>
      <c r="D2387" s="63" t="s">
        <v>97</v>
      </c>
      <c r="E2387" s="68">
        <v>3.2002348978003581</v>
      </c>
      <c r="F2387" s="64">
        <v>5855.9287315051415</v>
      </c>
      <c r="G2387" s="63" t="s">
        <v>128</v>
      </c>
      <c r="H2387" s="63" t="s">
        <v>133</v>
      </c>
    </row>
    <row r="2388" spans="1:8" ht="14.4" x14ac:dyDescent="0.3">
      <c r="A2388" s="63">
        <v>11</v>
      </c>
      <c r="B2388" s="63" t="s">
        <v>122</v>
      </c>
      <c r="C2388" s="63" t="s">
        <v>120</v>
      </c>
      <c r="D2388" s="63" t="s">
        <v>97</v>
      </c>
      <c r="E2388" s="68">
        <v>32.293050163229573</v>
      </c>
      <c r="F2388" s="64">
        <v>59091.224962508975</v>
      </c>
      <c r="G2388" s="63" t="s">
        <v>129</v>
      </c>
      <c r="H2388" s="63" t="s">
        <v>133</v>
      </c>
    </row>
    <row r="2389" spans="1:8" ht="14.4" x14ac:dyDescent="0.3">
      <c r="A2389" s="63">
        <v>11</v>
      </c>
      <c r="B2389" s="63" t="s">
        <v>122</v>
      </c>
      <c r="C2389" s="63" t="s">
        <v>120</v>
      </c>
      <c r="D2389" s="63" t="s">
        <v>97</v>
      </c>
      <c r="E2389" s="68">
        <v>47.077769739485447</v>
      </c>
      <c r="F2389" s="64">
        <v>86144.946616926216</v>
      </c>
      <c r="G2389" s="63" t="s">
        <v>129</v>
      </c>
      <c r="H2389" s="63" t="s">
        <v>133</v>
      </c>
    </row>
    <row r="2390" spans="1:8" ht="14.4" x14ac:dyDescent="0.3">
      <c r="A2390" s="63">
        <v>11</v>
      </c>
      <c r="B2390" s="63" t="s">
        <v>124</v>
      </c>
      <c r="C2390" s="63" t="s">
        <v>121</v>
      </c>
      <c r="D2390" s="63" t="s">
        <v>99</v>
      </c>
      <c r="E2390" s="68">
        <v>5.5620682725931285</v>
      </c>
      <c r="F2390" s="64">
        <v>10177.713962952719</v>
      </c>
      <c r="G2390" s="63" t="s">
        <v>127</v>
      </c>
      <c r="H2390" s="63" t="s">
        <v>133</v>
      </c>
    </row>
    <row r="2391" spans="1:8" ht="14.4" x14ac:dyDescent="0.3">
      <c r="A2391" s="63">
        <v>11</v>
      </c>
      <c r="B2391" s="63" t="s">
        <v>124</v>
      </c>
      <c r="C2391" s="63" t="s">
        <v>121</v>
      </c>
      <c r="D2391" s="63" t="s">
        <v>99</v>
      </c>
      <c r="E2391" s="68">
        <v>28.105835692571222</v>
      </c>
      <c r="F2391" s="64">
        <v>51429.278165867305</v>
      </c>
      <c r="G2391" s="63" t="s">
        <v>127</v>
      </c>
      <c r="H2391" s="63" t="s">
        <v>133</v>
      </c>
    </row>
    <row r="2392" spans="1:8" ht="14.4" x14ac:dyDescent="0.3">
      <c r="A2392" s="63">
        <v>11</v>
      </c>
      <c r="B2392" s="63" t="s">
        <v>124</v>
      </c>
      <c r="C2392" s="63" t="s">
        <v>121</v>
      </c>
      <c r="D2392" s="63" t="s">
        <v>99</v>
      </c>
      <c r="E2392" s="68">
        <v>1.3007074216198944</v>
      </c>
      <c r="F2392" s="64">
        <v>2380.0909010714367</v>
      </c>
      <c r="G2392" s="63" t="s">
        <v>130</v>
      </c>
      <c r="H2392" s="63" t="s">
        <v>133</v>
      </c>
    </row>
    <row r="2393" spans="1:8" ht="14.4" x14ac:dyDescent="0.3">
      <c r="A2393" s="63">
        <v>11</v>
      </c>
      <c r="B2393" s="63" t="s">
        <v>122</v>
      </c>
      <c r="C2393" s="63" t="s">
        <v>120</v>
      </c>
      <c r="D2393" s="63" t="s">
        <v>97</v>
      </c>
      <c r="E2393" s="68">
        <v>39.85993747258469</v>
      </c>
      <c r="F2393" s="64">
        <v>72937.443823934111</v>
      </c>
      <c r="G2393" s="63" t="s">
        <v>129</v>
      </c>
      <c r="H2393" s="63" t="s">
        <v>133</v>
      </c>
    </row>
    <row r="2394" spans="1:8" ht="14.4" x14ac:dyDescent="0.3">
      <c r="A2394" s="63">
        <v>11</v>
      </c>
      <c r="B2394" s="63" t="s">
        <v>123</v>
      </c>
      <c r="C2394" s="63" t="s">
        <v>120</v>
      </c>
      <c r="D2394" s="63" t="s">
        <v>98</v>
      </c>
      <c r="E2394" s="68">
        <v>31.561062876820372</v>
      </c>
      <c r="F2394" s="64">
        <v>57751.802851798799</v>
      </c>
      <c r="G2394" s="63" t="s">
        <v>127</v>
      </c>
      <c r="H2394" s="63" t="s">
        <v>133</v>
      </c>
    </row>
    <row r="2395" spans="1:8" ht="14.4" x14ac:dyDescent="0.3">
      <c r="A2395" s="63">
        <v>11</v>
      </c>
      <c r="B2395" s="63" t="s">
        <v>124</v>
      </c>
      <c r="C2395" s="63" t="s">
        <v>121</v>
      </c>
      <c r="D2395" s="63" t="s">
        <v>99</v>
      </c>
      <c r="E2395" s="68">
        <v>8.4889136067657187</v>
      </c>
      <c r="F2395" s="64">
        <v>15533.382603662061</v>
      </c>
      <c r="G2395" s="63" t="s">
        <v>127</v>
      </c>
      <c r="H2395" s="63" t="s">
        <v>133</v>
      </c>
    </row>
    <row r="2396" spans="1:8" ht="14.4" x14ac:dyDescent="0.3">
      <c r="A2396" s="63">
        <v>11</v>
      </c>
      <c r="B2396" s="63" t="s">
        <v>122</v>
      </c>
      <c r="C2396" s="63" t="s">
        <v>120</v>
      </c>
      <c r="D2396" s="63" t="s">
        <v>97</v>
      </c>
      <c r="E2396" s="68">
        <v>34.741338071858372</v>
      </c>
      <c r="F2396" s="64">
        <v>63571.208452780382</v>
      </c>
      <c r="G2396" s="63" t="s">
        <v>129</v>
      </c>
      <c r="H2396" s="63" t="s">
        <v>133</v>
      </c>
    </row>
    <row r="2397" spans="1:8" ht="14.4" x14ac:dyDescent="0.3">
      <c r="A2397" s="63">
        <v>11</v>
      </c>
      <c r="B2397" s="63" t="s">
        <v>122</v>
      </c>
      <c r="C2397" s="63" t="s">
        <v>120</v>
      </c>
      <c r="D2397" s="63" t="s">
        <v>97</v>
      </c>
      <c r="E2397" s="68">
        <v>33.605696720227094</v>
      </c>
      <c r="F2397" s="64">
        <v>61493.162611747313</v>
      </c>
      <c r="G2397" s="63" t="s">
        <v>129</v>
      </c>
      <c r="H2397" s="63" t="s">
        <v>133</v>
      </c>
    </row>
    <row r="2398" spans="1:8" ht="14.4" x14ac:dyDescent="0.3">
      <c r="A2398" s="63">
        <v>11</v>
      </c>
      <c r="B2398" s="63" t="s">
        <v>122</v>
      </c>
      <c r="C2398" s="63" t="s">
        <v>120</v>
      </c>
      <c r="D2398" s="63" t="s">
        <v>97</v>
      </c>
      <c r="E2398" s="68">
        <v>41.343345127571062</v>
      </c>
      <c r="F2398" s="64">
        <v>75651.847542654912</v>
      </c>
      <c r="G2398" s="63" t="s">
        <v>129</v>
      </c>
      <c r="H2398" s="63" t="s">
        <v>133</v>
      </c>
    </row>
    <row r="2399" spans="1:8" ht="14.4" x14ac:dyDescent="0.3">
      <c r="A2399" s="63">
        <v>11</v>
      </c>
      <c r="B2399" s="63" t="s">
        <v>124</v>
      </c>
      <c r="C2399" s="63" t="s">
        <v>121</v>
      </c>
      <c r="D2399" s="63" t="s">
        <v>99</v>
      </c>
      <c r="E2399" s="68">
        <v>16.402260763748206</v>
      </c>
      <c r="F2399" s="64">
        <v>30013.568733373821</v>
      </c>
      <c r="G2399" s="63" t="s">
        <v>127</v>
      </c>
      <c r="H2399" s="63" t="s">
        <v>133</v>
      </c>
    </row>
    <row r="2400" spans="1:8" ht="14.4" x14ac:dyDescent="0.3">
      <c r="A2400" s="63">
        <v>11</v>
      </c>
      <c r="B2400" s="63" t="s">
        <v>122</v>
      </c>
      <c r="C2400" s="63" t="s">
        <v>120</v>
      </c>
      <c r="D2400" s="63" t="s">
        <v>97</v>
      </c>
      <c r="E2400" s="68">
        <v>1.4504549416689232</v>
      </c>
      <c r="F2400" s="64">
        <v>2654.1054134840988</v>
      </c>
      <c r="G2400" s="63" t="s">
        <v>129</v>
      </c>
      <c r="H2400" s="63" t="s">
        <v>133</v>
      </c>
    </row>
    <row r="2401" spans="1:8" ht="14.4" x14ac:dyDescent="0.3">
      <c r="A2401" s="63">
        <v>11</v>
      </c>
      <c r="B2401" s="63" t="s">
        <v>124</v>
      </c>
      <c r="C2401" s="63" t="s">
        <v>121</v>
      </c>
      <c r="D2401" s="63" t="s">
        <v>99</v>
      </c>
      <c r="E2401" s="68">
        <v>40.440728273693892</v>
      </c>
      <c r="F2401" s="64">
        <v>74000.200042718847</v>
      </c>
      <c r="G2401" s="63" t="s">
        <v>127</v>
      </c>
      <c r="H2401" s="63" t="s">
        <v>133</v>
      </c>
    </row>
    <row r="2402" spans="1:8" ht="14.4" x14ac:dyDescent="0.3">
      <c r="A2402" s="63">
        <v>11</v>
      </c>
      <c r="B2402" s="63" t="s">
        <v>124</v>
      </c>
      <c r="C2402" s="63" t="s">
        <v>121</v>
      </c>
      <c r="D2402" s="63" t="s">
        <v>99</v>
      </c>
      <c r="E2402" s="68">
        <v>33.036042511958115</v>
      </c>
      <c r="F2402" s="64">
        <v>60450.78461395784</v>
      </c>
      <c r="G2402" s="63" t="s">
        <v>127</v>
      </c>
      <c r="H2402" s="63" t="s">
        <v>133</v>
      </c>
    </row>
    <row r="2403" spans="1:8" ht="14.4" x14ac:dyDescent="0.3">
      <c r="A2403" s="63">
        <v>11</v>
      </c>
      <c r="B2403" s="63" t="s">
        <v>124</v>
      </c>
      <c r="C2403" s="63" t="s">
        <v>121</v>
      </c>
      <c r="D2403" s="63" t="s">
        <v>99</v>
      </c>
      <c r="E2403" s="68">
        <v>6.4425302587690965</v>
      </c>
      <c r="F2403" s="64">
        <v>11788.821524272607</v>
      </c>
      <c r="G2403" s="63" t="s">
        <v>127</v>
      </c>
      <c r="H2403" s="63" t="s">
        <v>133</v>
      </c>
    </row>
    <row r="2404" spans="1:8" ht="14.4" x14ac:dyDescent="0.3">
      <c r="A2404" s="63">
        <v>11</v>
      </c>
      <c r="B2404" s="63" t="s">
        <v>124</v>
      </c>
      <c r="C2404" s="63" t="s">
        <v>121</v>
      </c>
      <c r="D2404" s="63" t="s">
        <v>99</v>
      </c>
      <c r="E2404" s="68">
        <v>55.069500656144541</v>
      </c>
      <c r="F2404" s="64">
        <v>100768.56275256946</v>
      </c>
      <c r="G2404" s="63" t="s">
        <v>127</v>
      </c>
      <c r="H2404" s="63" t="s">
        <v>133</v>
      </c>
    </row>
    <row r="2405" spans="1:8" ht="14.4" x14ac:dyDescent="0.3">
      <c r="A2405" s="63">
        <v>11</v>
      </c>
      <c r="B2405" s="63" t="s">
        <v>124</v>
      </c>
      <c r="C2405" s="63" t="s">
        <v>121</v>
      </c>
      <c r="D2405" s="63" t="s">
        <v>99</v>
      </c>
      <c r="E2405" s="68">
        <v>6.4468646164437953</v>
      </c>
      <c r="F2405" s="64">
        <v>11796.752720091181</v>
      </c>
      <c r="G2405" s="63" t="s">
        <v>127</v>
      </c>
      <c r="H2405" s="63" t="s">
        <v>133</v>
      </c>
    </row>
    <row r="2406" spans="1:8" ht="14.4" x14ac:dyDescent="0.3">
      <c r="A2406" s="63">
        <v>11</v>
      </c>
      <c r="B2406" s="63" t="s">
        <v>124</v>
      </c>
      <c r="C2406" s="63" t="s">
        <v>121</v>
      </c>
      <c r="D2406" s="63" t="s">
        <v>99</v>
      </c>
      <c r="E2406" s="68">
        <v>2.094679957237263</v>
      </c>
      <c r="F2406" s="64">
        <v>3832.9363114328694</v>
      </c>
      <c r="G2406" s="63" t="s">
        <v>127</v>
      </c>
      <c r="H2406" s="63" t="s">
        <v>133</v>
      </c>
    </row>
    <row r="2407" spans="1:8" ht="14.4" x14ac:dyDescent="0.3">
      <c r="A2407" s="63">
        <v>11</v>
      </c>
      <c r="B2407" s="63" t="s">
        <v>124</v>
      </c>
      <c r="C2407" s="63" t="s">
        <v>121</v>
      </c>
      <c r="D2407" s="63" t="s">
        <v>99</v>
      </c>
      <c r="E2407" s="68">
        <v>30.090552582978539</v>
      </c>
      <c r="F2407" s="64">
        <v>55060.999284347774</v>
      </c>
      <c r="G2407" s="63" t="s">
        <v>127</v>
      </c>
      <c r="H2407" s="63" t="s">
        <v>133</v>
      </c>
    </row>
    <row r="2408" spans="1:8" ht="14.4" x14ac:dyDescent="0.3">
      <c r="A2408" s="63">
        <v>11</v>
      </c>
      <c r="B2408" s="63" t="s">
        <v>122</v>
      </c>
      <c r="C2408" s="63" t="s">
        <v>120</v>
      </c>
      <c r="D2408" s="63" t="s">
        <v>97</v>
      </c>
      <c r="E2408" s="68">
        <v>25.947724823666366</v>
      </c>
      <c r="F2408" s="64">
        <v>47480.273218861737</v>
      </c>
      <c r="G2408" s="63" t="s">
        <v>128</v>
      </c>
      <c r="H2408" s="63" t="s">
        <v>133</v>
      </c>
    </row>
    <row r="2409" spans="1:8" ht="14.4" x14ac:dyDescent="0.3">
      <c r="A2409" s="63">
        <v>11</v>
      </c>
      <c r="B2409" s="63" t="s">
        <v>124</v>
      </c>
      <c r="C2409" s="63" t="s">
        <v>121</v>
      </c>
      <c r="D2409" s="63" t="s">
        <v>99</v>
      </c>
      <c r="E2409" s="68">
        <v>30.670446472350918</v>
      </c>
      <c r="F2409" s="64">
        <v>56122.114295103405</v>
      </c>
      <c r="G2409" s="63" t="s">
        <v>127</v>
      </c>
      <c r="H2409" s="63" t="s">
        <v>133</v>
      </c>
    </row>
    <row r="2410" spans="1:8" ht="14.4" x14ac:dyDescent="0.3">
      <c r="A2410" s="63">
        <v>11</v>
      </c>
      <c r="B2410" s="63" t="s">
        <v>123</v>
      </c>
      <c r="C2410" s="63" t="s">
        <v>120</v>
      </c>
      <c r="D2410" s="63" t="s">
        <v>98</v>
      </c>
      <c r="E2410" s="68">
        <v>29.137534448809333</v>
      </c>
      <c r="F2410" s="64">
        <v>53317.125333919081</v>
      </c>
      <c r="G2410" s="63" t="s">
        <v>127</v>
      </c>
      <c r="H2410" s="63" t="s">
        <v>133</v>
      </c>
    </row>
    <row r="2411" spans="1:8" ht="14.4" x14ac:dyDescent="0.3">
      <c r="A2411" s="63">
        <v>11</v>
      </c>
      <c r="B2411" s="63" t="s">
        <v>124</v>
      </c>
      <c r="C2411" s="63" t="s">
        <v>121</v>
      </c>
      <c r="D2411" s="63" t="s">
        <v>99</v>
      </c>
      <c r="E2411" s="68">
        <v>40.313656363181359</v>
      </c>
      <c r="F2411" s="64">
        <v>73767.678344936896</v>
      </c>
      <c r="G2411" s="63" t="s">
        <v>127</v>
      </c>
      <c r="H2411" s="63" t="s">
        <v>133</v>
      </c>
    </row>
    <row r="2412" spans="1:8" ht="14.4" x14ac:dyDescent="0.3">
      <c r="A2412" s="63">
        <v>11</v>
      </c>
      <c r="B2412" s="63" t="s">
        <v>124</v>
      </c>
      <c r="C2412" s="63" t="s">
        <v>121</v>
      </c>
      <c r="D2412" s="63" t="s">
        <v>99</v>
      </c>
      <c r="E2412" s="68">
        <v>2.1756864701546004</v>
      </c>
      <c r="F2412" s="64">
        <v>3981.1655450924768</v>
      </c>
      <c r="G2412" s="63" t="s">
        <v>127</v>
      </c>
      <c r="H2412" s="63" t="s">
        <v>133</v>
      </c>
    </row>
    <row r="2413" spans="1:8" ht="14.4" x14ac:dyDescent="0.3">
      <c r="A2413" s="63">
        <v>11</v>
      </c>
      <c r="B2413" s="63" t="s">
        <v>124</v>
      </c>
      <c r="C2413" s="63" t="s">
        <v>121</v>
      </c>
      <c r="D2413" s="63" t="s">
        <v>99</v>
      </c>
      <c r="E2413" s="68">
        <v>1.8117685562730106</v>
      </c>
      <c r="F2413" s="64">
        <v>3315.2527493557059</v>
      </c>
      <c r="G2413" s="63" t="s">
        <v>127</v>
      </c>
      <c r="H2413" s="63" t="s">
        <v>133</v>
      </c>
    </row>
    <row r="2414" spans="1:8" ht="14.4" x14ac:dyDescent="0.3">
      <c r="A2414" s="63">
        <v>11</v>
      </c>
      <c r="B2414" s="63" t="s">
        <v>122</v>
      </c>
      <c r="C2414" s="63" t="s">
        <v>120</v>
      </c>
      <c r="D2414" s="63" t="s">
        <v>97</v>
      </c>
      <c r="E2414" s="68">
        <v>24.216036100721581</v>
      </c>
      <c r="F2414" s="64">
        <v>44311.554024628254</v>
      </c>
      <c r="G2414" s="63" t="s">
        <v>129</v>
      </c>
      <c r="H2414" s="63" t="s">
        <v>133</v>
      </c>
    </row>
    <row r="2415" spans="1:8" ht="14.4" x14ac:dyDescent="0.3">
      <c r="A2415" s="63">
        <v>11</v>
      </c>
      <c r="B2415" s="63" t="s">
        <v>123</v>
      </c>
      <c r="C2415" s="63" t="s">
        <v>120</v>
      </c>
      <c r="D2415" s="63" t="s">
        <v>98</v>
      </c>
      <c r="E2415" s="68">
        <v>52.083391454394466</v>
      </c>
      <c r="F2415" s="64">
        <v>95304.450514446173</v>
      </c>
      <c r="G2415" s="63" t="s">
        <v>127</v>
      </c>
      <c r="H2415" s="63" t="s">
        <v>133</v>
      </c>
    </row>
    <row r="2416" spans="1:8" ht="14.4" x14ac:dyDescent="0.3">
      <c r="A2416" s="63">
        <v>11</v>
      </c>
      <c r="B2416" s="63" t="s">
        <v>122</v>
      </c>
      <c r="C2416" s="63" t="s">
        <v>120</v>
      </c>
      <c r="D2416" s="63" t="s">
        <v>97</v>
      </c>
      <c r="E2416" s="68">
        <v>44.947206221798673</v>
      </c>
      <c r="F2416" s="64">
        <v>82246.349008952457</v>
      </c>
      <c r="G2416" s="63" t="s">
        <v>128</v>
      </c>
      <c r="H2416" s="63" t="s">
        <v>133</v>
      </c>
    </row>
    <row r="2417" spans="1:8" ht="14.4" x14ac:dyDescent="0.3">
      <c r="A2417" s="63">
        <v>11</v>
      </c>
      <c r="B2417" s="63" t="s">
        <v>122</v>
      </c>
      <c r="C2417" s="63" t="s">
        <v>120</v>
      </c>
      <c r="D2417" s="63" t="s">
        <v>97</v>
      </c>
      <c r="E2417" s="68">
        <v>43.792671410448776</v>
      </c>
      <c r="F2417" s="64">
        <v>80133.731095200637</v>
      </c>
      <c r="G2417" s="63" t="s">
        <v>129</v>
      </c>
      <c r="H2417" s="63" t="s">
        <v>133</v>
      </c>
    </row>
    <row r="2418" spans="1:8" ht="14.4" x14ac:dyDescent="0.3">
      <c r="A2418" s="63">
        <v>11</v>
      </c>
      <c r="B2418" s="63" t="s">
        <v>124</v>
      </c>
      <c r="C2418" s="63" t="s">
        <v>121</v>
      </c>
      <c r="D2418" s="63" t="s">
        <v>99</v>
      </c>
      <c r="E2418" s="68">
        <v>24.350629410053305</v>
      </c>
      <c r="F2418" s="64">
        <v>44557.838704457768</v>
      </c>
      <c r="G2418" s="63" t="s">
        <v>127</v>
      </c>
      <c r="H2418" s="63" t="s">
        <v>133</v>
      </c>
    </row>
    <row r="2419" spans="1:8" ht="14.4" x14ac:dyDescent="0.3">
      <c r="A2419" s="63">
        <v>11</v>
      </c>
      <c r="B2419" s="63" t="s">
        <v>124</v>
      </c>
      <c r="C2419" s="63" t="s">
        <v>121</v>
      </c>
      <c r="D2419" s="63" t="s">
        <v>99</v>
      </c>
      <c r="E2419" s="68">
        <v>32.819838516751744</v>
      </c>
      <c r="F2419" s="64">
        <v>60055.165158565549</v>
      </c>
      <c r="G2419" s="63" t="s">
        <v>127</v>
      </c>
      <c r="H2419" s="63" t="s">
        <v>133</v>
      </c>
    </row>
    <row r="2420" spans="1:8" ht="14.4" x14ac:dyDescent="0.3">
      <c r="A2420" s="63">
        <v>11</v>
      </c>
      <c r="B2420" s="63" t="s">
        <v>124</v>
      </c>
      <c r="C2420" s="63" t="s">
        <v>121</v>
      </c>
      <c r="D2420" s="63" t="s">
        <v>99</v>
      </c>
      <c r="E2420" s="68">
        <v>45.186906704204468</v>
      </c>
      <c r="F2420" s="64">
        <v>82684.963356555658</v>
      </c>
      <c r="G2420" s="63" t="s">
        <v>127</v>
      </c>
      <c r="H2420" s="63" t="s">
        <v>133</v>
      </c>
    </row>
    <row r="2421" spans="1:8" ht="14.4" x14ac:dyDescent="0.3">
      <c r="A2421" s="63">
        <v>11</v>
      </c>
      <c r="B2421" s="63" t="s">
        <v>124</v>
      </c>
      <c r="C2421" s="63" t="s">
        <v>121</v>
      </c>
      <c r="D2421" s="63" t="s">
        <v>99</v>
      </c>
      <c r="E2421" s="68">
        <v>49.55099285612107</v>
      </c>
      <c r="F2421" s="64">
        <v>90670.557633193792</v>
      </c>
      <c r="G2421" s="63" t="s">
        <v>130</v>
      </c>
      <c r="H2421" s="63" t="s">
        <v>133</v>
      </c>
    </row>
    <row r="2422" spans="1:8" ht="14.4" x14ac:dyDescent="0.3">
      <c r="A2422" s="63">
        <v>11</v>
      </c>
      <c r="B2422" s="63" t="s">
        <v>123</v>
      </c>
      <c r="C2422" s="63" t="s">
        <v>120</v>
      </c>
      <c r="D2422" s="63" t="s">
        <v>98</v>
      </c>
      <c r="E2422" s="68">
        <v>11.792303791257078</v>
      </c>
      <c r="F2422" s="64">
        <v>21578.069356509848</v>
      </c>
      <c r="G2422" s="63" t="s">
        <v>127</v>
      </c>
      <c r="H2422" s="63" t="s">
        <v>133</v>
      </c>
    </row>
    <row r="2423" spans="1:8" ht="14.4" x14ac:dyDescent="0.3">
      <c r="A2423" s="63">
        <v>11</v>
      </c>
      <c r="B2423" s="63" t="s">
        <v>123</v>
      </c>
      <c r="C2423" s="63" t="s">
        <v>120</v>
      </c>
      <c r="D2423" s="63" t="s">
        <v>98</v>
      </c>
      <c r="E2423" s="68">
        <v>12.645626810455424</v>
      </c>
      <c r="F2423" s="64">
        <v>23139.516858008235</v>
      </c>
      <c r="G2423" s="63" t="s">
        <v>127</v>
      </c>
      <c r="H2423" s="63" t="s">
        <v>133</v>
      </c>
    </row>
    <row r="2424" spans="1:8" ht="14.4" x14ac:dyDescent="0.3">
      <c r="A2424" s="63">
        <v>11</v>
      </c>
      <c r="B2424" s="63" t="s">
        <v>124</v>
      </c>
      <c r="C2424" s="63" t="s">
        <v>121</v>
      </c>
      <c r="D2424" s="63" t="s">
        <v>99</v>
      </c>
      <c r="E2424" s="68">
        <v>13.015455079130989</v>
      </c>
      <c r="F2424" s="64">
        <v>23816.244677503171</v>
      </c>
      <c r="G2424" s="63" t="s">
        <v>127</v>
      </c>
      <c r="H2424" s="63" t="s">
        <v>133</v>
      </c>
    </row>
    <row r="2425" spans="1:8" ht="14.4" x14ac:dyDescent="0.3">
      <c r="A2425" s="63">
        <v>11</v>
      </c>
      <c r="B2425" s="63" t="s">
        <v>124</v>
      </c>
      <c r="C2425" s="63" t="s">
        <v>121</v>
      </c>
      <c r="D2425" s="63" t="s">
        <v>99</v>
      </c>
      <c r="E2425" s="68">
        <v>28.082358700340336</v>
      </c>
      <c r="F2425" s="64">
        <v>51386.318946396052</v>
      </c>
      <c r="G2425" s="63" t="s">
        <v>127</v>
      </c>
      <c r="H2425" s="63" t="s">
        <v>133</v>
      </c>
    </row>
    <row r="2426" spans="1:8" ht="14.4" x14ac:dyDescent="0.3">
      <c r="A2426" s="63">
        <v>11</v>
      </c>
      <c r="B2426" s="63" t="s">
        <v>122</v>
      </c>
      <c r="C2426" s="63" t="s">
        <v>120</v>
      </c>
      <c r="D2426" s="63" t="s">
        <v>97</v>
      </c>
      <c r="E2426" s="68">
        <v>43.077785563306158</v>
      </c>
      <c r="F2426" s="64">
        <v>78825.601940398206</v>
      </c>
      <c r="G2426" s="63" t="s">
        <v>129</v>
      </c>
      <c r="H2426" s="63" t="s">
        <v>133</v>
      </c>
    </row>
    <row r="2427" spans="1:8" ht="14.4" x14ac:dyDescent="0.3">
      <c r="A2427" s="63">
        <v>11</v>
      </c>
      <c r="B2427" s="63" t="s">
        <v>122</v>
      </c>
      <c r="C2427" s="63" t="s">
        <v>120</v>
      </c>
      <c r="D2427" s="63" t="s">
        <v>97</v>
      </c>
      <c r="E2427" s="68">
        <v>14.525350097589266</v>
      </c>
      <c r="F2427" s="64">
        <v>26579.116123665965</v>
      </c>
      <c r="G2427" s="63" t="s">
        <v>129</v>
      </c>
      <c r="H2427" s="63" t="s">
        <v>133</v>
      </c>
    </row>
    <row r="2428" spans="1:8" ht="14.4" x14ac:dyDescent="0.3">
      <c r="A2428" s="63">
        <v>11</v>
      </c>
      <c r="B2428" s="63" t="s">
        <v>122</v>
      </c>
      <c r="C2428" s="63" t="s">
        <v>120</v>
      </c>
      <c r="D2428" s="63" t="s">
        <v>97</v>
      </c>
      <c r="E2428" s="68">
        <v>6.6930232349115455</v>
      </c>
      <c r="F2428" s="64">
        <v>12247.184445394752</v>
      </c>
      <c r="G2428" s="63" t="s">
        <v>129</v>
      </c>
      <c r="H2428" s="63" t="s">
        <v>133</v>
      </c>
    </row>
    <row r="2429" spans="1:8" ht="14.4" x14ac:dyDescent="0.3">
      <c r="A2429" s="63">
        <v>11</v>
      </c>
      <c r="B2429" s="63" t="s">
        <v>122</v>
      </c>
      <c r="C2429" s="63" t="s">
        <v>120</v>
      </c>
      <c r="D2429" s="63" t="s">
        <v>97</v>
      </c>
      <c r="E2429" s="68">
        <v>53.575932565889119</v>
      </c>
      <c r="F2429" s="64">
        <v>98035.56702835008</v>
      </c>
      <c r="G2429" s="63" t="s">
        <v>129</v>
      </c>
      <c r="H2429" s="63" t="s">
        <v>133</v>
      </c>
    </row>
    <row r="2430" spans="1:8" ht="14.4" x14ac:dyDescent="0.3">
      <c r="A2430" s="63">
        <v>11</v>
      </c>
      <c r="B2430" s="63" t="s">
        <v>122</v>
      </c>
      <c r="C2430" s="63" t="s">
        <v>120</v>
      </c>
      <c r="D2430" s="63" t="s">
        <v>97</v>
      </c>
      <c r="E2430" s="68">
        <v>27.128820750577816</v>
      </c>
      <c r="F2430" s="64">
        <v>49641.493814830603</v>
      </c>
      <c r="G2430" s="63" t="s">
        <v>129</v>
      </c>
      <c r="H2430" s="63" t="s">
        <v>133</v>
      </c>
    </row>
    <row r="2431" spans="1:8" ht="14.4" x14ac:dyDescent="0.3">
      <c r="A2431" s="63">
        <v>11</v>
      </c>
      <c r="B2431" s="63" t="s">
        <v>122</v>
      </c>
      <c r="C2431" s="63" t="s">
        <v>120</v>
      </c>
      <c r="D2431" s="63" t="s">
        <v>97</v>
      </c>
      <c r="E2431" s="68">
        <v>20.162314977296894</v>
      </c>
      <c r="F2431" s="64">
        <v>36893.879149422013</v>
      </c>
      <c r="G2431" s="63" t="s">
        <v>129</v>
      </c>
      <c r="H2431" s="63" t="s">
        <v>133</v>
      </c>
    </row>
    <row r="2432" spans="1:8" ht="14.4" x14ac:dyDescent="0.3">
      <c r="A2432" s="63">
        <v>11</v>
      </c>
      <c r="B2432" s="63" t="s">
        <v>123</v>
      </c>
      <c r="C2432" s="63" t="s">
        <v>120</v>
      </c>
      <c r="D2432" s="63" t="s">
        <v>98</v>
      </c>
      <c r="E2432" s="68">
        <v>57.917371525979206</v>
      </c>
      <c r="F2432" s="64">
        <v>105979.72049031679</v>
      </c>
      <c r="G2432" s="63" t="s">
        <v>127</v>
      </c>
      <c r="H2432" s="63" t="s">
        <v>133</v>
      </c>
    </row>
    <row r="2433" spans="1:8" ht="14.4" x14ac:dyDescent="0.3">
      <c r="A2433" s="63">
        <v>11</v>
      </c>
      <c r="B2433" s="63" t="s">
        <v>122</v>
      </c>
      <c r="C2433" s="63" t="s">
        <v>120</v>
      </c>
      <c r="D2433" s="63" t="s">
        <v>97</v>
      </c>
      <c r="E2433" s="68">
        <v>53.316332572457377</v>
      </c>
      <c r="F2433" s="64">
        <v>97560.539691675396</v>
      </c>
      <c r="G2433" s="63" t="s">
        <v>128</v>
      </c>
      <c r="H2433" s="63" t="s">
        <v>133</v>
      </c>
    </row>
    <row r="2434" spans="1:8" ht="14.4" x14ac:dyDescent="0.3">
      <c r="A2434" s="63">
        <v>11</v>
      </c>
      <c r="B2434" s="63" t="s">
        <v>122</v>
      </c>
      <c r="C2434" s="63" t="s">
        <v>120</v>
      </c>
      <c r="D2434" s="63" t="s">
        <v>97</v>
      </c>
      <c r="E2434" s="68">
        <v>21.108838228600707</v>
      </c>
      <c r="F2434" s="64">
        <v>38625.868481254314</v>
      </c>
      <c r="G2434" s="63" t="s">
        <v>128</v>
      </c>
      <c r="H2434" s="63" t="s">
        <v>133</v>
      </c>
    </row>
    <row r="2435" spans="1:8" ht="14.4" x14ac:dyDescent="0.3">
      <c r="A2435" s="63">
        <v>11</v>
      </c>
      <c r="B2435" s="63" t="s">
        <v>122</v>
      </c>
      <c r="C2435" s="63" t="s">
        <v>120</v>
      </c>
      <c r="D2435" s="63" t="s">
        <v>97</v>
      </c>
      <c r="E2435" s="68">
        <v>54.13585661911614</v>
      </c>
      <c r="F2435" s="64">
        <v>99060.140366078078</v>
      </c>
      <c r="G2435" s="63" t="s">
        <v>128</v>
      </c>
      <c r="H2435" s="63" t="s">
        <v>133</v>
      </c>
    </row>
    <row r="2436" spans="1:8" ht="14.4" x14ac:dyDescent="0.3">
      <c r="A2436" s="63">
        <v>11</v>
      </c>
      <c r="B2436" s="63" t="s">
        <v>124</v>
      </c>
      <c r="C2436" s="63" t="s">
        <v>121</v>
      </c>
      <c r="D2436" s="63" t="s">
        <v>99</v>
      </c>
      <c r="E2436" s="68">
        <v>33.252469458035101</v>
      </c>
      <c r="F2436" s="64">
        <v>60846.812034531016</v>
      </c>
      <c r="G2436" s="63" t="s">
        <v>127</v>
      </c>
      <c r="H2436" s="63" t="s">
        <v>133</v>
      </c>
    </row>
    <row r="2437" spans="1:8" ht="14.4" x14ac:dyDescent="0.3">
      <c r="A2437" s="63">
        <v>11</v>
      </c>
      <c r="B2437" s="63" t="s">
        <v>124</v>
      </c>
      <c r="C2437" s="63" t="s">
        <v>121</v>
      </c>
      <c r="D2437" s="63" t="s">
        <v>99</v>
      </c>
      <c r="E2437" s="68">
        <v>16.93934098234681</v>
      </c>
      <c r="F2437" s="64">
        <v>30996.341430895609</v>
      </c>
      <c r="G2437" s="63" t="s">
        <v>127</v>
      </c>
      <c r="H2437" s="63" t="s">
        <v>133</v>
      </c>
    </row>
    <row r="2438" spans="1:8" ht="14.4" x14ac:dyDescent="0.3">
      <c r="A2438" s="63">
        <v>11</v>
      </c>
      <c r="B2438" s="63" t="s">
        <v>124</v>
      </c>
      <c r="C2438" s="63" t="s">
        <v>121</v>
      </c>
      <c r="D2438" s="63" t="s">
        <v>99</v>
      </c>
      <c r="E2438" s="68">
        <v>19.608911022586103</v>
      </c>
      <c r="F2438" s="64">
        <v>35881.236570982866</v>
      </c>
      <c r="G2438" s="63" t="s">
        <v>127</v>
      </c>
      <c r="H2438" s="63" t="s">
        <v>133</v>
      </c>
    </row>
    <row r="2439" spans="1:8" ht="14.4" x14ac:dyDescent="0.3">
      <c r="A2439" s="63">
        <v>11</v>
      </c>
      <c r="B2439" s="63" t="s">
        <v>124</v>
      </c>
      <c r="C2439" s="63" t="s">
        <v>121</v>
      </c>
      <c r="D2439" s="63" t="s">
        <v>99</v>
      </c>
      <c r="E2439" s="68">
        <v>49.637720783790193</v>
      </c>
      <c r="F2439" s="64">
        <v>90829.256159920871</v>
      </c>
      <c r="G2439" s="63" t="s">
        <v>127</v>
      </c>
      <c r="H2439" s="63" t="s">
        <v>133</v>
      </c>
    </row>
    <row r="2440" spans="1:8" ht="14.4" x14ac:dyDescent="0.3">
      <c r="A2440" s="63">
        <v>11</v>
      </c>
      <c r="B2440" s="63" t="s">
        <v>124</v>
      </c>
      <c r="C2440" s="63" t="s">
        <v>121</v>
      </c>
      <c r="D2440" s="63" t="s">
        <v>99</v>
      </c>
      <c r="E2440" s="68">
        <v>26.180666677018362</v>
      </c>
      <c r="F2440" s="64">
        <v>47906.520333644337</v>
      </c>
      <c r="G2440" s="63" t="s">
        <v>130</v>
      </c>
      <c r="H2440" s="63" t="s">
        <v>133</v>
      </c>
    </row>
    <row r="2441" spans="1:8" ht="14.4" x14ac:dyDescent="0.3">
      <c r="A2441" s="63">
        <v>11</v>
      </c>
      <c r="B2441" s="63" t="s">
        <v>124</v>
      </c>
      <c r="C2441" s="63" t="s">
        <v>121</v>
      </c>
      <c r="D2441" s="63" t="s">
        <v>99</v>
      </c>
      <c r="E2441" s="68">
        <v>13.799176066613596</v>
      </c>
      <c r="F2441" s="64">
        <v>25250.331360089334</v>
      </c>
      <c r="G2441" s="63" t="s">
        <v>130</v>
      </c>
      <c r="H2441" s="63" t="s">
        <v>133</v>
      </c>
    </row>
    <row r="2442" spans="1:8" ht="14.4" x14ac:dyDescent="0.3">
      <c r="A2442" s="63">
        <v>11</v>
      </c>
      <c r="B2442" s="63" t="s">
        <v>124</v>
      </c>
      <c r="C2442" s="63" t="s">
        <v>121</v>
      </c>
      <c r="D2442" s="63" t="s">
        <v>99</v>
      </c>
      <c r="E2442" s="68">
        <v>8.1743818072846359</v>
      </c>
      <c r="F2442" s="64">
        <v>14957.838663803372</v>
      </c>
      <c r="G2442" s="63" t="s">
        <v>130</v>
      </c>
      <c r="H2442" s="63" t="s">
        <v>133</v>
      </c>
    </row>
    <row r="2443" spans="1:8" ht="14.4" x14ac:dyDescent="0.3">
      <c r="A2443" s="63">
        <v>11</v>
      </c>
      <c r="B2443" s="63" t="s">
        <v>124</v>
      </c>
      <c r="C2443" s="63" t="s">
        <v>121</v>
      </c>
      <c r="D2443" s="63" t="s">
        <v>99</v>
      </c>
      <c r="E2443" s="68">
        <v>35.928114033715133</v>
      </c>
      <c r="F2443" s="64">
        <v>65742.822623250628</v>
      </c>
      <c r="G2443" s="63" t="s">
        <v>127</v>
      </c>
      <c r="H2443" s="63" t="s">
        <v>133</v>
      </c>
    </row>
    <row r="2444" spans="1:8" ht="14.4" x14ac:dyDescent="0.3">
      <c r="A2444" s="63">
        <v>11</v>
      </c>
      <c r="B2444" s="63" t="s">
        <v>124</v>
      </c>
      <c r="C2444" s="63" t="s">
        <v>121</v>
      </c>
      <c r="D2444" s="63" t="s">
        <v>99</v>
      </c>
      <c r="E2444" s="68">
        <v>19.070651877540296</v>
      </c>
      <c r="F2444" s="64">
        <v>34896.306622673255</v>
      </c>
      <c r="G2444" s="63" t="s">
        <v>127</v>
      </c>
      <c r="H2444" s="63" t="s">
        <v>133</v>
      </c>
    </row>
    <row r="2445" spans="1:8" ht="14.4" x14ac:dyDescent="0.3">
      <c r="A2445" s="63">
        <v>11</v>
      </c>
      <c r="B2445" s="63" t="s">
        <v>122</v>
      </c>
      <c r="C2445" s="63" t="s">
        <v>120</v>
      </c>
      <c r="D2445" s="63" t="s">
        <v>97</v>
      </c>
      <c r="E2445" s="68">
        <v>5.295646232786118</v>
      </c>
      <c r="F2445" s="64">
        <v>9690.2033496897911</v>
      </c>
      <c r="G2445" s="63" t="s">
        <v>128</v>
      </c>
      <c r="H2445" s="63" t="s">
        <v>133</v>
      </c>
    </row>
    <row r="2446" spans="1:8" ht="14.4" x14ac:dyDescent="0.3">
      <c r="A2446" s="63">
        <v>11</v>
      </c>
      <c r="B2446" s="63" t="s">
        <v>122</v>
      </c>
      <c r="C2446" s="63" t="s">
        <v>120</v>
      </c>
      <c r="D2446" s="63" t="s">
        <v>97</v>
      </c>
      <c r="E2446" s="68">
        <v>28.665786959154229</v>
      </c>
      <c r="F2446" s="64">
        <v>52453.90129977536</v>
      </c>
      <c r="G2446" s="63" t="s">
        <v>128</v>
      </c>
      <c r="H2446" s="63" t="s">
        <v>133</v>
      </c>
    </row>
    <row r="2447" spans="1:8" ht="14.4" x14ac:dyDescent="0.3">
      <c r="A2447" s="63">
        <v>11</v>
      </c>
      <c r="B2447" s="63" t="s">
        <v>122</v>
      </c>
      <c r="C2447" s="63" t="s">
        <v>120</v>
      </c>
      <c r="D2447" s="63" t="s">
        <v>97</v>
      </c>
      <c r="E2447" s="68">
        <v>28.924501487590831</v>
      </c>
      <c r="F2447" s="64">
        <v>52927.308374165746</v>
      </c>
      <c r="G2447" s="63" t="s">
        <v>129</v>
      </c>
      <c r="H2447" s="63" t="s">
        <v>133</v>
      </c>
    </row>
    <row r="2448" spans="1:8" ht="14.4" x14ac:dyDescent="0.3">
      <c r="A2448" s="63">
        <v>11</v>
      </c>
      <c r="B2448" s="63" t="s">
        <v>122</v>
      </c>
      <c r="C2448" s="63" t="s">
        <v>120</v>
      </c>
      <c r="D2448" s="63" t="s">
        <v>97</v>
      </c>
      <c r="E2448" s="68">
        <v>37.402784798847414</v>
      </c>
      <c r="F2448" s="64">
        <v>68441.239201666278</v>
      </c>
      <c r="G2448" s="63" t="s">
        <v>129</v>
      </c>
      <c r="H2448" s="63" t="s">
        <v>133</v>
      </c>
    </row>
    <row r="2449" spans="1:8" ht="14.4" x14ac:dyDescent="0.3">
      <c r="A2449" s="63">
        <v>11</v>
      </c>
      <c r="B2449" s="63" t="s">
        <v>122</v>
      </c>
      <c r="C2449" s="63" t="s">
        <v>120</v>
      </c>
      <c r="D2449" s="63" t="s">
        <v>97</v>
      </c>
      <c r="E2449" s="68">
        <v>1.0836572982008545</v>
      </c>
      <c r="F2449" s="64">
        <v>1982.9231635469448</v>
      </c>
      <c r="G2449" s="63" t="s">
        <v>129</v>
      </c>
      <c r="H2449" s="63" t="s">
        <v>133</v>
      </c>
    </row>
    <row r="2450" spans="1:8" ht="14.4" x14ac:dyDescent="0.3">
      <c r="A2450" s="63">
        <v>11</v>
      </c>
      <c r="B2450" s="63" t="s">
        <v>122</v>
      </c>
      <c r="C2450" s="63" t="s">
        <v>120</v>
      </c>
      <c r="D2450" s="63" t="s">
        <v>97</v>
      </c>
      <c r="E2450" s="68">
        <v>4.9480947514506921</v>
      </c>
      <c r="F2450" s="64">
        <v>9054.2385626586292</v>
      </c>
      <c r="G2450" s="63" t="s">
        <v>129</v>
      </c>
      <c r="H2450" s="63" t="s">
        <v>133</v>
      </c>
    </row>
    <row r="2451" spans="1:8" ht="14.4" x14ac:dyDescent="0.3">
      <c r="A2451" s="63">
        <v>11</v>
      </c>
      <c r="B2451" s="63" t="s">
        <v>122</v>
      </c>
      <c r="C2451" s="63" t="s">
        <v>120</v>
      </c>
      <c r="D2451" s="63" t="s">
        <v>97</v>
      </c>
      <c r="E2451" s="68">
        <v>20.226391511022328</v>
      </c>
      <c r="F2451" s="64">
        <v>37011.129172261259</v>
      </c>
      <c r="G2451" s="63" t="s">
        <v>129</v>
      </c>
      <c r="H2451" s="63" t="s">
        <v>133</v>
      </c>
    </row>
    <row r="2452" spans="1:8" ht="14.4" x14ac:dyDescent="0.3">
      <c r="A2452" s="63">
        <v>11</v>
      </c>
      <c r="B2452" s="63" t="s">
        <v>123</v>
      </c>
      <c r="C2452" s="63" t="s">
        <v>120</v>
      </c>
      <c r="D2452" s="63" t="s">
        <v>98</v>
      </c>
      <c r="E2452" s="68">
        <v>16.024996903341322</v>
      </c>
      <c r="F2452" s="64">
        <v>29323.234945365413</v>
      </c>
      <c r="G2452" s="63" t="s">
        <v>127</v>
      </c>
      <c r="H2452" s="63" t="s">
        <v>133</v>
      </c>
    </row>
    <row r="2453" spans="1:8" ht="14.4" x14ac:dyDescent="0.3">
      <c r="A2453" s="63">
        <v>11</v>
      </c>
      <c r="B2453" s="63" t="s">
        <v>123</v>
      </c>
      <c r="C2453" s="63" t="s">
        <v>120</v>
      </c>
      <c r="D2453" s="63" t="s">
        <v>98</v>
      </c>
      <c r="E2453" s="68">
        <v>1.1802635225181286</v>
      </c>
      <c r="F2453" s="64">
        <v>2159.6974262770323</v>
      </c>
      <c r="G2453" s="63" t="s">
        <v>127</v>
      </c>
      <c r="H2453" s="63" t="s">
        <v>133</v>
      </c>
    </row>
    <row r="2454" spans="1:8" ht="14.4" x14ac:dyDescent="0.3">
      <c r="A2454" s="63">
        <v>11</v>
      </c>
      <c r="B2454" s="63" t="s">
        <v>124</v>
      </c>
      <c r="C2454" s="63" t="s">
        <v>121</v>
      </c>
      <c r="D2454" s="63" t="s">
        <v>99</v>
      </c>
      <c r="E2454" s="68">
        <v>2.1449713757044968</v>
      </c>
      <c r="F2454" s="64">
        <v>3924.9617319896061</v>
      </c>
      <c r="G2454" s="63" t="s">
        <v>130</v>
      </c>
      <c r="H2454" s="63" t="s">
        <v>133</v>
      </c>
    </row>
    <row r="2455" spans="1:8" ht="14.4" x14ac:dyDescent="0.3">
      <c r="A2455" s="63">
        <v>11</v>
      </c>
      <c r="B2455" s="63" t="s">
        <v>124</v>
      </c>
      <c r="C2455" s="63" t="s">
        <v>121</v>
      </c>
      <c r="D2455" s="63" t="s">
        <v>99</v>
      </c>
      <c r="E2455" s="68">
        <v>52.108934018980477</v>
      </c>
      <c r="F2455" s="64">
        <v>95351.189407875019</v>
      </c>
      <c r="G2455" s="63" t="s">
        <v>127</v>
      </c>
      <c r="H2455" s="63" t="s">
        <v>133</v>
      </c>
    </row>
    <row r="2456" spans="1:8" ht="14.4" x14ac:dyDescent="0.3">
      <c r="A2456" s="63">
        <v>11</v>
      </c>
      <c r="B2456" s="63" t="s">
        <v>124</v>
      </c>
      <c r="C2456" s="63" t="s">
        <v>121</v>
      </c>
      <c r="D2456" s="63" t="s">
        <v>99</v>
      </c>
      <c r="E2456" s="68">
        <v>52.121093517783443</v>
      </c>
      <c r="F2456" s="64">
        <v>95373.439386603117</v>
      </c>
      <c r="G2456" s="63" t="s">
        <v>127</v>
      </c>
      <c r="H2456" s="63" t="s">
        <v>133</v>
      </c>
    </row>
    <row r="2457" spans="1:8" ht="14.4" x14ac:dyDescent="0.3">
      <c r="A2457" s="63">
        <v>11</v>
      </c>
      <c r="B2457" s="63" t="s">
        <v>122</v>
      </c>
      <c r="C2457" s="63" t="s">
        <v>120</v>
      </c>
      <c r="D2457" s="63" t="s">
        <v>97</v>
      </c>
      <c r="E2457" s="68">
        <v>38.385103768332577</v>
      </c>
      <c r="F2457" s="64">
        <v>70238.729092444148</v>
      </c>
      <c r="G2457" s="63" t="s">
        <v>129</v>
      </c>
      <c r="H2457" s="63" t="s">
        <v>133</v>
      </c>
    </row>
    <row r="2458" spans="1:8" ht="14.4" x14ac:dyDescent="0.3">
      <c r="A2458" s="63">
        <v>11</v>
      </c>
      <c r="B2458" s="63" t="s">
        <v>122</v>
      </c>
      <c r="C2458" s="63" t="s">
        <v>120</v>
      </c>
      <c r="D2458" s="63" t="s">
        <v>97</v>
      </c>
      <c r="E2458" s="68">
        <v>15.853495475805726</v>
      </c>
      <c r="F2458" s="64">
        <v>29009.414188742161</v>
      </c>
      <c r="G2458" s="63" t="s">
        <v>128</v>
      </c>
      <c r="H2458" s="63" t="s">
        <v>133</v>
      </c>
    </row>
    <row r="2459" spans="1:8" ht="14.4" x14ac:dyDescent="0.3">
      <c r="A2459" s="63">
        <v>11</v>
      </c>
      <c r="B2459" s="63" t="s">
        <v>122</v>
      </c>
      <c r="C2459" s="63" t="s">
        <v>120</v>
      </c>
      <c r="D2459" s="63" t="s">
        <v>97</v>
      </c>
      <c r="E2459" s="68">
        <v>9.0016153986176111</v>
      </c>
      <c r="F2459" s="64">
        <v>16471.54659770615</v>
      </c>
      <c r="G2459" s="63" t="s">
        <v>128</v>
      </c>
      <c r="H2459" s="63" t="s">
        <v>133</v>
      </c>
    </row>
    <row r="2460" spans="1:8" ht="14.4" x14ac:dyDescent="0.3">
      <c r="A2460" s="63">
        <v>11</v>
      </c>
      <c r="B2460" s="63" t="s">
        <v>124</v>
      </c>
      <c r="C2460" s="63" t="s">
        <v>121</v>
      </c>
      <c r="D2460" s="63" t="s">
        <v>99</v>
      </c>
      <c r="E2460" s="68">
        <v>19.475961736011907</v>
      </c>
      <c r="F2460" s="64">
        <v>35637.960195358675</v>
      </c>
      <c r="G2460" s="63" t="s">
        <v>130</v>
      </c>
      <c r="H2460" s="63" t="s">
        <v>133</v>
      </c>
    </row>
    <row r="2461" spans="1:8" ht="14.4" x14ac:dyDescent="0.3">
      <c r="A2461" s="63">
        <v>11</v>
      </c>
      <c r="B2461" s="63" t="s">
        <v>124</v>
      </c>
      <c r="C2461" s="63" t="s">
        <v>121</v>
      </c>
      <c r="D2461" s="63" t="s">
        <v>99</v>
      </c>
      <c r="E2461" s="68">
        <v>42.576047000582399</v>
      </c>
      <c r="F2461" s="64">
        <v>77907.498938903635</v>
      </c>
      <c r="G2461" s="63" t="s">
        <v>127</v>
      </c>
      <c r="H2461" s="63" t="s">
        <v>133</v>
      </c>
    </row>
    <row r="2462" spans="1:8" ht="14.4" x14ac:dyDescent="0.3">
      <c r="A2462" s="63">
        <v>11</v>
      </c>
      <c r="B2462" s="63" t="s">
        <v>124</v>
      </c>
      <c r="C2462" s="63" t="s">
        <v>121</v>
      </c>
      <c r="D2462" s="63" t="s">
        <v>99</v>
      </c>
      <c r="E2462" s="68">
        <v>27.17060759095936</v>
      </c>
      <c r="F2462" s="64">
        <v>49717.95718924018</v>
      </c>
      <c r="G2462" s="63" t="s">
        <v>127</v>
      </c>
      <c r="H2462" s="63" t="s">
        <v>133</v>
      </c>
    </row>
    <row r="2463" spans="1:8" ht="14.4" x14ac:dyDescent="0.3">
      <c r="A2463" s="63">
        <v>11</v>
      </c>
      <c r="B2463" s="63" t="s">
        <v>124</v>
      </c>
      <c r="C2463" s="63" t="s">
        <v>121</v>
      </c>
      <c r="D2463" s="63" t="s">
        <v>99</v>
      </c>
      <c r="E2463" s="68">
        <v>39.610590358836632</v>
      </c>
      <c r="F2463" s="64">
        <v>72481.17765156072</v>
      </c>
      <c r="G2463" s="63" t="s">
        <v>127</v>
      </c>
      <c r="H2463" s="63" t="s">
        <v>133</v>
      </c>
    </row>
    <row r="2464" spans="1:8" ht="14.4" x14ac:dyDescent="0.3">
      <c r="A2464" s="63">
        <v>11</v>
      </c>
      <c r="B2464" s="63" t="s">
        <v>124</v>
      </c>
      <c r="C2464" s="63" t="s">
        <v>121</v>
      </c>
      <c r="D2464" s="63" t="s">
        <v>99</v>
      </c>
      <c r="E2464" s="68">
        <v>21.281300835942883</v>
      </c>
      <c r="F2464" s="64">
        <v>38941.448046410456</v>
      </c>
      <c r="G2464" s="63" t="s">
        <v>130</v>
      </c>
      <c r="H2464" s="63" t="s">
        <v>133</v>
      </c>
    </row>
    <row r="2465" spans="1:8" ht="14.4" x14ac:dyDescent="0.3">
      <c r="A2465" s="63">
        <v>11</v>
      </c>
      <c r="B2465" s="63" t="s">
        <v>124</v>
      </c>
      <c r="C2465" s="63" t="s">
        <v>121</v>
      </c>
      <c r="D2465" s="63" t="s">
        <v>99</v>
      </c>
      <c r="E2465" s="68">
        <v>2.081225546588001</v>
      </c>
      <c r="F2465" s="64">
        <v>3808.3168467989963</v>
      </c>
      <c r="G2465" s="63" t="s">
        <v>130</v>
      </c>
      <c r="H2465" s="63" t="s">
        <v>133</v>
      </c>
    </row>
    <row r="2466" spans="1:8" ht="14.4" x14ac:dyDescent="0.3">
      <c r="A2466" s="63">
        <v>11</v>
      </c>
      <c r="B2466" s="63" t="s">
        <v>124</v>
      </c>
      <c r="C2466" s="63" t="s">
        <v>121</v>
      </c>
      <c r="D2466" s="63" t="s">
        <v>99</v>
      </c>
      <c r="E2466" s="68">
        <v>46.410878132030774</v>
      </c>
      <c r="F2466" s="64">
        <v>84924.63940523444</v>
      </c>
      <c r="G2466" s="63" t="s">
        <v>130</v>
      </c>
      <c r="H2466" s="63" t="s">
        <v>133</v>
      </c>
    </row>
    <row r="2467" spans="1:8" ht="14.4" x14ac:dyDescent="0.3">
      <c r="A2467" s="63">
        <v>11</v>
      </c>
      <c r="B2467" s="63" t="s">
        <v>122</v>
      </c>
      <c r="C2467" s="63" t="s">
        <v>120</v>
      </c>
      <c r="D2467" s="63" t="s">
        <v>97</v>
      </c>
      <c r="E2467" s="68">
        <v>18.341016461947547</v>
      </c>
      <c r="F2467" s="64">
        <v>33561.188067272815</v>
      </c>
      <c r="G2467" s="63" t="s">
        <v>129</v>
      </c>
      <c r="H2467" s="63" t="s">
        <v>133</v>
      </c>
    </row>
    <row r="2468" spans="1:8" ht="14.4" x14ac:dyDescent="0.3">
      <c r="A2468" s="63">
        <v>11</v>
      </c>
      <c r="B2468" s="63" t="s">
        <v>122</v>
      </c>
      <c r="C2468" s="63" t="s">
        <v>120</v>
      </c>
      <c r="D2468" s="63" t="s">
        <v>97</v>
      </c>
      <c r="E2468" s="68">
        <v>29.177013545293324</v>
      </c>
      <c r="F2468" s="64">
        <v>53389.365898370575</v>
      </c>
      <c r="G2468" s="63" t="s">
        <v>129</v>
      </c>
      <c r="H2468" s="63" t="s">
        <v>133</v>
      </c>
    </row>
    <row r="2469" spans="1:8" ht="14.4" x14ac:dyDescent="0.3">
      <c r="A2469" s="63">
        <v>11</v>
      </c>
      <c r="B2469" s="63" t="s">
        <v>123</v>
      </c>
      <c r="C2469" s="63" t="s">
        <v>120</v>
      </c>
      <c r="D2469" s="63" t="s">
        <v>98</v>
      </c>
      <c r="E2469" s="68">
        <v>44.155712086182561</v>
      </c>
      <c r="F2469" s="64">
        <v>80798.038682495477</v>
      </c>
      <c r="G2469" s="63" t="s">
        <v>127</v>
      </c>
      <c r="H2469" s="63" t="s">
        <v>133</v>
      </c>
    </row>
    <row r="2470" spans="1:8" ht="14.4" x14ac:dyDescent="0.3">
      <c r="A2470" s="63">
        <v>11</v>
      </c>
      <c r="B2470" s="63" t="s">
        <v>124</v>
      </c>
      <c r="C2470" s="63" t="s">
        <v>121</v>
      </c>
      <c r="D2470" s="63" t="s">
        <v>99</v>
      </c>
      <c r="E2470" s="68">
        <v>18.424647727440824</v>
      </c>
      <c r="F2470" s="64">
        <v>33714.220187130908</v>
      </c>
      <c r="G2470" s="63" t="s">
        <v>127</v>
      </c>
      <c r="H2470" s="63" t="s">
        <v>133</v>
      </c>
    </row>
    <row r="2471" spans="1:8" ht="14.4" x14ac:dyDescent="0.3">
      <c r="A2471" s="63">
        <v>12</v>
      </c>
      <c r="B2471" s="63" t="s">
        <v>122</v>
      </c>
      <c r="C2471" s="63" t="s">
        <v>120</v>
      </c>
      <c r="D2471" s="63" t="s">
        <v>97</v>
      </c>
      <c r="E2471" s="68">
        <v>514.64155234318912</v>
      </c>
      <c r="F2471" s="64">
        <v>175149.13953237919</v>
      </c>
      <c r="G2471" s="63" t="s">
        <v>129</v>
      </c>
      <c r="H2471" s="63" t="s">
        <v>133</v>
      </c>
    </row>
    <row r="2472" spans="1:8" ht="14.4" x14ac:dyDescent="0.3">
      <c r="A2472" s="63">
        <v>12</v>
      </c>
      <c r="B2472" s="63" t="s">
        <v>122</v>
      </c>
      <c r="C2472" s="63" t="s">
        <v>120</v>
      </c>
      <c r="D2472" s="63" t="s">
        <v>97</v>
      </c>
      <c r="E2472" s="68">
        <v>755.41393882338787</v>
      </c>
      <c r="F2472" s="64">
        <v>257091.75789103526</v>
      </c>
      <c r="G2472" s="63" t="s">
        <v>129</v>
      </c>
      <c r="H2472" s="63" t="s">
        <v>133</v>
      </c>
    </row>
    <row r="2473" spans="1:8" ht="14.4" x14ac:dyDescent="0.3">
      <c r="A2473" s="63">
        <v>12</v>
      </c>
      <c r="B2473" s="63" t="s">
        <v>124</v>
      </c>
      <c r="C2473" s="63" t="s">
        <v>121</v>
      </c>
      <c r="D2473" s="63" t="s">
        <v>99</v>
      </c>
      <c r="E2473" s="68">
        <v>1344.9231057841394</v>
      </c>
      <c r="F2473" s="64">
        <v>457720.76437042578</v>
      </c>
      <c r="G2473" s="63" t="s">
        <v>127</v>
      </c>
      <c r="H2473" s="63" t="s">
        <v>133</v>
      </c>
    </row>
    <row r="2474" spans="1:8" ht="14.4" x14ac:dyDescent="0.3">
      <c r="A2474" s="63">
        <v>12</v>
      </c>
      <c r="B2474" s="63" t="s">
        <v>122</v>
      </c>
      <c r="C2474" s="63" t="s">
        <v>120</v>
      </c>
      <c r="D2474" s="63" t="s">
        <v>97</v>
      </c>
      <c r="E2474" s="68">
        <v>1318.8549677038411</v>
      </c>
      <c r="F2474" s="64">
        <v>448848.93516583258</v>
      </c>
      <c r="G2474" s="63" t="s">
        <v>129</v>
      </c>
      <c r="H2474" s="63" t="s">
        <v>133</v>
      </c>
    </row>
    <row r="2475" spans="1:8" ht="14.4" x14ac:dyDescent="0.3">
      <c r="A2475" s="63">
        <v>12</v>
      </c>
      <c r="B2475" s="63" t="s">
        <v>122</v>
      </c>
      <c r="C2475" s="63" t="s">
        <v>120</v>
      </c>
      <c r="D2475" s="63" t="s">
        <v>97</v>
      </c>
      <c r="E2475" s="68">
        <v>556.67898054192415</v>
      </c>
      <c r="F2475" s="64">
        <v>189455.83385902134</v>
      </c>
      <c r="G2475" s="63" t="s">
        <v>128</v>
      </c>
      <c r="H2475" s="63" t="s">
        <v>133</v>
      </c>
    </row>
    <row r="2476" spans="1:8" ht="14.4" x14ac:dyDescent="0.3">
      <c r="A2476" s="63">
        <v>12</v>
      </c>
      <c r="B2476" s="63" t="s">
        <v>124</v>
      </c>
      <c r="C2476" s="63" t="s">
        <v>121</v>
      </c>
      <c r="D2476" s="63" t="s">
        <v>99</v>
      </c>
      <c r="E2476" s="68">
        <v>49.147122840128084</v>
      </c>
      <c r="F2476" s="64">
        <v>16726.353005791247</v>
      </c>
      <c r="G2476" s="63" t="s">
        <v>127</v>
      </c>
      <c r="H2476" s="63" t="s">
        <v>133</v>
      </c>
    </row>
    <row r="2477" spans="1:8" ht="14.4" x14ac:dyDescent="0.3">
      <c r="A2477" s="63">
        <v>12</v>
      </c>
      <c r="B2477" s="63" t="s">
        <v>124</v>
      </c>
      <c r="C2477" s="63" t="s">
        <v>121</v>
      </c>
      <c r="D2477" s="63" t="s">
        <v>99</v>
      </c>
      <c r="E2477" s="68">
        <v>1000.7746146509986</v>
      </c>
      <c r="F2477" s="64">
        <v>340595.91928380076</v>
      </c>
      <c r="G2477" s="63" t="s">
        <v>127</v>
      </c>
      <c r="H2477" s="63" t="s">
        <v>133</v>
      </c>
    </row>
    <row r="2478" spans="1:8" ht="14.4" x14ac:dyDescent="0.3">
      <c r="A2478" s="63">
        <v>12</v>
      </c>
      <c r="B2478" s="63" t="s">
        <v>124</v>
      </c>
      <c r="C2478" s="63" t="s">
        <v>121</v>
      </c>
      <c r="D2478" s="63" t="s">
        <v>99</v>
      </c>
      <c r="E2478" s="68">
        <v>1640.0931352133553</v>
      </c>
      <c r="F2478" s="64">
        <v>558176.65728246723</v>
      </c>
      <c r="G2478" s="63" t="s">
        <v>127</v>
      </c>
      <c r="H2478" s="63" t="s">
        <v>133</v>
      </c>
    </row>
    <row r="2479" spans="1:8" ht="14.4" x14ac:dyDescent="0.3">
      <c r="A2479" s="63">
        <v>12</v>
      </c>
      <c r="B2479" s="63" t="s">
        <v>124</v>
      </c>
      <c r="C2479" s="63" t="s">
        <v>121</v>
      </c>
      <c r="D2479" s="63" t="s">
        <v>99</v>
      </c>
      <c r="E2479" s="68">
        <v>381.96264374782498</v>
      </c>
      <c r="F2479" s="64">
        <v>129994.22235018373</v>
      </c>
      <c r="G2479" s="63" t="s">
        <v>127</v>
      </c>
      <c r="H2479" s="63" t="s">
        <v>133</v>
      </c>
    </row>
    <row r="2480" spans="1:8" ht="14.4" x14ac:dyDescent="0.3">
      <c r="A2480" s="63">
        <v>12</v>
      </c>
      <c r="B2480" s="63" t="s">
        <v>122</v>
      </c>
      <c r="C2480" s="63" t="s">
        <v>120</v>
      </c>
      <c r="D2480" s="63" t="s">
        <v>97</v>
      </c>
      <c r="E2480" s="68">
        <v>1212.1174380870495</v>
      </c>
      <c r="F2480" s="64">
        <v>412522.70697249362</v>
      </c>
      <c r="G2480" s="63" t="s">
        <v>128</v>
      </c>
      <c r="H2480" s="63" t="s">
        <v>133</v>
      </c>
    </row>
    <row r="2481" spans="1:8" ht="14.4" x14ac:dyDescent="0.3">
      <c r="A2481" s="63">
        <v>12</v>
      </c>
      <c r="B2481" s="63" t="s">
        <v>124</v>
      </c>
      <c r="C2481" s="63" t="s">
        <v>121</v>
      </c>
      <c r="D2481" s="63" t="s">
        <v>99</v>
      </c>
      <c r="E2481" s="68">
        <v>248.79914064524766</v>
      </c>
      <c r="F2481" s="64">
        <v>84674.382008219953</v>
      </c>
      <c r="G2481" s="63" t="s">
        <v>130</v>
      </c>
      <c r="H2481" s="63" t="s">
        <v>133</v>
      </c>
    </row>
    <row r="2482" spans="1:8" ht="14.4" x14ac:dyDescent="0.3">
      <c r="A2482" s="63">
        <v>12</v>
      </c>
      <c r="B2482" s="63" t="s">
        <v>124</v>
      </c>
      <c r="C2482" s="63" t="s">
        <v>121</v>
      </c>
      <c r="D2482" s="63" t="s">
        <v>99</v>
      </c>
      <c r="E2482" s="68">
        <v>226.53897695703063</v>
      </c>
      <c r="F2482" s="64">
        <v>77098.529459801604</v>
      </c>
      <c r="G2482" s="63" t="s">
        <v>127</v>
      </c>
      <c r="H2482" s="63" t="s">
        <v>133</v>
      </c>
    </row>
    <row r="2483" spans="1:8" ht="14.4" x14ac:dyDescent="0.3">
      <c r="A2483" s="63">
        <v>12</v>
      </c>
      <c r="B2483" s="63" t="s">
        <v>122</v>
      </c>
      <c r="C2483" s="63" t="s">
        <v>120</v>
      </c>
      <c r="D2483" s="63" t="s">
        <v>97</v>
      </c>
      <c r="E2483" s="68">
        <v>871.47736257770157</v>
      </c>
      <c r="F2483" s="64">
        <v>296591.88901957253</v>
      </c>
      <c r="G2483" s="63" t="s">
        <v>128</v>
      </c>
      <c r="H2483" s="63" t="s">
        <v>133</v>
      </c>
    </row>
    <row r="2484" spans="1:8" ht="14.4" x14ac:dyDescent="0.3">
      <c r="A2484" s="63">
        <v>12</v>
      </c>
      <c r="B2484" s="63" t="s">
        <v>122</v>
      </c>
      <c r="C2484" s="63" t="s">
        <v>120</v>
      </c>
      <c r="D2484" s="63" t="s">
        <v>97</v>
      </c>
      <c r="E2484" s="68">
        <v>754.97645148873403</v>
      </c>
      <c r="F2484" s="64">
        <v>256942.86682331626</v>
      </c>
      <c r="G2484" s="63" t="s">
        <v>128</v>
      </c>
      <c r="H2484" s="63" t="s">
        <v>133</v>
      </c>
    </row>
    <row r="2485" spans="1:8" ht="14.4" x14ac:dyDescent="0.3">
      <c r="A2485" s="63">
        <v>12</v>
      </c>
      <c r="B2485" s="63" t="s">
        <v>124</v>
      </c>
      <c r="C2485" s="63" t="s">
        <v>121</v>
      </c>
      <c r="D2485" s="63" t="s">
        <v>99</v>
      </c>
      <c r="E2485" s="68">
        <v>489.64655159302896</v>
      </c>
      <c r="F2485" s="64">
        <v>166642.53361595224</v>
      </c>
      <c r="G2485" s="63" t="s">
        <v>130</v>
      </c>
      <c r="H2485" s="63" t="s">
        <v>133</v>
      </c>
    </row>
    <row r="2486" spans="1:8" ht="14.4" x14ac:dyDescent="0.3">
      <c r="A2486" s="63">
        <v>12</v>
      </c>
      <c r="B2486" s="63" t="s">
        <v>122</v>
      </c>
      <c r="C2486" s="63" t="s">
        <v>120</v>
      </c>
      <c r="D2486" s="63" t="s">
        <v>97</v>
      </c>
      <c r="E2486" s="68">
        <v>702.02498661255606</v>
      </c>
      <c r="F2486" s="64">
        <v>238921.77336940696</v>
      </c>
      <c r="G2486" s="63" t="s">
        <v>129</v>
      </c>
      <c r="H2486" s="63" t="s">
        <v>133</v>
      </c>
    </row>
    <row r="2487" spans="1:8" ht="14.4" x14ac:dyDescent="0.3">
      <c r="A2487" s="63">
        <v>12</v>
      </c>
      <c r="B2487" s="63" t="s">
        <v>124</v>
      </c>
      <c r="C2487" s="63" t="s">
        <v>121</v>
      </c>
      <c r="D2487" s="63" t="s">
        <v>99</v>
      </c>
      <c r="E2487" s="68">
        <v>837.89388599314509</v>
      </c>
      <c r="F2487" s="64">
        <v>285162.34742987907</v>
      </c>
      <c r="G2487" s="63" t="s">
        <v>127</v>
      </c>
      <c r="H2487" s="63" t="s">
        <v>133</v>
      </c>
    </row>
    <row r="2488" spans="1:8" ht="14.4" x14ac:dyDescent="0.3">
      <c r="A2488" s="63">
        <v>12</v>
      </c>
      <c r="B2488" s="63" t="s">
        <v>124</v>
      </c>
      <c r="C2488" s="63" t="s">
        <v>121</v>
      </c>
      <c r="D2488" s="63" t="s">
        <v>99</v>
      </c>
      <c r="E2488" s="68">
        <v>1370.3105116384907</v>
      </c>
      <c r="F2488" s="64">
        <v>466360.91841570911</v>
      </c>
      <c r="G2488" s="63" t="s">
        <v>127</v>
      </c>
      <c r="H2488" s="63" t="s">
        <v>133</v>
      </c>
    </row>
    <row r="2489" spans="1:8" ht="14.4" x14ac:dyDescent="0.3">
      <c r="A2489" s="63">
        <v>12</v>
      </c>
      <c r="B2489" s="63" t="s">
        <v>124</v>
      </c>
      <c r="C2489" s="63" t="s">
        <v>121</v>
      </c>
      <c r="D2489" s="63" t="s">
        <v>99</v>
      </c>
      <c r="E2489" s="68">
        <v>1656.2905123964449</v>
      </c>
      <c r="F2489" s="64">
        <v>563689.1477982112</v>
      </c>
      <c r="G2489" s="63" t="s">
        <v>127</v>
      </c>
      <c r="H2489" s="63" t="s">
        <v>133</v>
      </c>
    </row>
    <row r="2490" spans="1:8" ht="14.4" x14ac:dyDescent="0.3">
      <c r="A2490" s="63">
        <v>12</v>
      </c>
      <c r="B2490" s="63" t="s">
        <v>124</v>
      </c>
      <c r="C2490" s="63" t="s">
        <v>121</v>
      </c>
      <c r="D2490" s="63" t="s">
        <v>99</v>
      </c>
      <c r="E2490" s="68">
        <v>987.44162921525322</v>
      </c>
      <c r="F2490" s="64">
        <v>336058.27377920446</v>
      </c>
      <c r="G2490" s="63" t="s">
        <v>127</v>
      </c>
      <c r="H2490" s="63" t="s">
        <v>133</v>
      </c>
    </row>
    <row r="2491" spans="1:8" ht="14.4" x14ac:dyDescent="0.3">
      <c r="A2491" s="63">
        <v>12</v>
      </c>
      <c r="B2491" s="63" t="s">
        <v>123</v>
      </c>
      <c r="C2491" s="63" t="s">
        <v>120</v>
      </c>
      <c r="D2491" s="63" t="s">
        <v>98</v>
      </c>
      <c r="E2491" s="68">
        <v>1651.601716927207</v>
      </c>
      <c r="F2491" s="64">
        <v>562093.39928520983</v>
      </c>
      <c r="G2491" s="63" t="s">
        <v>127</v>
      </c>
      <c r="H2491" s="63" t="s">
        <v>133</v>
      </c>
    </row>
    <row r="2492" spans="1:8" ht="14.4" x14ac:dyDescent="0.3">
      <c r="A2492" s="63">
        <v>12</v>
      </c>
      <c r="B2492" s="63" t="s">
        <v>122</v>
      </c>
      <c r="C2492" s="63" t="s">
        <v>120</v>
      </c>
      <c r="D2492" s="63" t="s">
        <v>97</v>
      </c>
      <c r="E2492" s="68">
        <v>28.554741746762172</v>
      </c>
      <c r="F2492" s="64">
        <v>9718.100731943141</v>
      </c>
      <c r="G2492" s="63" t="s">
        <v>129</v>
      </c>
      <c r="H2492" s="63" t="s">
        <v>133</v>
      </c>
    </row>
    <row r="2493" spans="1:8" ht="14.4" x14ac:dyDescent="0.3">
      <c r="A2493" s="63">
        <v>12</v>
      </c>
      <c r="B2493" s="63" t="s">
        <v>124</v>
      </c>
      <c r="C2493" s="63" t="s">
        <v>121</v>
      </c>
      <c r="D2493" s="63" t="s">
        <v>99</v>
      </c>
      <c r="E2493" s="68">
        <v>1382.1974257169556</v>
      </c>
      <c r="F2493" s="64">
        <v>470406.41913958016</v>
      </c>
      <c r="G2493" s="63" t="s">
        <v>127</v>
      </c>
      <c r="H2493" s="63" t="s">
        <v>133</v>
      </c>
    </row>
    <row r="2494" spans="1:8" ht="14.4" x14ac:dyDescent="0.3">
      <c r="A2494" s="63">
        <v>12</v>
      </c>
      <c r="B2494" s="63" t="s">
        <v>124</v>
      </c>
      <c r="C2494" s="63" t="s">
        <v>121</v>
      </c>
      <c r="D2494" s="63" t="s">
        <v>99</v>
      </c>
      <c r="E2494" s="68">
        <v>523.79291551685378</v>
      </c>
      <c r="F2494" s="64">
        <v>178263.64394446524</v>
      </c>
      <c r="G2494" s="63" t="s">
        <v>127</v>
      </c>
      <c r="H2494" s="63" t="s">
        <v>133</v>
      </c>
    </row>
    <row r="2495" spans="1:8" ht="14.4" x14ac:dyDescent="0.3">
      <c r="A2495" s="63">
        <v>12</v>
      </c>
      <c r="B2495" s="63" t="s">
        <v>124</v>
      </c>
      <c r="C2495" s="63" t="s">
        <v>121</v>
      </c>
      <c r="D2495" s="63" t="s">
        <v>99</v>
      </c>
      <c r="E2495" s="68">
        <v>930.47745617699229</v>
      </c>
      <c r="F2495" s="64">
        <v>316671.52615574084</v>
      </c>
      <c r="G2495" s="63" t="s">
        <v>127</v>
      </c>
      <c r="H2495" s="63" t="s">
        <v>133</v>
      </c>
    </row>
    <row r="2496" spans="1:8" ht="14.4" x14ac:dyDescent="0.3">
      <c r="A2496" s="63">
        <v>12</v>
      </c>
      <c r="B2496" s="63" t="s">
        <v>122</v>
      </c>
      <c r="C2496" s="63" t="s">
        <v>120</v>
      </c>
      <c r="D2496" s="63" t="s">
        <v>97</v>
      </c>
      <c r="E2496" s="68">
        <v>1669.9041789275834</v>
      </c>
      <c r="F2496" s="64">
        <v>568322.31814357731</v>
      </c>
      <c r="G2496" s="63" t="s">
        <v>129</v>
      </c>
      <c r="H2496" s="63" t="s">
        <v>133</v>
      </c>
    </row>
    <row r="2497" spans="1:8" ht="14.4" x14ac:dyDescent="0.3">
      <c r="A2497" s="63">
        <v>12</v>
      </c>
      <c r="B2497" s="63" t="s">
        <v>124</v>
      </c>
      <c r="C2497" s="63" t="s">
        <v>121</v>
      </c>
      <c r="D2497" s="63" t="s">
        <v>99</v>
      </c>
      <c r="E2497" s="68">
        <v>545.71642840552033</v>
      </c>
      <c r="F2497" s="64">
        <v>185724.92335436476</v>
      </c>
      <c r="G2497" s="63" t="s">
        <v>130</v>
      </c>
      <c r="H2497" s="63" t="s">
        <v>133</v>
      </c>
    </row>
    <row r="2498" spans="1:8" ht="14.4" x14ac:dyDescent="0.3">
      <c r="A2498" s="63">
        <v>12</v>
      </c>
      <c r="B2498" s="63" t="s">
        <v>124</v>
      </c>
      <c r="C2498" s="63" t="s">
        <v>121</v>
      </c>
      <c r="D2498" s="63" t="s">
        <v>99</v>
      </c>
      <c r="E2498" s="68">
        <v>878.19316224373551</v>
      </c>
      <c r="F2498" s="64">
        <v>298877.49251859449</v>
      </c>
      <c r="G2498" s="63" t="s">
        <v>130</v>
      </c>
      <c r="H2498" s="63" t="s">
        <v>133</v>
      </c>
    </row>
    <row r="2499" spans="1:8" ht="14.4" x14ac:dyDescent="0.3">
      <c r="A2499" s="63">
        <v>12</v>
      </c>
      <c r="B2499" s="63" t="s">
        <v>122</v>
      </c>
      <c r="C2499" s="63" t="s">
        <v>120</v>
      </c>
      <c r="D2499" s="63" t="s">
        <v>97</v>
      </c>
      <c r="E2499" s="68">
        <v>1436.6505066095926</v>
      </c>
      <c r="F2499" s="64">
        <v>488938.56101543159</v>
      </c>
      <c r="G2499" s="63" t="s">
        <v>129</v>
      </c>
      <c r="H2499" s="63" t="s">
        <v>133</v>
      </c>
    </row>
    <row r="2500" spans="1:8" ht="14.4" x14ac:dyDescent="0.3">
      <c r="A2500" s="63">
        <v>12</v>
      </c>
      <c r="B2500" s="63" t="s">
        <v>122</v>
      </c>
      <c r="C2500" s="63" t="s">
        <v>120</v>
      </c>
      <c r="D2500" s="63" t="s">
        <v>97</v>
      </c>
      <c r="E2500" s="68">
        <v>365.57269799899586</v>
      </c>
      <c r="F2500" s="64">
        <v>124416.19453292058</v>
      </c>
      <c r="G2500" s="63" t="s">
        <v>129</v>
      </c>
      <c r="H2500" s="63" t="s">
        <v>133</v>
      </c>
    </row>
    <row r="2501" spans="1:8" ht="14.4" x14ac:dyDescent="0.3">
      <c r="A2501" s="63">
        <v>12</v>
      </c>
      <c r="B2501" s="63" t="s">
        <v>124</v>
      </c>
      <c r="C2501" s="63" t="s">
        <v>121</v>
      </c>
      <c r="D2501" s="63" t="s">
        <v>99</v>
      </c>
      <c r="E2501" s="68">
        <v>1712.8534598255874</v>
      </c>
      <c r="F2501" s="64">
        <v>582939.34539015195</v>
      </c>
      <c r="G2501" s="63" t="s">
        <v>130</v>
      </c>
      <c r="H2501" s="63" t="s">
        <v>133</v>
      </c>
    </row>
    <row r="2502" spans="1:8" ht="14.4" x14ac:dyDescent="0.3">
      <c r="A2502" s="63">
        <v>12</v>
      </c>
      <c r="B2502" s="63" t="s">
        <v>122</v>
      </c>
      <c r="C2502" s="63" t="s">
        <v>120</v>
      </c>
      <c r="D2502" s="63" t="s">
        <v>97</v>
      </c>
      <c r="E2502" s="68">
        <v>558.9302674460663</v>
      </c>
      <c r="F2502" s="64">
        <v>190222.01949309168</v>
      </c>
      <c r="G2502" s="63" t="s">
        <v>128</v>
      </c>
      <c r="H2502" s="63" t="s">
        <v>133</v>
      </c>
    </row>
    <row r="2503" spans="1:8" ht="14.4" x14ac:dyDescent="0.3">
      <c r="A2503" s="63">
        <v>12</v>
      </c>
      <c r="B2503" s="63" t="s">
        <v>122</v>
      </c>
      <c r="C2503" s="63" t="s">
        <v>120</v>
      </c>
      <c r="D2503" s="63" t="s">
        <v>97</v>
      </c>
      <c r="E2503" s="68">
        <v>225.69524322466242</v>
      </c>
      <c r="F2503" s="64">
        <v>76811.379624064692</v>
      </c>
      <c r="G2503" s="63" t="s">
        <v>128</v>
      </c>
      <c r="H2503" s="63" t="s">
        <v>133</v>
      </c>
    </row>
    <row r="2504" spans="1:8" ht="14.4" x14ac:dyDescent="0.3">
      <c r="A2504" s="63">
        <v>12</v>
      </c>
      <c r="B2504" s="63" t="s">
        <v>124</v>
      </c>
      <c r="C2504" s="63" t="s">
        <v>121</v>
      </c>
      <c r="D2504" s="63" t="s">
        <v>99</v>
      </c>
      <c r="E2504" s="68">
        <v>254.6723205919217</v>
      </c>
      <c r="F2504" s="64">
        <v>86673.214806106436</v>
      </c>
      <c r="G2504" s="63" t="s">
        <v>127</v>
      </c>
      <c r="H2504" s="63" t="s">
        <v>133</v>
      </c>
    </row>
    <row r="2505" spans="1:8" ht="14.4" x14ac:dyDescent="0.3">
      <c r="A2505" s="63">
        <v>12</v>
      </c>
      <c r="B2505" s="63" t="s">
        <v>124</v>
      </c>
      <c r="C2505" s="63" t="s">
        <v>121</v>
      </c>
      <c r="D2505" s="63" t="s">
        <v>99</v>
      </c>
      <c r="E2505" s="68">
        <v>500.84865789137621</v>
      </c>
      <c r="F2505" s="64">
        <v>170454.97213781762</v>
      </c>
      <c r="G2505" s="63" t="s">
        <v>130</v>
      </c>
      <c r="H2505" s="63" t="s">
        <v>133</v>
      </c>
    </row>
    <row r="2506" spans="1:8" ht="14.4" x14ac:dyDescent="0.3">
      <c r="A2506" s="63">
        <v>12</v>
      </c>
      <c r="B2506" s="63" t="s">
        <v>124</v>
      </c>
      <c r="C2506" s="63" t="s">
        <v>121</v>
      </c>
      <c r="D2506" s="63" t="s">
        <v>99</v>
      </c>
      <c r="E2506" s="68">
        <v>615.5821686325487</v>
      </c>
      <c r="F2506" s="64">
        <v>209502.49092123032</v>
      </c>
      <c r="G2506" s="63" t="s">
        <v>130</v>
      </c>
      <c r="H2506" s="63" t="s">
        <v>133</v>
      </c>
    </row>
    <row r="2507" spans="1:8" ht="14.4" x14ac:dyDescent="0.3">
      <c r="A2507" s="63">
        <v>12</v>
      </c>
      <c r="B2507" s="63" t="s">
        <v>122</v>
      </c>
      <c r="C2507" s="63" t="s">
        <v>120</v>
      </c>
      <c r="D2507" s="63" t="s">
        <v>97</v>
      </c>
      <c r="E2507" s="68">
        <v>1717.9430207918181</v>
      </c>
      <c r="F2507" s="64">
        <v>584671.48734366137</v>
      </c>
      <c r="G2507" s="63" t="s">
        <v>129</v>
      </c>
      <c r="H2507" s="63" t="s">
        <v>133</v>
      </c>
    </row>
    <row r="2508" spans="1:8" ht="14.4" x14ac:dyDescent="0.3">
      <c r="A2508" s="63">
        <v>12</v>
      </c>
      <c r="B2508" s="63" t="s">
        <v>122</v>
      </c>
      <c r="C2508" s="63" t="s">
        <v>120</v>
      </c>
      <c r="D2508" s="63" t="s">
        <v>97</v>
      </c>
      <c r="E2508" s="68">
        <v>277.79283472666845</v>
      </c>
      <c r="F2508" s="64">
        <v>94541.872394692808</v>
      </c>
      <c r="G2508" s="63" t="s">
        <v>129</v>
      </c>
      <c r="H2508" s="63" t="s">
        <v>133</v>
      </c>
    </row>
    <row r="2509" spans="1:8" ht="14.4" x14ac:dyDescent="0.3">
      <c r="A2509" s="63">
        <v>12</v>
      </c>
      <c r="B2509" s="63" t="s">
        <v>122</v>
      </c>
      <c r="C2509" s="63" t="s">
        <v>120</v>
      </c>
      <c r="D2509" s="63" t="s">
        <v>97</v>
      </c>
      <c r="E2509" s="68">
        <v>1320.7055336952913</v>
      </c>
      <c r="F2509" s="64">
        <v>449478.74253287207</v>
      </c>
      <c r="G2509" s="63" t="s">
        <v>129</v>
      </c>
      <c r="H2509" s="63" t="s">
        <v>133</v>
      </c>
    </row>
    <row r="2510" spans="1:8" ht="14.4" x14ac:dyDescent="0.3">
      <c r="A2510" s="63">
        <v>12</v>
      </c>
      <c r="B2510" s="63" t="s">
        <v>122</v>
      </c>
      <c r="C2510" s="63" t="s">
        <v>120</v>
      </c>
      <c r="D2510" s="63" t="s">
        <v>97</v>
      </c>
      <c r="E2510" s="68">
        <v>323.66089127332708</v>
      </c>
      <c r="F2510" s="64">
        <v>110152.25325024498</v>
      </c>
      <c r="G2510" s="63" t="s">
        <v>129</v>
      </c>
      <c r="H2510" s="63" t="s">
        <v>133</v>
      </c>
    </row>
    <row r="2511" spans="1:8" ht="14.4" x14ac:dyDescent="0.3">
      <c r="A2511" s="63">
        <v>12</v>
      </c>
      <c r="B2511" s="63" t="s">
        <v>124</v>
      </c>
      <c r="C2511" s="63" t="s">
        <v>121</v>
      </c>
      <c r="D2511" s="63" t="s">
        <v>99</v>
      </c>
      <c r="E2511" s="68">
        <v>794.89374675021929</v>
      </c>
      <c r="F2511" s="64">
        <v>270528.01144616393</v>
      </c>
      <c r="G2511" s="63" t="s">
        <v>127</v>
      </c>
      <c r="H2511" s="63" t="s">
        <v>133</v>
      </c>
    </row>
    <row r="2512" spans="1:8" ht="14.4" x14ac:dyDescent="0.3">
      <c r="A2512" s="63">
        <v>12</v>
      </c>
      <c r="B2512" s="63" t="s">
        <v>124</v>
      </c>
      <c r="C2512" s="63" t="s">
        <v>121</v>
      </c>
      <c r="D2512" s="63" t="s">
        <v>99</v>
      </c>
      <c r="E2512" s="68">
        <v>1480.0926542087714</v>
      </c>
      <c r="F2512" s="64">
        <v>503723.32671651279</v>
      </c>
      <c r="G2512" s="63" t="s">
        <v>127</v>
      </c>
      <c r="H2512" s="63" t="s">
        <v>133</v>
      </c>
    </row>
    <row r="2513" spans="1:8" ht="14.4" x14ac:dyDescent="0.3">
      <c r="A2513" s="63">
        <v>12</v>
      </c>
      <c r="B2513" s="63" t="s">
        <v>122</v>
      </c>
      <c r="C2513" s="63" t="s">
        <v>120</v>
      </c>
      <c r="D2513" s="63" t="s">
        <v>97</v>
      </c>
      <c r="E2513" s="68">
        <v>1592.733920958344</v>
      </c>
      <c r="F2513" s="64">
        <v>542058.78730495076</v>
      </c>
      <c r="G2513" s="63" t="s">
        <v>128</v>
      </c>
      <c r="H2513" s="63" t="s">
        <v>133</v>
      </c>
    </row>
    <row r="2514" spans="1:8" ht="14.4" x14ac:dyDescent="0.3">
      <c r="A2514" s="63">
        <v>12</v>
      </c>
      <c r="B2514" s="63" t="s">
        <v>122</v>
      </c>
      <c r="C2514" s="63" t="s">
        <v>120</v>
      </c>
      <c r="D2514" s="63" t="s">
        <v>97</v>
      </c>
      <c r="E2514" s="68">
        <v>1225.0228612204503</v>
      </c>
      <c r="F2514" s="64">
        <v>416914.83921837388</v>
      </c>
      <c r="G2514" s="63" t="s">
        <v>129</v>
      </c>
      <c r="H2514" s="63" t="s">
        <v>133</v>
      </c>
    </row>
    <row r="2515" spans="1:8" ht="14.4" x14ac:dyDescent="0.3">
      <c r="A2515" s="63">
        <v>12</v>
      </c>
      <c r="B2515" s="63" t="s">
        <v>124</v>
      </c>
      <c r="C2515" s="63" t="s">
        <v>121</v>
      </c>
      <c r="D2515" s="63" t="s">
        <v>99</v>
      </c>
      <c r="E2515" s="68">
        <v>474.44501724195737</v>
      </c>
      <c r="F2515" s="64">
        <v>161468.96057460058</v>
      </c>
      <c r="G2515" s="63" t="s">
        <v>127</v>
      </c>
      <c r="H2515" s="63" t="s">
        <v>133</v>
      </c>
    </row>
    <row r="2516" spans="1:8" ht="14.4" x14ac:dyDescent="0.3">
      <c r="A2516" s="63">
        <v>12</v>
      </c>
      <c r="B2516" s="63" t="s">
        <v>124</v>
      </c>
      <c r="C2516" s="63" t="s">
        <v>121</v>
      </c>
      <c r="D2516" s="63" t="s">
        <v>99</v>
      </c>
      <c r="E2516" s="68">
        <v>1407.1122107317319</v>
      </c>
      <c r="F2516" s="64">
        <v>478885.72505085694</v>
      </c>
      <c r="G2516" s="63" t="s">
        <v>127</v>
      </c>
      <c r="H2516" s="63" t="s">
        <v>133</v>
      </c>
    </row>
    <row r="2517" spans="1:8" ht="14.4" x14ac:dyDescent="0.3">
      <c r="A2517" s="63">
        <v>12</v>
      </c>
      <c r="B2517" s="63" t="s">
        <v>124</v>
      </c>
      <c r="C2517" s="63" t="s">
        <v>121</v>
      </c>
      <c r="D2517" s="63" t="s">
        <v>99</v>
      </c>
      <c r="E2517" s="68">
        <v>347.03058286307731</v>
      </c>
      <c r="F2517" s="64">
        <v>118105.71397343255</v>
      </c>
      <c r="G2517" s="63" t="s">
        <v>127</v>
      </c>
      <c r="H2517" s="63" t="s">
        <v>133</v>
      </c>
    </row>
    <row r="2518" spans="1:8" ht="14.4" x14ac:dyDescent="0.3">
      <c r="A2518" s="63">
        <v>12</v>
      </c>
      <c r="B2518" s="63" t="s">
        <v>124</v>
      </c>
      <c r="C2518" s="63" t="s">
        <v>121</v>
      </c>
      <c r="D2518" s="63" t="s">
        <v>99</v>
      </c>
      <c r="E2518" s="68">
        <v>1100.370140675054</v>
      </c>
      <c r="F2518" s="64">
        <v>374491.4930184987</v>
      </c>
      <c r="G2518" s="63" t="s">
        <v>130</v>
      </c>
      <c r="H2518" s="63" t="s">
        <v>133</v>
      </c>
    </row>
    <row r="2519" spans="1:8" ht="14.4" x14ac:dyDescent="0.3">
      <c r="A2519" s="63">
        <v>12</v>
      </c>
      <c r="B2519" s="63" t="s">
        <v>124</v>
      </c>
      <c r="C2519" s="63" t="s">
        <v>121</v>
      </c>
      <c r="D2519" s="63" t="s">
        <v>99</v>
      </c>
      <c r="E2519" s="68">
        <v>200.80909615480692</v>
      </c>
      <c r="F2519" s="64">
        <v>68341.820130246808</v>
      </c>
      <c r="G2519" s="63" t="s">
        <v>130</v>
      </c>
      <c r="H2519" s="63" t="s">
        <v>133</v>
      </c>
    </row>
    <row r="2520" spans="1:8" ht="14.4" x14ac:dyDescent="0.3">
      <c r="A2520" s="63">
        <v>12</v>
      </c>
      <c r="B2520" s="63" t="s">
        <v>124</v>
      </c>
      <c r="C2520" s="63" t="s">
        <v>121</v>
      </c>
      <c r="D2520" s="63" t="s">
        <v>99</v>
      </c>
      <c r="E2520" s="68">
        <v>1602.7168185943967</v>
      </c>
      <c r="F2520" s="64">
        <v>545456.28974724957</v>
      </c>
      <c r="G2520" s="63" t="s">
        <v>130</v>
      </c>
      <c r="H2520" s="63" t="s">
        <v>133</v>
      </c>
    </row>
    <row r="2521" spans="1:8" ht="14.4" x14ac:dyDescent="0.3">
      <c r="A2521" s="63">
        <v>12</v>
      </c>
      <c r="B2521" s="63" t="s">
        <v>124</v>
      </c>
      <c r="C2521" s="63" t="s">
        <v>121</v>
      </c>
      <c r="D2521" s="63" t="s">
        <v>99</v>
      </c>
      <c r="E2521" s="68">
        <v>1010.8692105979677</v>
      </c>
      <c r="F2521" s="64">
        <v>344031.43626836722</v>
      </c>
      <c r="G2521" s="63" t="s">
        <v>127</v>
      </c>
      <c r="H2521" s="63" t="s">
        <v>133</v>
      </c>
    </row>
    <row r="2522" spans="1:8" ht="14.4" x14ac:dyDescent="0.3">
      <c r="A2522" s="63">
        <v>12</v>
      </c>
      <c r="B2522" s="63" t="s">
        <v>124</v>
      </c>
      <c r="C2522" s="63" t="s">
        <v>121</v>
      </c>
      <c r="D2522" s="63" t="s">
        <v>99</v>
      </c>
      <c r="E2522" s="68">
        <v>999.36693740865394</v>
      </c>
      <c r="F2522" s="64">
        <v>340116.84126024554</v>
      </c>
      <c r="G2522" s="63" t="s">
        <v>127</v>
      </c>
      <c r="H2522" s="63" t="s">
        <v>133</v>
      </c>
    </row>
    <row r="2523" spans="1:8" ht="14.4" x14ac:dyDescent="0.3">
      <c r="A2523" s="63">
        <v>12</v>
      </c>
      <c r="B2523" s="63" t="s">
        <v>122</v>
      </c>
      <c r="C2523" s="63" t="s">
        <v>120</v>
      </c>
      <c r="D2523" s="63" t="s">
        <v>97</v>
      </c>
      <c r="E2523" s="68">
        <v>282.87058720696314</v>
      </c>
      <c r="F2523" s="64">
        <v>96269.995539107986</v>
      </c>
      <c r="G2523" s="63" t="s">
        <v>129</v>
      </c>
      <c r="H2523" s="63" t="s">
        <v>133</v>
      </c>
    </row>
    <row r="2524" spans="1:8" ht="14.4" x14ac:dyDescent="0.3">
      <c r="A2524" s="63">
        <v>12</v>
      </c>
      <c r="B2524" s="63" t="s">
        <v>122</v>
      </c>
      <c r="C2524" s="63" t="s">
        <v>120</v>
      </c>
      <c r="D2524" s="63" t="s">
        <v>97</v>
      </c>
      <c r="E2524" s="68">
        <v>706.78638711071858</v>
      </c>
      <c r="F2524" s="64">
        <v>240542.23171837852</v>
      </c>
      <c r="G2524" s="63" t="s">
        <v>129</v>
      </c>
      <c r="H2524" s="63" t="s">
        <v>133</v>
      </c>
    </row>
    <row r="2525" spans="1:8" ht="14.4" x14ac:dyDescent="0.3">
      <c r="A2525" s="63">
        <v>12</v>
      </c>
      <c r="B2525" s="63" t="s">
        <v>122</v>
      </c>
      <c r="C2525" s="63" t="s">
        <v>120</v>
      </c>
      <c r="D2525" s="63" t="s">
        <v>97</v>
      </c>
      <c r="E2525" s="68">
        <v>389.49172372023389</v>
      </c>
      <c r="F2525" s="64">
        <v>132556.61140064755</v>
      </c>
      <c r="G2525" s="63" t="s">
        <v>129</v>
      </c>
      <c r="H2525" s="63" t="s">
        <v>133</v>
      </c>
    </row>
    <row r="2526" spans="1:8" ht="14.4" x14ac:dyDescent="0.3">
      <c r="A2526" s="63">
        <v>12</v>
      </c>
      <c r="B2526" s="63" t="s">
        <v>122</v>
      </c>
      <c r="C2526" s="63" t="s">
        <v>120</v>
      </c>
      <c r="D2526" s="63" t="s">
        <v>97</v>
      </c>
      <c r="E2526" s="68">
        <v>1173.9720389272961</v>
      </c>
      <c r="F2526" s="64">
        <v>399540.59581273509</v>
      </c>
      <c r="G2526" s="63" t="s">
        <v>129</v>
      </c>
      <c r="H2526" s="63" t="s">
        <v>133</v>
      </c>
    </row>
    <row r="2527" spans="1:8" ht="14.4" x14ac:dyDescent="0.3">
      <c r="A2527" s="63">
        <v>12</v>
      </c>
      <c r="B2527" s="63" t="s">
        <v>122</v>
      </c>
      <c r="C2527" s="63" t="s">
        <v>120</v>
      </c>
      <c r="D2527" s="63" t="s">
        <v>97</v>
      </c>
      <c r="E2527" s="68">
        <v>1293.289128905906</v>
      </c>
      <c r="F2527" s="64">
        <v>440148.05462772981</v>
      </c>
      <c r="G2527" s="63" t="s">
        <v>129</v>
      </c>
      <c r="H2527" s="63" t="s">
        <v>133</v>
      </c>
    </row>
    <row r="2528" spans="1:8" ht="14.4" x14ac:dyDescent="0.3">
      <c r="A2528" s="63">
        <v>12</v>
      </c>
      <c r="B2528" s="63" t="s">
        <v>124</v>
      </c>
      <c r="C2528" s="63" t="s">
        <v>121</v>
      </c>
      <c r="D2528" s="63" t="s">
        <v>99</v>
      </c>
      <c r="E2528" s="68">
        <v>58.082129063951733</v>
      </c>
      <c r="F2528" s="64">
        <v>19767.22416105228</v>
      </c>
      <c r="G2528" s="63" t="s">
        <v>127</v>
      </c>
      <c r="H2528" s="63" t="s">
        <v>133</v>
      </c>
    </row>
    <row r="2529" spans="1:8" ht="14.4" x14ac:dyDescent="0.3">
      <c r="A2529" s="63">
        <v>12</v>
      </c>
      <c r="B2529" s="63" t="s">
        <v>124</v>
      </c>
      <c r="C2529" s="63" t="s">
        <v>121</v>
      </c>
      <c r="D2529" s="63" t="s">
        <v>99</v>
      </c>
      <c r="E2529" s="68">
        <v>758.34296469252263</v>
      </c>
      <c r="F2529" s="64">
        <v>258088.59998105158</v>
      </c>
      <c r="G2529" s="63" t="s">
        <v>127</v>
      </c>
      <c r="H2529" s="63" t="s">
        <v>133</v>
      </c>
    </row>
    <row r="2530" spans="1:8" ht="14.4" x14ac:dyDescent="0.3">
      <c r="A2530" s="63">
        <v>12</v>
      </c>
      <c r="B2530" s="63" t="s">
        <v>122</v>
      </c>
      <c r="C2530" s="63" t="s">
        <v>120</v>
      </c>
      <c r="D2530" s="63" t="s">
        <v>97</v>
      </c>
      <c r="E2530" s="68">
        <v>47.658848879905186</v>
      </c>
      <c r="F2530" s="64">
        <v>16219.84531644</v>
      </c>
      <c r="G2530" s="63" t="s">
        <v>128</v>
      </c>
      <c r="H2530" s="63" t="s">
        <v>133</v>
      </c>
    </row>
    <row r="2531" spans="1:8" ht="14.4" x14ac:dyDescent="0.3">
      <c r="A2531" s="63">
        <v>12</v>
      </c>
      <c r="B2531" s="63" t="s">
        <v>122</v>
      </c>
      <c r="C2531" s="63" t="s">
        <v>120</v>
      </c>
      <c r="D2531" s="63" t="s">
        <v>97</v>
      </c>
      <c r="E2531" s="68">
        <v>1596.2982136028872</v>
      </c>
      <c r="F2531" s="64">
        <v>543271.83119324723</v>
      </c>
      <c r="G2531" s="63" t="s">
        <v>128</v>
      </c>
      <c r="H2531" s="63" t="s">
        <v>133</v>
      </c>
    </row>
    <row r="2532" spans="1:8" ht="14.4" x14ac:dyDescent="0.3">
      <c r="A2532" s="63">
        <v>12</v>
      </c>
      <c r="B2532" s="63" t="s">
        <v>122</v>
      </c>
      <c r="C2532" s="63" t="s">
        <v>120</v>
      </c>
      <c r="D2532" s="63" t="s">
        <v>97</v>
      </c>
      <c r="E2532" s="68">
        <v>1098.5264759166871</v>
      </c>
      <c r="F2532" s="64">
        <v>373864.03436393832</v>
      </c>
      <c r="G2532" s="63" t="s">
        <v>129</v>
      </c>
      <c r="H2532" s="63" t="s">
        <v>133</v>
      </c>
    </row>
    <row r="2533" spans="1:8" ht="14.4" x14ac:dyDescent="0.3">
      <c r="A2533" s="63">
        <v>12</v>
      </c>
      <c r="B2533" s="63" t="s">
        <v>124</v>
      </c>
      <c r="C2533" s="63" t="s">
        <v>121</v>
      </c>
      <c r="D2533" s="63" t="s">
        <v>99</v>
      </c>
      <c r="E2533" s="68">
        <v>1423.9013571842154</v>
      </c>
      <c r="F2533" s="64">
        <v>484599.61375892349</v>
      </c>
      <c r="G2533" s="63" t="s">
        <v>127</v>
      </c>
      <c r="H2533" s="63" t="s">
        <v>133</v>
      </c>
    </row>
    <row r="2534" spans="1:8" ht="14.4" x14ac:dyDescent="0.3">
      <c r="A2534" s="63">
        <v>12</v>
      </c>
      <c r="B2534" s="63" t="s">
        <v>124</v>
      </c>
      <c r="C2534" s="63" t="s">
        <v>121</v>
      </c>
      <c r="D2534" s="63" t="s">
        <v>99</v>
      </c>
      <c r="E2534" s="68">
        <v>879.84526546955544</v>
      </c>
      <c r="F2534" s="64">
        <v>299439.75659755105</v>
      </c>
      <c r="G2534" s="63" t="s">
        <v>127</v>
      </c>
      <c r="H2534" s="63" t="s">
        <v>133</v>
      </c>
    </row>
    <row r="2535" spans="1:8" ht="14.4" x14ac:dyDescent="0.3">
      <c r="A2535" s="63">
        <v>12</v>
      </c>
      <c r="B2535" s="63" t="s">
        <v>122</v>
      </c>
      <c r="C2535" s="63" t="s">
        <v>120</v>
      </c>
      <c r="D2535" s="63" t="s">
        <v>97</v>
      </c>
      <c r="E2535" s="68">
        <v>196.79651247889399</v>
      </c>
      <c r="F2535" s="64">
        <v>66976.208327356158</v>
      </c>
      <c r="G2535" s="63" t="s">
        <v>128</v>
      </c>
      <c r="H2535" s="63" t="s">
        <v>133</v>
      </c>
    </row>
    <row r="2536" spans="1:8" ht="14.4" x14ac:dyDescent="0.3">
      <c r="A2536" s="63">
        <v>12</v>
      </c>
      <c r="B2536" s="63" t="s">
        <v>124</v>
      </c>
      <c r="C2536" s="63" t="s">
        <v>121</v>
      </c>
      <c r="D2536" s="63" t="s">
        <v>99</v>
      </c>
      <c r="E2536" s="68">
        <v>1411.1715162768469</v>
      </c>
      <c r="F2536" s="64">
        <v>480267.23781462188</v>
      </c>
      <c r="G2536" s="63" t="s">
        <v>127</v>
      </c>
      <c r="H2536" s="63" t="s">
        <v>133</v>
      </c>
    </row>
    <row r="2537" spans="1:8" ht="14.4" x14ac:dyDescent="0.3">
      <c r="A2537" s="63">
        <v>12</v>
      </c>
      <c r="B2537" s="63" t="s">
        <v>124</v>
      </c>
      <c r="C2537" s="63" t="s">
        <v>121</v>
      </c>
      <c r="D2537" s="63" t="s">
        <v>99</v>
      </c>
      <c r="E2537" s="68">
        <v>1433.2360097004737</v>
      </c>
      <c r="F2537" s="64">
        <v>487776.49745323916</v>
      </c>
      <c r="G2537" s="63" t="s">
        <v>127</v>
      </c>
      <c r="H2537" s="63" t="s">
        <v>133</v>
      </c>
    </row>
    <row r="2538" spans="1:8" ht="14.4" x14ac:dyDescent="0.3">
      <c r="A2538" s="63">
        <v>12</v>
      </c>
      <c r="B2538" s="63" t="s">
        <v>122</v>
      </c>
      <c r="C2538" s="63" t="s">
        <v>120</v>
      </c>
      <c r="D2538" s="63" t="s">
        <v>97</v>
      </c>
      <c r="E2538" s="68">
        <v>1589.4932416399301</v>
      </c>
      <c r="F2538" s="64">
        <v>540955.87948194996</v>
      </c>
      <c r="G2538" s="63" t="s">
        <v>129</v>
      </c>
      <c r="H2538" s="63" t="s">
        <v>133</v>
      </c>
    </row>
    <row r="2539" spans="1:8" ht="14.4" x14ac:dyDescent="0.3">
      <c r="A2539" s="63">
        <v>12</v>
      </c>
      <c r="B2539" s="63" t="s">
        <v>122</v>
      </c>
      <c r="C2539" s="63" t="s">
        <v>120</v>
      </c>
      <c r="D2539" s="63" t="s">
        <v>97</v>
      </c>
      <c r="E2539" s="68">
        <v>1182.8046200907829</v>
      </c>
      <c r="F2539" s="64">
        <v>402546.60841236095</v>
      </c>
      <c r="G2539" s="63" t="s">
        <v>129</v>
      </c>
      <c r="H2539" s="63" t="s">
        <v>133</v>
      </c>
    </row>
    <row r="2540" spans="1:8" ht="14.4" x14ac:dyDescent="0.3">
      <c r="A2540" s="63">
        <v>12</v>
      </c>
      <c r="B2540" s="63" t="s">
        <v>122</v>
      </c>
      <c r="C2540" s="63" t="s">
        <v>120</v>
      </c>
      <c r="D2540" s="63" t="s">
        <v>97</v>
      </c>
      <c r="E2540" s="68">
        <v>604.31652353026288</v>
      </c>
      <c r="F2540" s="64">
        <v>205668.42809253218</v>
      </c>
      <c r="G2540" s="63" t="s">
        <v>129</v>
      </c>
      <c r="H2540" s="63" t="s">
        <v>133</v>
      </c>
    </row>
    <row r="2541" spans="1:8" ht="14.4" x14ac:dyDescent="0.3">
      <c r="A2541" s="63">
        <v>12</v>
      </c>
      <c r="B2541" s="63" t="s">
        <v>122</v>
      </c>
      <c r="C2541" s="63" t="s">
        <v>120</v>
      </c>
      <c r="D2541" s="63" t="s">
        <v>97</v>
      </c>
      <c r="E2541" s="68">
        <v>430.86025869544034</v>
      </c>
      <c r="F2541" s="64">
        <v>146635.6597628186</v>
      </c>
      <c r="G2541" s="63" t="s">
        <v>129</v>
      </c>
      <c r="H2541" s="63" t="s">
        <v>133</v>
      </c>
    </row>
    <row r="2542" spans="1:8" ht="14.4" x14ac:dyDescent="0.3">
      <c r="A2542" s="63">
        <v>12</v>
      </c>
      <c r="B2542" s="63" t="s">
        <v>122</v>
      </c>
      <c r="C2542" s="63" t="s">
        <v>120</v>
      </c>
      <c r="D2542" s="63" t="s">
        <v>97</v>
      </c>
      <c r="E2542" s="68">
        <v>1701.7791606306635</v>
      </c>
      <c r="F2542" s="64">
        <v>579170.40375284397</v>
      </c>
      <c r="G2542" s="63" t="s">
        <v>129</v>
      </c>
      <c r="H2542" s="63" t="s">
        <v>133</v>
      </c>
    </row>
    <row r="2543" spans="1:8" ht="14.4" x14ac:dyDescent="0.3">
      <c r="A2543" s="63">
        <v>12</v>
      </c>
      <c r="B2543" s="63" t="s">
        <v>124</v>
      </c>
      <c r="C2543" s="63" t="s">
        <v>121</v>
      </c>
      <c r="D2543" s="63" t="s">
        <v>99</v>
      </c>
      <c r="E2543" s="68">
        <v>333.71858097000819</v>
      </c>
      <c r="F2543" s="64">
        <v>113575.20984602846</v>
      </c>
      <c r="G2543" s="63" t="s">
        <v>127</v>
      </c>
      <c r="H2543" s="63" t="s">
        <v>133</v>
      </c>
    </row>
    <row r="2544" spans="1:8" ht="14.4" x14ac:dyDescent="0.3">
      <c r="A2544" s="63">
        <v>12</v>
      </c>
      <c r="B2544" s="63" t="s">
        <v>124</v>
      </c>
      <c r="C2544" s="63" t="s">
        <v>121</v>
      </c>
      <c r="D2544" s="63" t="s">
        <v>99</v>
      </c>
      <c r="E2544" s="68">
        <v>1454.4315145945889</v>
      </c>
      <c r="F2544" s="64">
        <v>494990.01223310095</v>
      </c>
      <c r="G2544" s="63" t="s">
        <v>127</v>
      </c>
      <c r="H2544" s="63" t="s">
        <v>133</v>
      </c>
    </row>
    <row r="2545" spans="1:8" ht="14.4" x14ac:dyDescent="0.3">
      <c r="A2545" s="63">
        <v>12</v>
      </c>
      <c r="B2545" s="63" t="s">
        <v>124</v>
      </c>
      <c r="C2545" s="63" t="s">
        <v>121</v>
      </c>
      <c r="D2545" s="63" t="s">
        <v>99</v>
      </c>
      <c r="E2545" s="68">
        <v>1134.6216251101648</v>
      </c>
      <c r="F2545" s="64">
        <v>386148.37925164885</v>
      </c>
      <c r="G2545" s="63" t="s">
        <v>127</v>
      </c>
      <c r="H2545" s="63" t="s">
        <v>133</v>
      </c>
    </row>
    <row r="2546" spans="1:8" ht="14.4" x14ac:dyDescent="0.3">
      <c r="A2546" s="63">
        <v>12</v>
      </c>
      <c r="B2546" s="63" t="s">
        <v>124</v>
      </c>
      <c r="C2546" s="63" t="s">
        <v>121</v>
      </c>
      <c r="D2546" s="63" t="s">
        <v>99</v>
      </c>
      <c r="E2546" s="68">
        <v>1213.6672339924717</v>
      </c>
      <c r="F2546" s="64">
        <v>413050.1525665184</v>
      </c>
      <c r="G2546" s="63" t="s">
        <v>127</v>
      </c>
      <c r="H2546" s="63" t="s">
        <v>133</v>
      </c>
    </row>
    <row r="2547" spans="1:8" ht="14.4" x14ac:dyDescent="0.3">
      <c r="A2547" s="63">
        <v>12</v>
      </c>
      <c r="B2547" s="63" t="s">
        <v>122</v>
      </c>
      <c r="C2547" s="63" t="s">
        <v>120</v>
      </c>
      <c r="D2547" s="63" t="s">
        <v>97</v>
      </c>
      <c r="E2547" s="68">
        <v>1421.6556169960718</v>
      </c>
      <c r="F2547" s="64">
        <v>483835.31585142697</v>
      </c>
      <c r="G2547" s="63" t="s">
        <v>129</v>
      </c>
      <c r="H2547" s="63" t="s">
        <v>133</v>
      </c>
    </row>
    <row r="2548" spans="1:8" ht="14.4" x14ac:dyDescent="0.3">
      <c r="A2548" s="63">
        <v>12</v>
      </c>
      <c r="B2548" s="63" t="s">
        <v>122</v>
      </c>
      <c r="C2548" s="63" t="s">
        <v>120</v>
      </c>
      <c r="D2548" s="63" t="s">
        <v>97</v>
      </c>
      <c r="E2548" s="68">
        <v>1250.9725359606057</v>
      </c>
      <c r="F2548" s="64">
        <v>425746.35152279126</v>
      </c>
      <c r="G2548" s="63" t="s">
        <v>129</v>
      </c>
      <c r="H2548" s="63" t="s">
        <v>133</v>
      </c>
    </row>
    <row r="2549" spans="1:8" ht="14.4" x14ac:dyDescent="0.3">
      <c r="A2549" s="63">
        <v>12</v>
      </c>
      <c r="B2549" s="63" t="s">
        <v>122</v>
      </c>
      <c r="C2549" s="63" t="s">
        <v>120</v>
      </c>
      <c r="D2549" s="63" t="s">
        <v>97</v>
      </c>
      <c r="E2549" s="68">
        <v>595.07690355281966</v>
      </c>
      <c r="F2549" s="64">
        <v>202523.88704005186</v>
      </c>
      <c r="G2549" s="63" t="s">
        <v>129</v>
      </c>
      <c r="H2549" s="63" t="s">
        <v>133</v>
      </c>
    </row>
    <row r="2550" spans="1:8" ht="14.4" x14ac:dyDescent="0.3">
      <c r="A2550" s="63">
        <v>12</v>
      </c>
      <c r="B2550" s="63" t="s">
        <v>123</v>
      </c>
      <c r="C2550" s="63" t="s">
        <v>120</v>
      </c>
      <c r="D2550" s="63" t="s">
        <v>98</v>
      </c>
      <c r="E2550" s="68">
        <v>1046.5842372919988</v>
      </c>
      <c r="F2550" s="64">
        <v>356186.41319425689</v>
      </c>
      <c r="G2550" s="63" t="s">
        <v>127</v>
      </c>
      <c r="H2550" s="63" t="s">
        <v>133</v>
      </c>
    </row>
    <row r="2551" spans="1:8" ht="14.4" x14ac:dyDescent="0.3">
      <c r="A2551" s="63">
        <v>12</v>
      </c>
      <c r="B2551" s="63" t="s">
        <v>123</v>
      </c>
      <c r="C2551" s="63" t="s">
        <v>120</v>
      </c>
      <c r="D2551" s="63" t="s">
        <v>98</v>
      </c>
      <c r="E2551" s="68">
        <v>1639.4489269343865</v>
      </c>
      <c r="F2551" s="64">
        <v>557957.41240177839</v>
      </c>
      <c r="G2551" s="63" t="s">
        <v>127</v>
      </c>
      <c r="H2551" s="63" t="s">
        <v>133</v>
      </c>
    </row>
    <row r="2552" spans="1:8" ht="14.4" x14ac:dyDescent="0.3">
      <c r="A2552" s="63">
        <v>12</v>
      </c>
      <c r="B2552" s="63" t="s">
        <v>122</v>
      </c>
      <c r="C2552" s="63" t="s">
        <v>120</v>
      </c>
      <c r="D2552" s="63" t="s">
        <v>97</v>
      </c>
      <c r="E2552" s="68">
        <v>432.42195655146776</v>
      </c>
      <c r="F2552" s="64">
        <v>147167.15597498289</v>
      </c>
      <c r="G2552" s="63" t="s">
        <v>129</v>
      </c>
      <c r="H2552" s="63" t="s">
        <v>133</v>
      </c>
    </row>
    <row r="2553" spans="1:8" ht="14.4" x14ac:dyDescent="0.3">
      <c r="A2553" s="63">
        <v>12</v>
      </c>
      <c r="B2553" s="63" t="s">
        <v>122</v>
      </c>
      <c r="C2553" s="63" t="s">
        <v>120</v>
      </c>
      <c r="D2553" s="63" t="s">
        <v>97</v>
      </c>
      <c r="E2553" s="68">
        <v>1043.483784282374</v>
      </c>
      <c r="F2553" s="64">
        <v>355131.22891245171</v>
      </c>
      <c r="G2553" s="63" t="s">
        <v>128</v>
      </c>
      <c r="H2553" s="63" t="s">
        <v>133</v>
      </c>
    </row>
    <row r="2554" spans="1:8" ht="14.4" x14ac:dyDescent="0.3">
      <c r="A2554" s="63">
        <v>12</v>
      </c>
      <c r="B2554" s="63" t="s">
        <v>122</v>
      </c>
      <c r="C2554" s="63" t="s">
        <v>120</v>
      </c>
      <c r="D2554" s="63" t="s">
        <v>97</v>
      </c>
      <c r="E2554" s="68">
        <v>915.09631489846493</v>
      </c>
      <c r="F2554" s="64">
        <v>311436.82707694679</v>
      </c>
      <c r="G2554" s="63" t="s">
        <v>128</v>
      </c>
      <c r="H2554" s="63" t="s">
        <v>133</v>
      </c>
    </row>
    <row r="2555" spans="1:8" ht="14.4" x14ac:dyDescent="0.3">
      <c r="A2555" s="63">
        <v>12</v>
      </c>
      <c r="B2555" s="63" t="s">
        <v>122</v>
      </c>
      <c r="C2555" s="63" t="s">
        <v>120</v>
      </c>
      <c r="D2555" s="63" t="s">
        <v>97</v>
      </c>
      <c r="E2555" s="68">
        <v>508.93742619647213</v>
      </c>
      <c r="F2555" s="64">
        <v>173207.84120185615</v>
      </c>
      <c r="G2555" s="63" t="s">
        <v>128</v>
      </c>
      <c r="H2555" s="63" t="s">
        <v>133</v>
      </c>
    </row>
    <row r="2556" spans="1:8" ht="14.4" x14ac:dyDescent="0.3">
      <c r="A2556" s="63">
        <v>12</v>
      </c>
      <c r="B2556" s="63" t="s">
        <v>122</v>
      </c>
      <c r="C2556" s="63" t="s">
        <v>120</v>
      </c>
      <c r="D2556" s="63" t="s">
        <v>97</v>
      </c>
      <c r="E2556" s="68">
        <v>1167.9200439753765</v>
      </c>
      <c r="F2556" s="64">
        <v>397480.90649410785</v>
      </c>
      <c r="G2556" s="63" t="s">
        <v>129</v>
      </c>
      <c r="H2556" s="63" t="s">
        <v>133</v>
      </c>
    </row>
    <row r="2557" spans="1:8" ht="14.4" x14ac:dyDescent="0.3">
      <c r="A2557" s="63">
        <v>12</v>
      </c>
      <c r="B2557" s="63" t="s">
        <v>124</v>
      </c>
      <c r="C2557" s="63" t="s">
        <v>121</v>
      </c>
      <c r="D2557" s="63" t="s">
        <v>99</v>
      </c>
      <c r="E2557" s="68">
        <v>346.04713536404353</v>
      </c>
      <c r="F2557" s="64">
        <v>117771.01503113615</v>
      </c>
      <c r="G2557" s="63" t="s">
        <v>127</v>
      </c>
      <c r="H2557" s="63" t="s">
        <v>133</v>
      </c>
    </row>
    <row r="2558" spans="1:8" ht="14.4" x14ac:dyDescent="0.3">
      <c r="A2558" s="63">
        <v>12</v>
      </c>
      <c r="B2558" s="63" t="s">
        <v>122</v>
      </c>
      <c r="C2558" s="63" t="s">
        <v>120</v>
      </c>
      <c r="D2558" s="63" t="s">
        <v>97</v>
      </c>
      <c r="E2558" s="68">
        <v>1105.6255768658434</v>
      </c>
      <c r="F2558" s="64">
        <v>376280.08766751818</v>
      </c>
      <c r="G2558" s="63" t="s">
        <v>129</v>
      </c>
      <c r="H2558" s="63" t="s">
        <v>133</v>
      </c>
    </row>
    <row r="2559" spans="1:8" ht="14.4" x14ac:dyDescent="0.3">
      <c r="A2559" s="63">
        <v>12</v>
      </c>
      <c r="B2559" s="63" t="s">
        <v>122</v>
      </c>
      <c r="C2559" s="63" t="s">
        <v>120</v>
      </c>
      <c r="D2559" s="63" t="s">
        <v>97</v>
      </c>
      <c r="E2559" s="68">
        <v>405.55890947105905</v>
      </c>
      <c r="F2559" s="64">
        <v>138024.79356773247</v>
      </c>
      <c r="G2559" s="63" t="s">
        <v>129</v>
      </c>
      <c r="H2559" s="63" t="s">
        <v>133</v>
      </c>
    </row>
    <row r="2560" spans="1:8" ht="14.4" x14ac:dyDescent="0.3">
      <c r="A2560" s="63">
        <v>12</v>
      </c>
      <c r="B2560" s="63" t="s">
        <v>122</v>
      </c>
      <c r="C2560" s="63" t="s">
        <v>120</v>
      </c>
      <c r="D2560" s="63" t="s">
        <v>97</v>
      </c>
      <c r="E2560" s="68">
        <v>1147.0082970421222</v>
      </c>
      <c r="F2560" s="64">
        <v>390363.96371169545</v>
      </c>
      <c r="G2560" s="63" t="s">
        <v>129</v>
      </c>
      <c r="H2560" s="63" t="s">
        <v>133</v>
      </c>
    </row>
    <row r="2561" spans="1:8" ht="14.4" x14ac:dyDescent="0.3">
      <c r="A2561" s="63">
        <v>12</v>
      </c>
      <c r="B2561" s="63" t="s">
        <v>122</v>
      </c>
      <c r="C2561" s="63" t="s">
        <v>120</v>
      </c>
      <c r="D2561" s="63" t="s">
        <v>97</v>
      </c>
      <c r="E2561" s="68">
        <v>1627.9644011773412</v>
      </c>
      <c r="F2561" s="64">
        <v>554048.85741797381</v>
      </c>
      <c r="G2561" s="63" t="s">
        <v>129</v>
      </c>
      <c r="H2561" s="63" t="s">
        <v>133</v>
      </c>
    </row>
    <row r="2562" spans="1:8" ht="14.4" x14ac:dyDescent="0.3">
      <c r="A2562" s="63">
        <v>12</v>
      </c>
      <c r="B2562" s="63" t="s">
        <v>122</v>
      </c>
      <c r="C2562" s="63" t="s">
        <v>120</v>
      </c>
      <c r="D2562" s="63" t="s">
        <v>97</v>
      </c>
      <c r="E2562" s="68">
        <v>1540.5295995664922</v>
      </c>
      <c r="F2562" s="64">
        <v>524291.97090618999</v>
      </c>
      <c r="G2562" s="63" t="s">
        <v>129</v>
      </c>
      <c r="H2562" s="63" t="s">
        <v>133</v>
      </c>
    </row>
    <row r="2563" spans="1:8" ht="14.4" x14ac:dyDescent="0.3">
      <c r="A2563" s="63">
        <v>12</v>
      </c>
      <c r="B2563" s="63" t="s">
        <v>122</v>
      </c>
      <c r="C2563" s="63" t="s">
        <v>120</v>
      </c>
      <c r="D2563" s="63" t="s">
        <v>97</v>
      </c>
      <c r="E2563" s="68">
        <v>357.5441561344665</v>
      </c>
      <c r="F2563" s="64">
        <v>121683.82247149348</v>
      </c>
      <c r="G2563" s="63" t="s">
        <v>129</v>
      </c>
      <c r="H2563" s="63" t="s">
        <v>133</v>
      </c>
    </row>
    <row r="2564" spans="1:8" ht="14.4" x14ac:dyDescent="0.3">
      <c r="A2564" s="63">
        <v>12</v>
      </c>
      <c r="B2564" s="63" t="s">
        <v>122</v>
      </c>
      <c r="C2564" s="63" t="s">
        <v>120</v>
      </c>
      <c r="D2564" s="63" t="s">
        <v>97</v>
      </c>
      <c r="E2564" s="68">
        <v>1674.7864213568639</v>
      </c>
      <c r="F2564" s="64">
        <v>569983.90290404519</v>
      </c>
      <c r="G2564" s="63" t="s">
        <v>129</v>
      </c>
      <c r="H2564" s="63" t="s">
        <v>133</v>
      </c>
    </row>
    <row r="2565" spans="1:8" ht="14.4" x14ac:dyDescent="0.3">
      <c r="A2565" s="63">
        <v>12</v>
      </c>
      <c r="B2565" s="63" t="s">
        <v>122</v>
      </c>
      <c r="C2565" s="63" t="s">
        <v>120</v>
      </c>
      <c r="D2565" s="63" t="s">
        <v>97</v>
      </c>
      <c r="E2565" s="68">
        <v>877.61493814457901</v>
      </c>
      <c r="F2565" s="64">
        <v>298680.70418511645</v>
      </c>
      <c r="G2565" s="63" t="s">
        <v>129</v>
      </c>
      <c r="H2565" s="63" t="s">
        <v>133</v>
      </c>
    </row>
    <row r="2566" spans="1:8" ht="14.4" x14ac:dyDescent="0.3">
      <c r="A2566" s="63">
        <v>12</v>
      </c>
      <c r="B2566" s="63" t="s">
        <v>124</v>
      </c>
      <c r="C2566" s="63" t="s">
        <v>121</v>
      </c>
      <c r="D2566" s="63" t="s">
        <v>99</v>
      </c>
      <c r="E2566" s="68">
        <v>1716.4512989071268</v>
      </c>
      <c r="F2566" s="64">
        <v>584163.80621427007</v>
      </c>
      <c r="G2566" s="63" t="s">
        <v>127</v>
      </c>
      <c r="H2566" s="63" t="s">
        <v>133</v>
      </c>
    </row>
    <row r="2567" spans="1:8" ht="14.4" x14ac:dyDescent="0.3">
      <c r="A2567" s="63">
        <v>12</v>
      </c>
      <c r="B2567" s="63" t="s">
        <v>122</v>
      </c>
      <c r="C2567" s="63" t="s">
        <v>120</v>
      </c>
      <c r="D2567" s="63" t="s">
        <v>97</v>
      </c>
      <c r="E2567" s="68">
        <v>1500.1170328128112</v>
      </c>
      <c r="F2567" s="64">
        <v>510538.26940079365</v>
      </c>
      <c r="G2567" s="63" t="s">
        <v>129</v>
      </c>
      <c r="H2567" s="63" t="s">
        <v>133</v>
      </c>
    </row>
    <row r="2568" spans="1:8" ht="14.4" x14ac:dyDescent="0.3">
      <c r="A2568" s="63">
        <v>12</v>
      </c>
      <c r="B2568" s="63" t="s">
        <v>122</v>
      </c>
      <c r="C2568" s="63" t="s">
        <v>120</v>
      </c>
      <c r="D2568" s="63" t="s">
        <v>97</v>
      </c>
      <c r="E2568" s="68">
        <v>111.48439937453806</v>
      </c>
      <c r="F2568" s="64">
        <v>37941.741262107149</v>
      </c>
      <c r="G2568" s="63" t="s">
        <v>128</v>
      </c>
      <c r="H2568" s="63" t="s">
        <v>133</v>
      </c>
    </row>
    <row r="2569" spans="1:8" ht="14.4" x14ac:dyDescent="0.3">
      <c r="A2569" s="63">
        <v>12</v>
      </c>
      <c r="B2569" s="63" t="s">
        <v>122</v>
      </c>
      <c r="C2569" s="63" t="s">
        <v>120</v>
      </c>
      <c r="D2569" s="63" t="s">
        <v>97</v>
      </c>
      <c r="E2569" s="68">
        <v>626.47825925643792</v>
      </c>
      <c r="F2569" s="64">
        <v>213210.78242694295</v>
      </c>
      <c r="G2569" s="63" t="s">
        <v>128</v>
      </c>
      <c r="H2569" s="63" t="s">
        <v>133</v>
      </c>
    </row>
    <row r="2570" spans="1:8" ht="14.4" x14ac:dyDescent="0.3">
      <c r="A2570" s="63">
        <v>12</v>
      </c>
      <c r="B2570" s="63" t="s">
        <v>124</v>
      </c>
      <c r="C2570" s="63" t="s">
        <v>121</v>
      </c>
      <c r="D2570" s="63" t="s">
        <v>99</v>
      </c>
      <c r="E2570" s="68">
        <v>1046.4046347714313</v>
      </c>
      <c r="F2570" s="64">
        <v>356125.28865662095</v>
      </c>
      <c r="G2570" s="63" t="s">
        <v>127</v>
      </c>
      <c r="H2570" s="63" t="s">
        <v>133</v>
      </c>
    </row>
    <row r="2571" spans="1:8" ht="14.4" x14ac:dyDescent="0.3">
      <c r="A2571" s="63">
        <v>12</v>
      </c>
      <c r="B2571" s="63" t="s">
        <v>122</v>
      </c>
      <c r="C2571" s="63" t="s">
        <v>120</v>
      </c>
      <c r="D2571" s="63" t="s">
        <v>97</v>
      </c>
      <c r="E2571" s="68">
        <v>665.38424001754595</v>
      </c>
      <c r="F2571" s="64">
        <v>226451.7440670307</v>
      </c>
      <c r="G2571" s="63" t="s">
        <v>129</v>
      </c>
      <c r="H2571" s="63" t="s">
        <v>133</v>
      </c>
    </row>
    <row r="2572" spans="1:8" ht="14.4" x14ac:dyDescent="0.3">
      <c r="A2572" s="63">
        <v>12</v>
      </c>
      <c r="B2572" s="63" t="s">
        <v>122</v>
      </c>
      <c r="C2572" s="63" t="s">
        <v>120</v>
      </c>
      <c r="D2572" s="63" t="s">
        <v>97</v>
      </c>
      <c r="E2572" s="68">
        <v>1475.5637619365848</v>
      </c>
      <c r="F2572" s="64">
        <v>502181.99842520652</v>
      </c>
      <c r="G2572" s="63" t="s">
        <v>129</v>
      </c>
      <c r="H2572" s="63" t="s">
        <v>133</v>
      </c>
    </row>
    <row r="2573" spans="1:8" ht="14.4" x14ac:dyDescent="0.3">
      <c r="A2573" s="63">
        <v>12</v>
      </c>
      <c r="B2573" s="63" t="s">
        <v>122</v>
      </c>
      <c r="C2573" s="63" t="s">
        <v>120</v>
      </c>
      <c r="D2573" s="63" t="s">
        <v>97</v>
      </c>
      <c r="E2573" s="68">
        <v>1021.2433657801182</v>
      </c>
      <c r="F2573" s="64">
        <v>347562.09628844535</v>
      </c>
      <c r="G2573" s="63" t="s">
        <v>129</v>
      </c>
      <c r="H2573" s="63" t="s">
        <v>133</v>
      </c>
    </row>
    <row r="2574" spans="1:8" ht="14.4" x14ac:dyDescent="0.3">
      <c r="A2574" s="63">
        <v>12</v>
      </c>
      <c r="B2574" s="63" t="s">
        <v>122</v>
      </c>
      <c r="C2574" s="63" t="s">
        <v>120</v>
      </c>
      <c r="D2574" s="63" t="s">
        <v>97</v>
      </c>
      <c r="E2574" s="68">
        <v>897.96529071965358</v>
      </c>
      <c r="F2574" s="64">
        <v>305606.58633838646</v>
      </c>
      <c r="G2574" s="63" t="s">
        <v>129</v>
      </c>
      <c r="H2574" s="63" t="s">
        <v>133</v>
      </c>
    </row>
    <row r="2575" spans="1:8" ht="14.4" x14ac:dyDescent="0.3">
      <c r="A2575" s="63">
        <v>12</v>
      </c>
      <c r="B2575" s="63" t="s">
        <v>122</v>
      </c>
      <c r="C2575" s="63" t="s">
        <v>120</v>
      </c>
      <c r="D2575" s="63" t="s">
        <v>97</v>
      </c>
      <c r="E2575" s="68">
        <v>1641.9476256039088</v>
      </c>
      <c r="F2575" s="64">
        <v>558807.80024925189</v>
      </c>
      <c r="G2575" s="63" t="s">
        <v>128</v>
      </c>
      <c r="H2575" s="63" t="s">
        <v>133</v>
      </c>
    </row>
    <row r="2576" spans="1:8" ht="14.4" x14ac:dyDescent="0.3">
      <c r="A2576" s="63">
        <v>12</v>
      </c>
      <c r="B2576" s="63" t="s">
        <v>122</v>
      </c>
      <c r="C2576" s="63" t="s">
        <v>120</v>
      </c>
      <c r="D2576" s="63" t="s">
        <v>97</v>
      </c>
      <c r="E2576" s="68">
        <v>324.16902721919433</v>
      </c>
      <c r="F2576" s="64">
        <v>110325.18832180867</v>
      </c>
      <c r="G2576" s="63" t="s">
        <v>128</v>
      </c>
      <c r="H2576" s="63" t="s">
        <v>133</v>
      </c>
    </row>
    <row r="2577" spans="1:8" ht="14.4" x14ac:dyDescent="0.3">
      <c r="A2577" s="63">
        <v>12</v>
      </c>
      <c r="B2577" s="63" t="s">
        <v>122</v>
      </c>
      <c r="C2577" s="63" t="s">
        <v>120</v>
      </c>
      <c r="D2577" s="63" t="s">
        <v>97</v>
      </c>
      <c r="E2577" s="68">
        <v>1505.8144126772211</v>
      </c>
      <c r="F2577" s="64">
        <v>512477.27175359055</v>
      </c>
      <c r="G2577" s="63" t="s">
        <v>128</v>
      </c>
      <c r="H2577" s="63" t="s">
        <v>133</v>
      </c>
    </row>
    <row r="2578" spans="1:8" ht="14.4" x14ac:dyDescent="0.3">
      <c r="A2578" s="63">
        <v>12</v>
      </c>
      <c r="B2578" s="63" t="s">
        <v>122</v>
      </c>
      <c r="C2578" s="63" t="s">
        <v>120</v>
      </c>
      <c r="D2578" s="63" t="s">
        <v>97</v>
      </c>
      <c r="E2578" s="68">
        <v>244.31983796245538</v>
      </c>
      <c r="F2578" s="64">
        <v>83149.930655576405</v>
      </c>
      <c r="G2578" s="63" t="s">
        <v>128</v>
      </c>
      <c r="H2578" s="63" t="s">
        <v>133</v>
      </c>
    </row>
    <row r="2579" spans="1:8" ht="14.4" x14ac:dyDescent="0.3">
      <c r="A2579" s="63">
        <v>12</v>
      </c>
      <c r="B2579" s="63" t="s">
        <v>122</v>
      </c>
      <c r="C2579" s="63" t="s">
        <v>120</v>
      </c>
      <c r="D2579" s="63" t="s">
        <v>97</v>
      </c>
      <c r="E2579" s="68">
        <v>298.40110960125406</v>
      </c>
      <c r="F2579" s="64">
        <v>101555.53383554632</v>
      </c>
      <c r="G2579" s="63" t="s">
        <v>128</v>
      </c>
      <c r="H2579" s="63" t="s">
        <v>133</v>
      </c>
    </row>
    <row r="2580" spans="1:8" ht="14.4" x14ac:dyDescent="0.3">
      <c r="A2580" s="63">
        <v>12</v>
      </c>
      <c r="B2580" s="63" t="s">
        <v>122</v>
      </c>
      <c r="C2580" s="63" t="s">
        <v>120</v>
      </c>
      <c r="D2580" s="63" t="s">
        <v>97</v>
      </c>
      <c r="E2580" s="68">
        <v>1208.0539312962624</v>
      </c>
      <c r="F2580" s="64">
        <v>411139.76438915601</v>
      </c>
      <c r="G2580" s="63" t="s">
        <v>129</v>
      </c>
      <c r="H2580" s="63" t="s">
        <v>133</v>
      </c>
    </row>
    <row r="2581" spans="1:8" ht="14.4" x14ac:dyDescent="0.3">
      <c r="A2581" s="63">
        <v>12</v>
      </c>
      <c r="B2581" s="63" t="s">
        <v>122</v>
      </c>
      <c r="C2581" s="63" t="s">
        <v>120</v>
      </c>
      <c r="D2581" s="63" t="s">
        <v>97</v>
      </c>
      <c r="E2581" s="68">
        <v>1106.4004267387122</v>
      </c>
      <c r="F2581" s="64">
        <v>376543.79410140758</v>
      </c>
      <c r="G2581" s="63" t="s">
        <v>129</v>
      </c>
      <c r="H2581" s="63" t="s">
        <v>133</v>
      </c>
    </row>
    <row r="2582" spans="1:8" ht="14.4" x14ac:dyDescent="0.3">
      <c r="A2582" s="63">
        <v>12</v>
      </c>
      <c r="B2582" s="63" t="s">
        <v>124</v>
      </c>
      <c r="C2582" s="63" t="s">
        <v>121</v>
      </c>
      <c r="D2582" s="63" t="s">
        <v>99</v>
      </c>
      <c r="E2582" s="68">
        <v>90.05555337252602</v>
      </c>
      <c r="F2582" s="64">
        <v>30648.812967966183</v>
      </c>
      <c r="G2582" s="63" t="s">
        <v>127</v>
      </c>
      <c r="H2582" s="63" t="s">
        <v>133</v>
      </c>
    </row>
    <row r="2583" spans="1:8" ht="14.4" x14ac:dyDescent="0.3">
      <c r="A2583" s="63">
        <v>12</v>
      </c>
      <c r="B2583" s="63" t="s">
        <v>123</v>
      </c>
      <c r="C2583" s="63" t="s">
        <v>120</v>
      </c>
      <c r="D2583" s="63" t="s">
        <v>98</v>
      </c>
      <c r="E2583" s="68">
        <v>1642.8966298841049</v>
      </c>
      <c r="F2583" s="64">
        <v>559130.77705190622</v>
      </c>
      <c r="G2583" s="63" t="s">
        <v>127</v>
      </c>
      <c r="H2583" s="63" t="s">
        <v>133</v>
      </c>
    </row>
    <row r="2584" spans="1:8" ht="14.4" x14ac:dyDescent="0.3">
      <c r="A2584" s="63">
        <v>12</v>
      </c>
      <c r="B2584" s="63" t="s">
        <v>123</v>
      </c>
      <c r="C2584" s="63" t="s">
        <v>120</v>
      </c>
      <c r="D2584" s="63" t="s">
        <v>98</v>
      </c>
      <c r="E2584" s="68">
        <v>1545.1660668332063</v>
      </c>
      <c r="F2584" s="64">
        <v>525869.91044204286</v>
      </c>
      <c r="G2584" s="63" t="s">
        <v>127</v>
      </c>
      <c r="H2584" s="63" t="s">
        <v>133</v>
      </c>
    </row>
    <row r="2585" spans="1:8" ht="14.4" x14ac:dyDescent="0.3">
      <c r="A2585" s="63">
        <v>12</v>
      </c>
      <c r="B2585" s="63" t="s">
        <v>124</v>
      </c>
      <c r="C2585" s="63" t="s">
        <v>121</v>
      </c>
      <c r="D2585" s="63" t="s">
        <v>99</v>
      </c>
      <c r="E2585" s="68">
        <v>306.38736874071299</v>
      </c>
      <c r="F2585" s="64">
        <v>104273.51572019998</v>
      </c>
      <c r="G2585" s="63" t="s">
        <v>127</v>
      </c>
      <c r="H2585" s="63" t="s">
        <v>133</v>
      </c>
    </row>
    <row r="2586" spans="1:8" ht="14.4" x14ac:dyDescent="0.3">
      <c r="A2586" s="63">
        <v>12</v>
      </c>
      <c r="B2586" s="63" t="s">
        <v>122</v>
      </c>
      <c r="C2586" s="63" t="s">
        <v>120</v>
      </c>
      <c r="D2586" s="63" t="s">
        <v>97</v>
      </c>
      <c r="E2586" s="68">
        <v>270.15648438679131</v>
      </c>
      <c r="F2586" s="64">
        <v>91942.975774107923</v>
      </c>
      <c r="G2586" s="63" t="s">
        <v>128</v>
      </c>
      <c r="H2586" s="63" t="s">
        <v>133</v>
      </c>
    </row>
    <row r="2587" spans="1:8" ht="14.4" x14ac:dyDescent="0.3">
      <c r="A2587" s="63">
        <v>12</v>
      </c>
      <c r="B2587" s="63" t="s">
        <v>122</v>
      </c>
      <c r="C2587" s="63" t="s">
        <v>120</v>
      </c>
      <c r="D2587" s="63" t="s">
        <v>97</v>
      </c>
      <c r="E2587" s="68">
        <v>963.78672131551718</v>
      </c>
      <c r="F2587" s="64">
        <v>328007.74473526591</v>
      </c>
      <c r="G2587" s="63" t="s">
        <v>128</v>
      </c>
      <c r="H2587" s="63" t="s">
        <v>133</v>
      </c>
    </row>
    <row r="2588" spans="1:8" ht="14.4" x14ac:dyDescent="0.3">
      <c r="A2588" s="63">
        <v>12</v>
      </c>
      <c r="B2588" s="63" t="s">
        <v>124</v>
      </c>
      <c r="C2588" s="63" t="s">
        <v>121</v>
      </c>
      <c r="D2588" s="63" t="s">
        <v>99</v>
      </c>
      <c r="E2588" s="68">
        <v>948.99990432415996</v>
      </c>
      <c r="F2588" s="64">
        <v>322975.31340385275</v>
      </c>
      <c r="G2588" s="63" t="s">
        <v>130</v>
      </c>
      <c r="H2588" s="63" t="s">
        <v>133</v>
      </c>
    </row>
    <row r="2589" spans="1:8" ht="14.4" x14ac:dyDescent="0.3">
      <c r="A2589" s="63">
        <v>12</v>
      </c>
      <c r="B2589" s="63" t="s">
        <v>124</v>
      </c>
      <c r="C2589" s="63" t="s">
        <v>121</v>
      </c>
      <c r="D2589" s="63" t="s">
        <v>99</v>
      </c>
      <c r="E2589" s="68">
        <v>1098.4297549945031</v>
      </c>
      <c r="F2589" s="64">
        <v>373831.11711071973</v>
      </c>
      <c r="G2589" s="63" t="s">
        <v>130</v>
      </c>
      <c r="H2589" s="63" t="s">
        <v>133</v>
      </c>
    </row>
    <row r="2590" spans="1:8" ht="14.4" x14ac:dyDescent="0.3">
      <c r="A2590" s="63">
        <v>12</v>
      </c>
      <c r="B2590" s="63" t="s">
        <v>124</v>
      </c>
      <c r="C2590" s="63" t="s">
        <v>121</v>
      </c>
      <c r="D2590" s="63" t="s">
        <v>99</v>
      </c>
      <c r="E2590" s="68">
        <v>521.88370726551034</v>
      </c>
      <c r="F2590" s="64">
        <v>177613.87872265521</v>
      </c>
      <c r="G2590" s="63" t="s">
        <v>130</v>
      </c>
      <c r="H2590" s="63" t="s">
        <v>133</v>
      </c>
    </row>
    <row r="2591" spans="1:8" ht="14.4" x14ac:dyDescent="0.3">
      <c r="A2591" s="63">
        <v>12</v>
      </c>
      <c r="B2591" s="63" t="s">
        <v>124</v>
      </c>
      <c r="C2591" s="63" t="s">
        <v>121</v>
      </c>
      <c r="D2591" s="63" t="s">
        <v>99</v>
      </c>
      <c r="E2591" s="68">
        <v>1661.9433399031402</v>
      </c>
      <c r="F2591" s="64">
        <v>565612.98754495278</v>
      </c>
      <c r="G2591" s="63" t="s">
        <v>130</v>
      </c>
      <c r="H2591" s="63" t="s">
        <v>133</v>
      </c>
    </row>
    <row r="2592" spans="1:8" ht="14.4" x14ac:dyDescent="0.3">
      <c r="A2592" s="63">
        <v>12</v>
      </c>
      <c r="B2592" s="63" t="s">
        <v>124</v>
      </c>
      <c r="C2592" s="63" t="s">
        <v>121</v>
      </c>
      <c r="D2592" s="63" t="s">
        <v>99</v>
      </c>
      <c r="E2592" s="68">
        <v>1196.1286142873471</v>
      </c>
      <c r="F2592" s="64">
        <v>407081.19390791067</v>
      </c>
      <c r="G2592" s="63" t="s">
        <v>130</v>
      </c>
      <c r="H2592" s="63" t="s">
        <v>133</v>
      </c>
    </row>
    <row r="2593" spans="1:8" ht="14.4" x14ac:dyDescent="0.3">
      <c r="A2593" s="63">
        <v>12</v>
      </c>
      <c r="B2593" s="63" t="s">
        <v>124</v>
      </c>
      <c r="C2593" s="63" t="s">
        <v>121</v>
      </c>
      <c r="D2593" s="63" t="s">
        <v>99</v>
      </c>
      <c r="E2593" s="68">
        <v>1361.1172319411994</v>
      </c>
      <c r="F2593" s="64">
        <v>463232.14845702669</v>
      </c>
      <c r="G2593" s="63" t="s">
        <v>127</v>
      </c>
      <c r="H2593" s="63" t="s">
        <v>133</v>
      </c>
    </row>
    <row r="2594" spans="1:8" ht="14.4" x14ac:dyDescent="0.3">
      <c r="A2594" s="63">
        <v>12</v>
      </c>
      <c r="B2594" s="63" t="s">
        <v>124</v>
      </c>
      <c r="C2594" s="63" t="s">
        <v>121</v>
      </c>
      <c r="D2594" s="63" t="s">
        <v>99</v>
      </c>
      <c r="E2594" s="68">
        <v>577.54089377586138</v>
      </c>
      <c r="F2594" s="64">
        <v>196555.81662428129</v>
      </c>
      <c r="G2594" s="63" t="s">
        <v>127</v>
      </c>
      <c r="H2594" s="63" t="s">
        <v>133</v>
      </c>
    </row>
    <row r="2595" spans="1:8" ht="14.4" x14ac:dyDescent="0.3">
      <c r="A2595" s="63">
        <v>12</v>
      </c>
      <c r="B2595" s="63" t="s">
        <v>124</v>
      </c>
      <c r="C2595" s="63" t="s">
        <v>121</v>
      </c>
      <c r="D2595" s="63" t="s">
        <v>99</v>
      </c>
      <c r="E2595" s="68">
        <v>100.04622232536806</v>
      </c>
      <c r="F2595" s="64">
        <v>34048.960240326822</v>
      </c>
      <c r="G2595" s="63" t="s">
        <v>127</v>
      </c>
      <c r="H2595" s="63" t="s">
        <v>133</v>
      </c>
    </row>
    <row r="2596" spans="1:8" ht="14.4" x14ac:dyDescent="0.3">
      <c r="A2596" s="63">
        <v>12</v>
      </c>
      <c r="B2596" s="63" t="s">
        <v>124</v>
      </c>
      <c r="C2596" s="63" t="s">
        <v>121</v>
      </c>
      <c r="D2596" s="63" t="s">
        <v>99</v>
      </c>
      <c r="E2596" s="68">
        <v>1352.3507010299982</v>
      </c>
      <c r="F2596" s="64">
        <v>460248.61489120813</v>
      </c>
      <c r="G2596" s="63" t="s">
        <v>127</v>
      </c>
      <c r="H2596" s="63" t="s">
        <v>133</v>
      </c>
    </row>
    <row r="2597" spans="1:8" ht="14.4" x14ac:dyDescent="0.3">
      <c r="A2597" s="63">
        <v>12</v>
      </c>
      <c r="B2597" s="63" t="s">
        <v>122</v>
      </c>
      <c r="C2597" s="63" t="s">
        <v>120</v>
      </c>
      <c r="D2597" s="63" t="s">
        <v>97</v>
      </c>
      <c r="E2597" s="68">
        <v>1534.0443192421112</v>
      </c>
      <c r="F2597" s="64">
        <v>522084.82058327144</v>
      </c>
      <c r="G2597" s="63" t="s">
        <v>128</v>
      </c>
      <c r="H2597" s="63" t="s">
        <v>133</v>
      </c>
    </row>
    <row r="2598" spans="1:8" ht="14.4" x14ac:dyDescent="0.3">
      <c r="A2598" s="63">
        <v>12</v>
      </c>
      <c r="B2598" s="63" t="s">
        <v>122</v>
      </c>
      <c r="C2598" s="63" t="s">
        <v>120</v>
      </c>
      <c r="D2598" s="63" t="s">
        <v>97</v>
      </c>
      <c r="E2598" s="68">
        <v>1337.4927160913094</v>
      </c>
      <c r="F2598" s="64">
        <v>455191.96280909836</v>
      </c>
      <c r="G2598" s="63" t="s">
        <v>129</v>
      </c>
      <c r="H2598" s="63" t="s">
        <v>133</v>
      </c>
    </row>
    <row r="2599" spans="1:8" ht="14.4" x14ac:dyDescent="0.3">
      <c r="A2599" s="63">
        <v>12</v>
      </c>
      <c r="B2599" s="63" t="s">
        <v>122</v>
      </c>
      <c r="C2599" s="63" t="s">
        <v>120</v>
      </c>
      <c r="D2599" s="63" t="s">
        <v>97</v>
      </c>
      <c r="E2599" s="68">
        <v>1136.986649308539</v>
      </c>
      <c r="F2599" s="64">
        <v>386953.27335985383</v>
      </c>
      <c r="G2599" s="63" t="s">
        <v>129</v>
      </c>
      <c r="H2599" s="63" t="s">
        <v>133</v>
      </c>
    </row>
    <row r="2600" spans="1:8" ht="14.4" x14ac:dyDescent="0.3">
      <c r="A2600" s="63">
        <v>12</v>
      </c>
      <c r="B2600" s="63" t="s">
        <v>122</v>
      </c>
      <c r="C2600" s="63" t="s">
        <v>120</v>
      </c>
      <c r="D2600" s="63" t="s">
        <v>97</v>
      </c>
      <c r="E2600" s="68">
        <v>1506.0283315418851</v>
      </c>
      <c r="F2600" s="64">
        <v>512550.07525129698</v>
      </c>
      <c r="G2600" s="63" t="s">
        <v>129</v>
      </c>
      <c r="H2600" s="63" t="s">
        <v>133</v>
      </c>
    </row>
    <row r="2601" spans="1:8" ht="14.4" x14ac:dyDescent="0.3">
      <c r="A2601" s="63">
        <v>12</v>
      </c>
      <c r="B2601" s="63" t="s">
        <v>122</v>
      </c>
      <c r="C2601" s="63" t="s">
        <v>120</v>
      </c>
      <c r="D2601" s="63" t="s">
        <v>97</v>
      </c>
      <c r="E2601" s="68">
        <v>450.36209485678023</v>
      </c>
      <c r="F2601" s="64">
        <v>153272.76437943598</v>
      </c>
      <c r="G2601" s="63" t="s">
        <v>129</v>
      </c>
      <c r="H2601" s="63" t="s">
        <v>133</v>
      </c>
    </row>
    <row r="2602" spans="1:8" ht="14.4" x14ac:dyDescent="0.3">
      <c r="A2602" s="63">
        <v>12</v>
      </c>
      <c r="B2602" s="63" t="s">
        <v>123</v>
      </c>
      <c r="C2602" s="63" t="s">
        <v>120</v>
      </c>
      <c r="D2602" s="63" t="s">
        <v>98</v>
      </c>
      <c r="E2602" s="68">
        <v>1035.5196634985364</v>
      </c>
      <c r="F2602" s="64">
        <v>352420.78142512776</v>
      </c>
      <c r="G2602" s="63" t="s">
        <v>127</v>
      </c>
      <c r="H2602" s="63" t="s">
        <v>133</v>
      </c>
    </row>
    <row r="2603" spans="1:8" ht="14.4" x14ac:dyDescent="0.3">
      <c r="A2603" s="63">
        <v>12</v>
      </c>
      <c r="B2603" s="63" t="s">
        <v>122</v>
      </c>
      <c r="C2603" s="63" t="s">
        <v>120</v>
      </c>
      <c r="D2603" s="63" t="s">
        <v>97</v>
      </c>
      <c r="E2603" s="68">
        <v>1110.4668125667431</v>
      </c>
      <c r="F2603" s="64">
        <v>377927.71651409171</v>
      </c>
      <c r="G2603" s="63" t="s">
        <v>128</v>
      </c>
      <c r="H2603" s="63" t="s">
        <v>133</v>
      </c>
    </row>
    <row r="2604" spans="1:8" ht="14.4" x14ac:dyDescent="0.3">
      <c r="A2604" s="63">
        <v>12</v>
      </c>
      <c r="B2604" s="63" t="s">
        <v>124</v>
      </c>
      <c r="C2604" s="63" t="s">
        <v>121</v>
      </c>
      <c r="D2604" s="63" t="s">
        <v>99</v>
      </c>
      <c r="E2604" s="68">
        <v>959.37837924325106</v>
      </c>
      <c r="F2604" s="64">
        <v>326507.44356990862</v>
      </c>
      <c r="G2604" s="63" t="s">
        <v>127</v>
      </c>
      <c r="H2604" s="63" t="s">
        <v>133</v>
      </c>
    </row>
    <row r="2605" spans="1:8" ht="14.4" x14ac:dyDescent="0.3">
      <c r="A2605" s="63">
        <v>12</v>
      </c>
      <c r="B2605" s="63" t="s">
        <v>124</v>
      </c>
      <c r="C2605" s="63" t="s">
        <v>121</v>
      </c>
      <c r="D2605" s="63" t="s">
        <v>99</v>
      </c>
      <c r="E2605" s="68">
        <v>1409.807168766298</v>
      </c>
      <c r="F2605" s="64">
        <v>479802.90629803954</v>
      </c>
      <c r="G2605" s="63" t="s">
        <v>127</v>
      </c>
      <c r="H2605" s="63" t="s">
        <v>133</v>
      </c>
    </row>
    <row r="2606" spans="1:8" ht="14.4" x14ac:dyDescent="0.3">
      <c r="A2606" s="63">
        <v>12</v>
      </c>
      <c r="B2606" s="63" t="s">
        <v>124</v>
      </c>
      <c r="C2606" s="63" t="s">
        <v>121</v>
      </c>
      <c r="D2606" s="63" t="s">
        <v>99</v>
      </c>
      <c r="E2606" s="68">
        <v>928.36232480008937</v>
      </c>
      <c r="F2606" s="64">
        <v>315951.6786444473</v>
      </c>
      <c r="G2606" s="63" t="s">
        <v>127</v>
      </c>
      <c r="H2606" s="63" t="s">
        <v>133</v>
      </c>
    </row>
    <row r="2607" spans="1:8" ht="14.4" x14ac:dyDescent="0.3">
      <c r="A2607" s="63">
        <v>12</v>
      </c>
      <c r="B2607" s="63" t="s">
        <v>124</v>
      </c>
      <c r="C2607" s="63" t="s">
        <v>121</v>
      </c>
      <c r="D2607" s="63" t="s">
        <v>99</v>
      </c>
      <c r="E2607" s="68">
        <v>540.83841580306591</v>
      </c>
      <c r="F2607" s="64">
        <v>184064.77814055924</v>
      </c>
      <c r="G2607" s="63" t="s">
        <v>127</v>
      </c>
      <c r="H2607" s="63" t="s">
        <v>133</v>
      </c>
    </row>
    <row r="2608" spans="1:8" ht="14.4" x14ac:dyDescent="0.3">
      <c r="A2608" s="63">
        <v>12</v>
      </c>
      <c r="B2608" s="63" t="s">
        <v>122</v>
      </c>
      <c r="C2608" s="63" t="s">
        <v>120</v>
      </c>
      <c r="D2608" s="63" t="s">
        <v>97</v>
      </c>
      <c r="E2608" s="68">
        <v>1643.2208727833213</v>
      </c>
      <c r="F2608" s="64">
        <v>559241.12738125422</v>
      </c>
      <c r="G2608" s="63" t="s">
        <v>129</v>
      </c>
      <c r="H2608" s="63" t="s">
        <v>133</v>
      </c>
    </row>
    <row r="2609" spans="1:8" ht="14.4" x14ac:dyDescent="0.3">
      <c r="A2609" s="63">
        <v>12</v>
      </c>
      <c r="B2609" s="63" t="s">
        <v>122</v>
      </c>
      <c r="C2609" s="63" t="s">
        <v>120</v>
      </c>
      <c r="D2609" s="63" t="s">
        <v>97</v>
      </c>
      <c r="E2609" s="68">
        <v>1307.5323291852628</v>
      </c>
      <c r="F2609" s="64">
        <v>444995.47563708725</v>
      </c>
      <c r="G2609" s="63" t="s">
        <v>129</v>
      </c>
      <c r="H2609" s="63" t="s">
        <v>133</v>
      </c>
    </row>
    <row r="2610" spans="1:8" ht="14.4" x14ac:dyDescent="0.3">
      <c r="A2610" s="63">
        <v>12</v>
      </c>
      <c r="B2610" s="63" t="s">
        <v>122</v>
      </c>
      <c r="C2610" s="63" t="s">
        <v>120</v>
      </c>
      <c r="D2610" s="63" t="s">
        <v>97</v>
      </c>
      <c r="E2610" s="68">
        <v>1713.0353318772898</v>
      </c>
      <c r="F2610" s="64">
        <v>583001.2423225228</v>
      </c>
      <c r="G2610" s="63" t="s">
        <v>129</v>
      </c>
      <c r="H2610" s="63" t="s">
        <v>133</v>
      </c>
    </row>
    <row r="2611" spans="1:8" ht="14.4" x14ac:dyDescent="0.3">
      <c r="A2611" s="63">
        <v>12</v>
      </c>
      <c r="B2611" s="63" t="s">
        <v>122</v>
      </c>
      <c r="C2611" s="63" t="s">
        <v>120</v>
      </c>
      <c r="D2611" s="63" t="s">
        <v>97</v>
      </c>
      <c r="E2611" s="68">
        <v>1223.1145502772426</v>
      </c>
      <c r="F2611" s="64">
        <v>416265.37937949918</v>
      </c>
      <c r="G2611" s="63" t="s">
        <v>129</v>
      </c>
      <c r="H2611" s="63" t="s">
        <v>133</v>
      </c>
    </row>
    <row r="2612" spans="1:8" ht="14.4" x14ac:dyDescent="0.3">
      <c r="A2612" s="63">
        <v>12</v>
      </c>
      <c r="B2612" s="63" t="s">
        <v>123</v>
      </c>
      <c r="C2612" s="63" t="s">
        <v>120</v>
      </c>
      <c r="D2612" s="63" t="s">
        <v>98</v>
      </c>
      <c r="E2612" s="68">
        <v>601.48704177781065</v>
      </c>
      <c r="F2612" s="64">
        <v>204705.46407999148</v>
      </c>
      <c r="G2612" s="63" t="s">
        <v>127</v>
      </c>
      <c r="H2612" s="63" t="s">
        <v>133</v>
      </c>
    </row>
    <row r="2613" spans="1:8" ht="14.4" x14ac:dyDescent="0.3">
      <c r="A2613" s="63">
        <v>12</v>
      </c>
      <c r="B2613" s="63" t="s">
        <v>123</v>
      </c>
      <c r="C2613" s="63" t="s">
        <v>120</v>
      </c>
      <c r="D2613" s="63" t="s">
        <v>98</v>
      </c>
      <c r="E2613" s="68">
        <v>286.79585943038882</v>
      </c>
      <c r="F2613" s="64">
        <v>97605.892435176895</v>
      </c>
      <c r="G2613" s="63" t="s">
        <v>127</v>
      </c>
      <c r="H2613" s="63" t="s">
        <v>133</v>
      </c>
    </row>
    <row r="2614" spans="1:8" ht="14.4" x14ac:dyDescent="0.3">
      <c r="A2614" s="63">
        <v>12</v>
      </c>
      <c r="B2614" s="63" t="s">
        <v>123</v>
      </c>
      <c r="C2614" s="63" t="s">
        <v>120</v>
      </c>
      <c r="D2614" s="63" t="s">
        <v>98</v>
      </c>
      <c r="E2614" s="68">
        <v>1707.7916233566943</v>
      </c>
      <c r="F2614" s="64">
        <v>581216.63897839095</v>
      </c>
      <c r="G2614" s="63" t="s">
        <v>127</v>
      </c>
      <c r="H2614" s="63" t="s">
        <v>133</v>
      </c>
    </row>
    <row r="2615" spans="1:8" ht="14.4" x14ac:dyDescent="0.3">
      <c r="A2615" s="63">
        <v>12</v>
      </c>
      <c r="B2615" s="63" t="s">
        <v>123</v>
      </c>
      <c r="C2615" s="63" t="s">
        <v>120</v>
      </c>
      <c r="D2615" s="63" t="s">
        <v>98</v>
      </c>
      <c r="E2615" s="68">
        <v>930.37001170692827</v>
      </c>
      <c r="F2615" s="64">
        <v>316634.95933288411</v>
      </c>
      <c r="G2615" s="63" t="s">
        <v>127</v>
      </c>
      <c r="H2615" s="63" t="s">
        <v>133</v>
      </c>
    </row>
    <row r="2616" spans="1:8" ht="14.4" x14ac:dyDescent="0.3">
      <c r="A2616" s="63">
        <v>12</v>
      </c>
      <c r="B2616" s="63" t="s">
        <v>123</v>
      </c>
      <c r="C2616" s="63" t="s">
        <v>120</v>
      </c>
      <c r="D2616" s="63" t="s">
        <v>98</v>
      </c>
      <c r="E2616" s="68">
        <v>951.64487718369094</v>
      </c>
      <c r="F2616" s="64">
        <v>323875.48308180447</v>
      </c>
      <c r="G2616" s="63" t="s">
        <v>127</v>
      </c>
      <c r="H2616" s="63" t="s">
        <v>133</v>
      </c>
    </row>
    <row r="2617" spans="1:8" ht="14.4" x14ac:dyDescent="0.3">
      <c r="A2617" s="63">
        <v>12</v>
      </c>
      <c r="B2617" s="63" t="s">
        <v>124</v>
      </c>
      <c r="C2617" s="63" t="s">
        <v>121</v>
      </c>
      <c r="D2617" s="63" t="s">
        <v>99</v>
      </c>
      <c r="E2617" s="68">
        <v>1106.1112718468355</v>
      </c>
      <c r="F2617" s="64">
        <v>376445.38535405096</v>
      </c>
      <c r="G2617" s="63" t="s">
        <v>130</v>
      </c>
      <c r="H2617" s="63" t="s">
        <v>133</v>
      </c>
    </row>
    <row r="2618" spans="1:8" ht="14.4" x14ac:dyDescent="0.3">
      <c r="A2618" s="63">
        <v>12</v>
      </c>
      <c r="B2618" s="63" t="s">
        <v>124</v>
      </c>
      <c r="C2618" s="63" t="s">
        <v>121</v>
      </c>
      <c r="D2618" s="63" t="s">
        <v>99</v>
      </c>
      <c r="E2618" s="68">
        <v>55.750623291640373</v>
      </c>
      <c r="F2618" s="64">
        <v>18973.737455643786</v>
      </c>
      <c r="G2618" s="63" t="s">
        <v>130</v>
      </c>
      <c r="H2618" s="63" t="s">
        <v>133</v>
      </c>
    </row>
    <row r="2619" spans="1:8" ht="14.4" x14ac:dyDescent="0.3">
      <c r="A2619" s="63">
        <v>12</v>
      </c>
      <c r="B2619" s="63" t="s">
        <v>123</v>
      </c>
      <c r="C2619" s="63" t="s">
        <v>120</v>
      </c>
      <c r="D2619" s="63" t="s">
        <v>98</v>
      </c>
      <c r="E2619" s="68">
        <v>1138.4903642973236</v>
      </c>
      <c r="F2619" s="64">
        <v>387465.03612986027</v>
      </c>
      <c r="G2619" s="63" t="s">
        <v>127</v>
      </c>
      <c r="H2619" s="63" t="s">
        <v>133</v>
      </c>
    </row>
    <row r="2620" spans="1:8" ht="14.4" x14ac:dyDescent="0.3">
      <c r="A2620" s="63">
        <v>12</v>
      </c>
      <c r="B2620" s="63" t="s">
        <v>124</v>
      </c>
      <c r="C2620" s="63" t="s">
        <v>121</v>
      </c>
      <c r="D2620" s="63" t="s">
        <v>99</v>
      </c>
      <c r="E2620" s="68">
        <v>1114.015676720031</v>
      </c>
      <c r="F2620" s="64">
        <v>379135.50958858326</v>
      </c>
      <c r="G2620" s="63" t="s">
        <v>127</v>
      </c>
      <c r="H2620" s="63" t="s">
        <v>133</v>
      </c>
    </row>
    <row r="2621" spans="1:8" ht="14.4" x14ac:dyDescent="0.3">
      <c r="A2621" s="63">
        <v>12</v>
      </c>
      <c r="B2621" s="63" t="s">
        <v>124</v>
      </c>
      <c r="C2621" s="63" t="s">
        <v>121</v>
      </c>
      <c r="D2621" s="63" t="s">
        <v>99</v>
      </c>
      <c r="E2621" s="68">
        <v>1024.9432610110339</v>
      </c>
      <c r="F2621" s="64">
        <v>348821.29011588567</v>
      </c>
      <c r="G2621" s="63" t="s">
        <v>127</v>
      </c>
      <c r="H2621" s="63" t="s">
        <v>133</v>
      </c>
    </row>
    <row r="2622" spans="1:8" ht="14.4" x14ac:dyDescent="0.3">
      <c r="A2622" s="63">
        <v>12</v>
      </c>
      <c r="B2622" s="63" t="s">
        <v>124</v>
      </c>
      <c r="C2622" s="63" t="s">
        <v>121</v>
      </c>
      <c r="D2622" s="63" t="s">
        <v>99</v>
      </c>
      <c r="E2622" s="68">
        <v>1200.6568286909962</v>
      </c>
      <c r="F2622" s="64">
        <v>408622.29149866325</v>
      </c>
      <c r="G2622" s="63" t="s">
        <v>127</v>
      </c>
      <c r="H2622" s="63" t="s">
        <v>133</v>
      </c>
    </row>
    <row r="2623" spans="1:8" ht="14.4" x14ac:dyDescent="0.3">
      <c r="A2623" s="63">
        <v>12</v>
      </c>
      <c r="B2623" s="63" t="s">
        <v>122</v>
      </c>
      <c r="C2623" s="63" t="s">
        <v>120</v>
      </c>
      <c r="D2623" s="63" t="s">
        <v>97</v>
      </c>
      <c r="E2623" s="68">
        <v>1256.9822384446375</v>
      </c>
      <c r="F2623" s="64">
        <v>427791.64734884968</v>
      </c>
      <c r="G2623" s="63" t="s">
        <v>128</v>
      </c>
      <c r="H2623" s="63" t="s">
        <v>133</v>
      </c>
    </row>
    <row r="2624" spans="1:8" ht="14.4" x14ac:dyDescent="0.3">
      <c r="A2624" s="63">
        <v>12</v>
      </c>
      <c r="B2624" s="63" t="s">
        <v>122</v>
      </c>
      <c r="C2624" s="63" t="s">
        <v>120</v>
      </c>
      <c r="D2624" s="63" t="s">
        <v>97</v>
      </c>
      <c r="E2624" s="68">
        <v>553.56964750164411</v>
      </c>
      <c r="F2624" s="64">
        <v>188397.62741602221</v>
      </c>
      <c r="G2624" s="63" t="s">
        <v>128</v>
      </c>
      <c r="H2624" s="63" t="s">
        <v>133</v>
      </c>
    </row>
    <row r="2625" spans="1:8" ht="14.4" x14ac:dyDescent="0.3">
      <c r="A2625" s="63">
        <v>12</v>
      </c>
      <c r="B2625" s="63" t="s">
        <v>122</v>
      </c>
      <c r="C2625" s="63" t="s">
        <v>120</v>
      </c>
      <c r="D2625" s="63" t="s">
        <v>97</v>
      </c>
      <c r="E2625" s="68">
        <v>1638.6341313490591</v>
      </c>
      <c r="F2625" s="64">
        <v>557680.11115197628</v>
      </c>
      <c r="G2625" s="63" t="s">
        <v>128</v>
      </c>
      <c r="H2625" s="63" t="s">
        <v>133</v>
      </c>
    </row>
    <row r="2626" spans="1:8" ht="14.4" x14ac:dyDescent="0.3">
      <c r="A2626" s="63">
        <v>12</v>
      </c>
      <c r="B2626" s="63" t="s">
        <v>122</v>
      </c>
      <c r="C2626" s="63" t="s">
        <v>120</v>
      </c>
      <c r="D2626" s="63" t="s">
        <v>97</v>
      </c>
      <c r="E2626" s="68">
        <v>153.05326269540629</v>
      </c>
      <c r="F2626" s="64">
        <v>52088.967829490837</v>
      </c>
      <c r="G2626" s="63" t="s">
        <v>128</v>
      </c>
      <c r="H2626" s="63" t="s">
        <v>133</v>
      </c>
    </row>
    <row r="2627" spans="1:8" ht="14.4" x14ac:dyDescent="0.3">
      <c r="A2627" s="63">
        <v>12</v>
      </c>
      <c r="B2627" s="63" t="s">
        <v>122</v>
      </c>
      <c r="C2627" s="63" t="s">
        <v>120</v>
      </c>
      <c r="D2627" s="63" t="s">
        <v>97</v>
      </c>
      <c r="E2627" s="68">
        <v>1125.3717591504587</v>
      </c>
      <c r="F2627" s="64">
        <v>383000.35116053198</v>
      </c>
      <c r="G2627" s="63" t="s">
        <v>128</v>
      </c>
      <c r="H2627" s="63" t="s">
        <v>133</v>
      </c>
    </row>
    <row r="2628" spans="1:8" ht="14.4" x14ac:dyDescent="0.3">
      <c r="A2628" s="63">
        <v>12</v>
      </c>
      <c r="B2628" s="63" t="s">
        <v>122</v>
      </c>
      <c r="C2628" s="63" t="s">
        <v>120</v>
      </c>
      <c r="D2628" s="63" t="s">
        <v>97</v>
      </c>
      <c r="E2628" s="68">
        <v>1002.8007647205487</v>
      </c>
      <c r="F2628" s="64">
        <v>341285.48358273739</v>
      </c>
      <c r="G2628" s="63" t="s">
        <v>128</v>
      </c>
      <c r="H2628" s="63" t="s">
        <v>133</v>
      </c>
    </row>
    <row r="2629" spans="1:8" ht="14.4" x14ac:dyDescent="0.3">
      <c r="A2629" s="63">
        <v>12</v>
      </c>
      <c r="B2629" s="63" t="s">
        <v>124</v>
      </c>
      <c r="C2629" s="63" t="s">
        <v>121</v>
      </c>
      <c r="D2629" s="63" t="s">
        <v>99</v>
      </c>
      <c r="E2629" s="68">
        <v>1020.1627802567425</v>
      </c>
      <c r="F2629" s="64">
        <v>347194.33813959657</v>
      </c>
      <c r="G2629" s="63" t="s">
        <v>130</v>
      </c>
      <c r="H2629" s="63" t="s">
        <v>133</v>
      </c>
    </row>
    <row r="2630" spans="1:8" ht="14.4" x14ac:dyDescent="0.3">
      <c r="A2630" s="63">
        <v>12</v>
      </c>
      <c r="B2630" s="63" t="s">
        <v>122</v>
      </c>
      <c r="C2630" s="63" t="s">
        <v>120</v>
      </c>
      <c r="D2630" s="63" t="s">
        <v>97</v>
      </c>
      <c r="E2630" s="68">
        <v>1354.8127396292664</v>
      </c>
      <c r="F2630" s="64">
        <v>461086.526132914</v>
      </c>
      <c r="G2630" s="63" t="s">
        <v>129</v>
      </c>
      <c r="H2630" s="63" t="s">
        <v>133</v>
      </c>
    </row>
    <row r="2631" spans="1:8" ht="14.4" x14ac:dyDescent="0.3">
      <c r="A2631" s="63">
        <v>12</v>
      </c>
      <c r="B2631" s="63" t="s">
        <v>122</v>
      </c>
      <c r="C2631" s="63" t="s">
        <v>120</v>
      </c>
      <c r="D2631" s="63" t="s">
        <v>97</v>
      </c>
      <c r="E2631" s="68">
        <v>642.95867468863992</v>
      </c>
      <c r="F2631" s="64">
        <v>218819.59999898664</v>
      </c>
      <c r="G2631" s="63" t="s">
        <v>129</v>
      </c>
      <c r="H2631" s="63" t="s">
        <v>133</v>
      </c>
    </row>
    <row r="2632" spans="1:8" ht="14.4" x14ac:dyDescent="0.3">
      <c r="A2632" s="63">
        <v>12</v>
      </c>
      <c r="B2632" s="63" t="s">
        <v>122</v>
      </c>
      <c r="C2632" s="63" t="s">
        <v>120</v>
      </c>
      <c r="D2632" s="63" t="s">
        <v>97</v>
      </c>
      <c r="E2632" s="68">
        <v>747.49575500178662</v>
      </c>
      <c r="F2632" s="64">
        <v>254396.94423539823</v>
      </c>
      <c r="G2632" s="63" t="s">
        <v>128</v>
      </c>
      <c r="H2632" s="63" t="s">
        <v>133</v>
      </c>
    </row>
    <row r="2633" spans="1:8" ht="14.4" x14ac:dyDescent="0.3">
      <c r="A2633" s="63">
        <v>12</v>
      </c>
      <c r="B2633" s="63" t="s">
        <v>122</v>
      </c>
      <c r="C2633" s="63" t="s">
        <v>120</v>
      </c>
      <c r="D2633" s="63" t="s">
        <v>97</v>
      </c>
      <c r="E2633" s="68">
        <v>676.55893907212453</v>
      </c>
      <c r="F2633" s="64">
        <v>230254.85501878211</v>
      </c>
      <c r="G2633" s="63" t="s">
        <v>128</v>
      </c>
      <c r="H2633" s="63" t="s">
        <v>133</v>
      </c>
    </row>
    <row r="2634" spans="1:8" ht="14.4" x14ac:dyDescent="0.3">
      <c r="A2634" s="63">
        <v>12</v>
      </c>
      <c r="B2634" s="63" t="s">
        <v>124</v>
      </c>
      <c r="C2634" s="63" t="s">
        <v>121</v>
      </c>
      <c r="D2634" s="63" t="s">
        <v>99</v>
      </c>
      <c r="E2634" s="68">
        <v>1681.7912190506518</v>
      </c>
      <c r="F2634" s="64">
        <v>572367.86176449712</v>
      </c>
      <c r="G2634" s="63" t="s">
        <v>130</v>
      </c>
      <c r="H2634" s="63" t="s">
        <v>133</v>
      </c>
    </row>
    <row r="2635" spans="1:8" ht="14.4" x14ac:dyDescent="0.3">
      <c r="A2635" s="63">
        <v>12</v>
      </c>
      <c r="B2635" s="63" t="s">
        <v>124</v>
      </c>
      <c r="C2635" s="63" t="s">
        <v>121</v>
      </c>
      <c r="D2635" s="63" t="s">
        <v>99</v>
      </c>
      <c r="E2635" s="68">
        <v>745.76723530973379</v>
      </c>
      <c r="F2635" s="64">
        <v>253808.67316527301</v>
      </c>
      <c r="G2635" s="63" t="s">
        <v>130</v>
      </c>
      <c r="H2635" s="63" t="s">
        <v>133</v>
      </c>
    </row>
    <row r="2636" spans="1:8" ht="14.4" x14ac:dyDescent="0.3">
      <c r="A2636" s="63">
        <v>12</v>
      </c>
      <c r="B2636" s="63" t="s">
        <v>124</v>
      </c>
      <c r="C2636" s="63" t="s">
        <v>121</v>
      </c>
      <c r="D2636" s="63" t="s">
        <v>99</v>
      </c>
      <c r="E2636" s="68">
        <v>59.867738610259011</v>
      </c>
      <c r="F2636" s="64">
        <v>20374.92475217743</v>
      </c>
      <c r="G2636" s="63" t="s">
        <v>130</v>
      </c>
      <c r="H2636" s="63" t="s">
        <v>133</v>
      </c>
    </row>
    <row r="2637" spans="1:8" ht="14.4" x14ac:dyDescent="0.3">
      <c r="A2637" s="63">
        <v>12</v>
      </c>
      <c r="B2637" s="63" t="s">
        <v>122</v>
      </c>
      <c r="C2637" s="63" t="s">
        <v>120</v>
      </c>
      <c r="D2637" s="63" t="s">
        <v>97</v>
      </c>
      <c r="E2637" s="68">
        <v>953.99198815975387</v>
      </c>
      <c r="F2637" s="64">
        <v>324674.28074198699</v>
      </c>
      <c r="G2637" s="63" t="s">
        <v>128</v>
      </c>
      <c r="H2637" s="63" t="s">
        <v>133</v>
      </c>
    </row>
    <row r="2638" spans="1:8" ht="14.4" x14ac:dyDescent="0.3">
      <c r="A2638" s="63">
        <v>12</v>
      </c>
      <c r="B2638" s="63" t="s">
        <v>122</v>
      </c>
      <c r="C2638" s="63" t="s">
        <v>120</v>
      </c>
      <c r="D2638" s="63" t="s">
        <v>97</v>
      </c>
      <c r="E2638" s="68">
        <v>516.79044336636878</v>
      </c>
      <c r="F2638" s="64">
        <v>175880.47654149769</v>
      </c>
      <c r="G2638" s="63" t="s">
        <v>128</v>
      </c>
      <c r="H2638" s="63" t="s">
        <v>133</v>
      </c>
    </row>
    <row r="2639" spans="1:8" ht="14.4" x14ac:dyDescent="0.3">
      <c r="A2639" s="63">
        <v>14</v>
      </c>
      <c r="B2639" s="63" t="s">
        <v>122</v>
      </c>
      <c r="C2639" s="63" t="s">
        <v>120</v>
      </c>
      <c r="D2639" s="63" t="s">
        <v>97</v>
      </c>
      <c r="E2639" s="63">
        <v>18.524182185558089</v>
      </c>
      <c r="F2639" s="64">
        <v>24120.76071302011</v>
      </c>
      <c r="G2639" s="63" t="s">
        <v>129</v>
      </c>
      <c r="H2639" s="63" t="s">
        <v>133</v>
      </c>
    </row>
    <row r="2640" spans="1:8" ht="14.4" x14ac:dyDescent="0.3">
      <c r="A2640" s="63">
        <v>14</v>
      </c>
      <c r="B2640" s="63" t="s">
        <v>123</v>
      </c>
      <c r="C2640" s="63" t="s">
        <v>120</v>
      </c>
      <c r="D2640" s="63" t="s">
        <v>98</v>
      </c>
      <c r="E2640" s="63">
        <v>36.812715029627583</v>
      </c>
      <c r="F2640" s="64">
        <v>47934.677036296605</v>
      </c>
      <c r="G2640" s="63" t="s">
        <v>127</v>
      </c>
      <c r="H2640" s="63" t="s">
        <v>133</v>
      </c>
    </row>
    <row r="2641" spans="1:8" ht="14.4" x14ac:dyDescent="0.3">
      <c r="A2641" s="63">
        <v>14</v>
      </c>
      <c r="B2641" s="63" t="s">
        <v>124</v>
      </c>
      <c r="C2641" s="63" t="s">
        <v>121</v>
      </c>
      <c r="D2641" s="63" t="s">
        <v>99</v>
      </c>
      <c r="E2641" s="63">
        <v>7.108984586722733</v>
      </c>
      <c r="F2641" s="64">
        <v>9256.7711983837362</v>
      </c>
      <c r="G2641" s="63" t="s">
        <v>127</v>
      </c>
      <c r="H2641" s="63" t="s">
        <v>133</v>
      </c>
    </row>
    <row r="2642" spans="1:8" ht="14.4" x14ac:dyDescent="0.3">
      <c r="A2642" s="63">
        <v>14</v>
      </c>
      <c r="B2642" s="63" t="s">
        <v>124</v>
      </c>
      <c r="C2642" s="63" t="s">
        <v>121</v>
      </c>
      <c r="D2642" s="63" t="s">
        <v>99</v>
      </c>
      <c r="E2642" s="63">
        <v>108.19641184123303</v>
      </c>
      <c r="F2642" s="64">
        <v>140885.01904631485</v>
      </c>
      <c r="G2642" s="63" t="s">
        <v>127</v>
      </c>
      <c r="H2642" s="63" t="s">
        <v>133</v>
      </c>
    </row>
    <row r="2643" spans="1:8" ht="14.4" x14ac:dyDescent="0.3">
      <c r="A2643" s="63">
        <v>14</v>
      </c>
      <c r="B2643" s="63" t="s">
        <v>122</v>
      </c>
      <c r="C2643" s="63" t="s">
        <v>120</v>
      </c>
      <c r="D2643" s="63" t="s">
        <v>97</v>
      </c>
      <c r="E2643" s="63">
        <v>116.78098755214869</v>
      </c>
      <c r="F2643" s="64">
        <v>152063.19114976324</v>
      </c>
      <c r="G2643" s="63" t="s">
        <v>128</v>
      </c>
      <c r="H2643" s="63" t="s">
        <v>133</v>
      </c>
    </row>
    <row r="2644" spans="1:8" ht="14.4" x14ac:dyDescent="0.3">
      <c r="A2644" s="63">
        <v>14</v>
      </c>
      <c r="B2644" s="63" t="s">
        <v>124</v>
      </c>
      <c r="C2644" s="63" t="s">
        <v>121</v>
      </c>
      <c r="D2644" s="63" t="s">
        <v>99</v>
      </c>
      <c r="E2644" s="63">
        <v>81.097779697581231</v>
      </c>
      <c r="F2644" s="64">
        <v>105599.27120386629</v>
      </c>
      <c r="G2644" s="63" t="s">
        <v>127</v>
      </c>
      <c r="H2644" s="63" t="s">
        <v>133</v>
      </c>
    </row>
    <row r="2645" spans="1:8" ht="14.4" x14ac:dyDescent="0.3">
      <c r="A2645" s="63">
        <v>14</v>
      </c>
      <c r="B2645" s="63" t="s">
        <v>122</v>
      </c>
      <c r="C2645" s="63" t="s">
        <v>120</v>
      </c>
      <c r="D2645" s="63" t="s">
        <v>97</v>
      </c>
      <c r="E2645" s="63">
        <v>5.8992645904174452</v>
      </c>
      <c r="F2645" s="64">
        <v>7681.5671613934082</v>
      </c>
      <c r="G2645" s="63" t="s">
        <v>129</v>
      </c>
      <c r="H2645" s="63" t="s">
        <v>133</v>
      </c>
    </row>
    <row r="2646" spans="1:8" ht="14.4" x14ac:dyDescent="0.3">
      <c r="A2646" s="63">
        <v>14</v>
      </c>
      <c r="B2646" s="63" t="s">
        <v>124</v>
      </c>
      <c r="C2646" s="63" t="s">
        <v>121</v>
      </c>
      <c r="D2646" s="63" t="s">
        <v>99</v>
      </c>
      <c r="E2646" s="63">
        <v>29.274264149981704</v>
      </c>
      <c r="F2646" s="64">
        <v>38118.687968959755</v>
      </c>
      <c r="G2646" s="63" t="s">
        <v>127</v>
      </c>
      <c r="H2646" s="63" t="s">
        <v>133</v>
      </c>
    </row>
    <row r="2647" spans="1:8" ht="14.4" x14ac:dyDescent="0.3">
      <c r="A2647" s="63">
        <v>14</v>
      </c>
      <c r="B2647" s="63" t="s">
        <v>123</v>
      </c>
      <c r="C2647" s="63" t="s">
        <v>120</v>
      </c>
      <c r="D2647" s="63" t="s">
        <v>98</v>
      </c>
      <c r="E2647" s="63">
        <v>107.76643960130662</v>
      </c>
      <c r="F2647" s="64">
        <v>140325.14237221304</v>
      </c>
      <c r="G2647" s="63" t="s">
        <v>127</v>
      </c>
      <c r="H2647" s="63" t="s">
        <v>133</v>
      </c>
    </row>
    <row r="2648" spans="1:8" ht="14.4" x14ac:dyDescent="0.3">
      <c r="A2648" s="63">
        <v>14</v>
      </c>
      <c r="B2648" s="63" t="s">
        <v>124</v>
      </c>
      <c r="C2648" s="63" t="s">
        <v>121</v>
      </c>
      <c r="D2648" s="63" t="s">
        <v>99</v>
      </c>
      <c r="E2648" s="63">
        <v>5.4335530331208712</v>
      </c>
      <c r="F2648" s="64">
        <v>7075.1535058639138</v>
      </c>
      <c r="G2648" s="63" t="s">
        <v>127</v>
      </c>
      <c r="H2648" s="63" t="s">
        <v>133</v>
      </c>
    </row>
    <row r="2649" spans="1:8" ht="14.4" x14ac:dyDescent="0.3">
      <c r="A2649" s="63">
        <v>14</v>
      </c>
      <c r="B2649" s="63" t="s">
        <v>124</v>
      </c>
      <c r="C2649" s="63" t="s">
        <v>121</v>
      </c>
      <c r="D2649" s="63" t="s">
        <v>99</v>
      </c>
      <c r="E2649" s="63">
        <v>44.988959107856111</v>
      </c>
      <c r="F2649" s="64">
        <v>58581.151194597282</v>
      </c>
      <c r="G2649" s="63" t="s">
        <v>130</v>
      </c>
      <c r="H2649" s="63" t="s">
        <v>133</v>
      </c>
    </row>
    <row r="2650" spans="1:8" ht="14.4" x14ac:dyDescent="0.3">
      <c r="A2650" s="63">
        <v>14</v>
      </c>
      <c r="B2650" s="63" t="s">
        <v>125</v>
      </c>
      <c r="C2650" s="63" t="s">
        <v>121</v>
      </c>
      <c r="D2650" s="63" t="s">
        <v>99</v>
      </c>
      <c r="E2650" s="63">
        <v>83.290367694698503</v>
      </c>
      <c r="F2650" s="64">
        <v>108454.29011325371</v>
      </c>
      <c r="G2650" s="63" t="s">
        <v>129</v>
      </c>
      <c r="H2650" s="63" t="s">
        <v>133</v>
      </c>
    </row>
    <row r="2651" spans="1:8" ht="14.4" x14ac:dyDescent="0.3">
      <c r="A2651" s="63">
        <v>14</v>
      </c>
      <c r="B2651" s="63" t="s">
        <v>124</v>
      </c>
      <c r="C2651" s="63" t="s">
        <v>121</v>
      </c>
      <c r="D2651" s="63" t="s">
        <v>99</v>
      </c>
      <c r="E2651" s="63">
        <v>30.021632376179831</v>
      </c>
      <c r="F2651" s="64">
        <v>39091.853206056898</v>
      </c>
      <c r="G2651" s="63" t="s">
        <v>127</v>
      </c>
      <c r="H2651" s="63" t="s">
        <v>133</v>
      </c>
    </row>
    <row r="2652" spans="1:8" ht="14.4" x14ac:dyDescent="0.3">
      <c r="A2652" s="63">
        <v>14</v>
      </c>
      <c r="B2652" s="63" t="s">
        <v>124</v>
      </c>
      <c r="C2652" s="63" t="s">
        <v>121</v>
      </c>
      <c r="D2652" s="63" t="s">
        <v>99</v>
      </c>
      <c r="E2652" s="63">
        <v>64.594341304418052</v>
      </c>
      <c r="F2652" s="64">
        <v>84109.767136371884</v>
      </c>
      <c r="G2652" s="63" t="s">
        <v>127</v>
      </c>
      <c r="H2652" s="63" t="s">
        <v>133</v>
      </c>
    </row>
    <row r="2653" spans="1:8" ht="14.4" x14ac:dyDescent="0.3">
      <c r="A2653" s="63">
        <v>14</v>
      </c>
      <c r="B2653" s="63" t="s">
        <v>124</v>
      </c>
      <c r="C2653" s="63" t="s">
        <v>121</v>
      </c>
      <c r="D2653" s="63" t="s">
        <v>99</v>
      </c>
      <c r="E2653" s="63">
        <v>52.2329871380865</v>
      </c>
      <c r="F2653" s="64">
        <v>68013.765545141869</v>
      </c>
      <c r="G2653" s="63" t="s">
        <v>127</v>
      </c>
      <c r="H2653" s="63" t="s">
        <v>133</v>
      </c>
    </row>
    <row r="2654" spans="1:8" ht="14.4" x14ac:dyDescent="0.3">
      <c r="A2654" s="63">
        <v>14</v>
      </c>
      <c r="B2654" s="63" t="s">
        <v>122</v>
      </c>
      <c r="C2654" s="63" t="s">
        <v>120</v>
      </c>
      <c r="D2654" s="63" t="s">
        <v>97</v>
      </c>
      <c r="E2654" s="63">
        <v>36.977142461293084</v>
      </c>
      <c r="F2654" s="64">
        <v>48148.781750563132</v>
      </c>
      <c r="G2654" s="63" t="s">
        <v>128</v>
      </c>
      <c r="H2654" s="63" t="s">
        <v>133</v>
      </c>
    </row>
    <row r="2655" spans="1:8" ht="14.4" x14ac:dyDescent="0.3">
      <c r="A2655" s="63">
        <v>14</v>
      </c>
      <c r="B2655" s="63" t="s">
        <v>123</v>
      </c>
      <c r="C2655" s="63" t="s">
        <v>120</v>
      </c>
      <c r="D2655" s="63" t="s">
        <v>98</v>
      </c>
      <c r="E2655" s="63">
        <v>110.42283764640544</v>
      </c>
      <c r="F2655" s="64">
        <v>143784.09893842071</v>
      </c>
      <c r="G2655" s="63" t="s">
        <v>127</v>
      </c>
      <c r="H2655" s="63" t="s">
        <v>133</v>
      </c>
    </row>
    <row r="2656" spans="1:8" ht="14.4" x14ac:dyDescent="0.3">
      <c r="A2656" s="63">
        <v>14</v>
      </c>
      <c r="B2656" s="63" t="s">
        <v>124</v>
      </c>
      <c r="C2656" s="63" t="s">
        <v>121</v>
      </c>
      <c r="D2656" s="63" t="s">
        <v>99</v>
      </c>
      <c r="E2656" s="63">
        <v>3.5155974669683485</v>
      </c>
      <c r="F2656" s="64">
        <v>4577.7397573942271</v>
      </c>
      <c r="G2656" s="63" t="s">
        <v>127</v>
      </c>
      <c r="H2656" s="63" t="s">
        <v>133</v>
      </c>
    </row>
    <row r="2657" spans="1:8" ht="14.4" x14ac:dyDescent="0.3">
      <c r="A2657" s="63">
        <v>14</v>
      </c>
      <c r="B2657" s="63" t="s">
        <v>124</v>
      </c>
      <c r="C2657" s="63" t="s">
        <v>121</v>
      </c>
      <c r="D2657" s="63" t="s">
        <v>99</v>
      </c>
      <c r="E2657" s="63">
        <v>46.455476387372556</v>
      </c>
      <c r="F2657" s="64">
        <v>60490.736839263605</v>
      </c>
      <c r="G2657" s="63" t="s">
        <v>127</v>
      </c>
      <c r="H2657" s="63" t="s">
        <v>133</v>
      </c>
    </row>
    <row r="2658" spans="1:8" ht="14.4" x14ac:dyDescent="0.3">
      <c r="A2658" s="63">
        <v>14</v>
      </c>
      <c r="B2658" s="63" t="s">
        <v>124</v>
      </c>
      <c r="C2658" s="63" t="s">
        <v>121</v>
      </c>
      <c r="D2658" s="63" t="s">
        <v>99</v>
      </c>
      <c r="E2658" s="63">
        <v>13.689166205678173</v>
      </c>
      <c r="F2658" s="64">
        <v>17824.975974666853</v>
      </c>
      <c r="G2658" s="63" t="s">
        <v>127</v>
      </c>
      <c r="H2658" s="63" t="s">
        <v>133</v>
      </c>
    </row>
    <row r="2659" spans="1:8" ht="14.4" x14ac:dyDescent="0.3">
      <c r="A2659" s="63">
        <v>14</v>
      </c>
      <c r="B2659" s="63" t="s">
        <v>124</v>
      </c>
      <c r="C2659" s="63" t="s">
        <v>121</v>
      </c>
      <c r="D2659" s="63" t="s">
        <v>99</v>
      </c>
      <c r="E2659" s="63">
        <v>51.721084978786571</v>
      </c>
      <c r="F2659" s="64">
        <v>67347.206051758229</v>
      </c>
      <c r="G2659" s="63" t="s">
        <v>127</v>
      </c>
      <c r="H2659" s="63" t="s">
        <v>133</v>
      </c>
    </row>
    <row r="2660" spans="1:8" ht="14.4" x14ac:dyDescent="0.3">
      <c r="A2660" s="63">
        <v>14</v>
      </c>
      <c r="B2660" s="63" t="s">
        <v>122</v>
      </c>
      <c r="C2660" s="63" t="s">
        <v>120</v>
      </c>
      <c r="D2660" s="63" t="s">
        <v>97</v>
      </c>
      <c r="E2660" s="63">
        <v>48.076837922637473</v>
      </c>
      <c r="F2660" s="64">
        <v>62601.948725956776</v>
      </c>
      <c r="G2660" s="63" t="s">
        <v>129</v>
      </c>
      <c r="H2660" s="63" t="s">
        <v>133</v>
      </c>
    </row>
    <row r="2661" spans="1:8" ht="14.4" x14ac:dyDescent="0.3">
      <c r="A2661" s="63">
        <v>14</v>
      </c>
      <c r="B2661" s="63" t="s">
        <v>122</v>
      </c>
      <c r="C2661" s="63" t="s">
        <v>120</v>
      </c>
      <c r="D2661" s="63" t="s">
        <v>97</v>
      </c>
      <c r="E2661" s="63">
        <v>41.951890350406174</v>
      </c>
      <c r="F2661" s="64">
        <v>54626.514599382208</v>
      </c>
      <c r="G2661" s="63" t="s">
        <v>128</v>
      </c>
      <c r="H2661" s="63" t="s">
        <v>133</v>
      </c>
    </row>
    <row r="2662" spans="1:8" ht="14.4" x14ac:dyDescent="0.3">
      <c r="A2662" s="63">
        <v>14</v>
      </c>
      <c r="B2662" s="63" t="s">
        <v>122</v>
      </c>
      <c r="C2662" s="63" t="s">
        <v>120</v>
      </c>
      <c r="D2662" s="63" t="s">
        <v>97</v>
      </c>
      <c r="E2662" s="63">
        <v>28.340541620873786</v>
      </c>
      <c r="F2662" s="64">
        <v>36902.866537742841</v>
      </c>
      <c r="G2662" s="63" t="s">
        <v>129</v>
      </c>
      <c r="H2662" s="63" t="s">
        <v>133</v>
      </c>
    </row>
    <row r="2663" spans="1:8" ht="14.4" x14ac:dyDescent="0.3">
      <c r="A2663" s="63">
        <v>14</v>
      </c>
      <c r="B2663" s="63" t="s">
        <v>124</v>
      </c>
      <c r="C2663" s="63" t="s">
        <v>121</v>
      </c>
      <c r="D2663" s="63" t="s">
        <v>99</v>
      </c>
      <c r="E2663" s="63">
        <v>6.5182997735061798</v>
      </c>
      <c r="F2663" s="64">
        <v>8487.6270119526944</v>
      </c>
      <c r="G2663" s="63" t="s">
        <v>127</v>
      </c>
      <c r="H2663" s="63" t="s">
        <v>133</v>
      </c>
    </row>
    <row r="2664" spans="1:8" ht="14.4" x14ac:dyDescent="0.3">
      <c r="A2664" s="63">
        <v>14</v>
      </c>
      <c r="B2664" s="63" t="s">
        <v>123</v>
      </c>
      <c r="C2664" s="63" t="s">
        <v>120</v>
      </c>
      <c r="D2664" s="63" t="s">
        <v>98</v>
      </c>
      <c r="E2664" s="63">
        <v>101.18906759278644</v>
      </c>
      <c r="F2664" s="64">
        <v>131760.59605384871</v>
      </c>
      <c r="G2664" s="63" t="s">
        <v>127</v>
      </c>
      <c r="H2664" s="63" t="s">
        <v>133</v>
      </c>
    </row>
    <row r="2665" spans="1:8" ht="14.4" x14ac:dyDescent="0.3">
      <c r="A2665" s="63">
        <v>14</v>
      </c>
      <c r="B2665" s="63" t="s">
        <v>123</v>
      </c>
      <c r="C2665" s="63" t="s">
        <v>120</v>
      </c>
      <c r="D2665" s="63" t="s">
        <v>98</v>
      </c>
      <c r="E2665" s="63">
        <v>83.4700954361752</v>
      </c>
      <c r="F2665" s="64">
        <v>108688.31771038189</v>
      </c>
      <c r="G2665" s="63" t="s">
        <v>127</v>
      </c>
      <c r="H2665" s="63" t="s">
        <v>133</v>
      </c>
    </row>
    <row r="2666" spans="1:8" ht="14.4" x14ac:dyDescent="0.3">
      <c r="A2666" s="63">
        <v>14</v>
      </c>
      <c r="B2666" s="63" t="s">
        <v>123</v>
      </c>
      <c r="C2666" s="63" t="s">
        <v>120</v>
      </c>
      <c r="D2666" s="63" t="s">
        <v>98</v>
      </c>
      <c r="E2666" s="63">
        <v>29.741384920541165</v>
      </c>
      <c r="F2666" s="64">
        <v>38726.936593265047</v>
      </c>
      <c r="G2666" s="63" t="s">
        <v>127</v>
      </c>
      <c r="H2666" s="63" t="s">
        <v>133</v>
      </c>
    </row>
    <row r="2667" spans="1:8" ht="14.4" x14ac:dyDescent="0.3">
      <c r="A2667" s="63">
        <v>14</v>
      </c>
      <c r="B2667" s="63" t="s">
        <v>124</v>
      </c>
      <c r="C2667" s="63" t="s">
        <v>121</v>
      </c>
      <c r="D2667" s="63" t="s">
        <v>99</v>
      </c>
      <c r="E2667" s="63">
        <v>22.030571336948288</v>
      </c>
      <c r="F2667" s="64">
        <v>28686.51011238365</v>
      </c>
      <c r="G2667" s="63" t="s">
        <v>127</v>
      </c>
      <c r="H2667" s="63" t="s">
        <v>133</v>
      </c>
    </row>
    <row r="2668" spans="1:8" ht="14.4" x14ac:dyDescent="0.3">
      <c r="A2668" s="63">
        <v>14</v>
      </c>
      <c r="B2668" s="63" t="s">
        <v>123</v>
      </c>
      <c r="C2668" s="63" t="s">
        <v>120</v>
      </c>
      <c r="D2668" s="63" t="s">
        <v>98</v>
      </c>
      <c r="E2668" s="63">
        <v>80.313646988210834</v>
      </c>
      <c r="F2668" s="64">
        <v>104578.23409353592</v>
      </c>
      <c r="G2668" s="63" t="s">
        <v>127</v>
      </c>
      <c r="H2668" s="63" t="s">
        <v>133</v>
      </c>
    </row>
    <row r="2669" spans="1:8" ht="14.4" x14ac:dyDescent="0.3">
      <c r="A2669" s="63">
        <v>14</v>
      </c>
      <c r="B2669" s="63" t="s">
        <v>124</v>
      </c>
      <c r="C2669" s="63" t="s">
        <v>121</v>
      </c>
      <c r="D2669" s="63" t="s">
        <v>99</v>
      </c>
      <c r="E2669" s="63">
        <v>64.210631015800558</v>
      </c>
      <c r="F2669" s="64">
        <v>83610.1292056846</v>
      </c>
      <c r="G2669" s="63" t="s">
        <v>127</v>
      </c>
      <c r="H2669" s="63" t="s">
        <v>133</v>
      </c>
    </row>
    <row r="2670" spans="1:8" ht="14.4" x14ac:dyDescent="0.3">
      <c r="A2670" s="63">
        <v>14</v>
      </c>
      <c r="B2670" s="63" t="s">
        <v>122</v>
      </c>
      <c r="C2670" s="63" t="s">
        <v>120</v>
      </c>
      <c r="D2670" s="63" t="s">
        <v>97</v>
      </c>
      <c r="E2670" s="63">
        <v>57.938592834571963</v>
      </c>
      <c r="F2670" s="64">
        <v>75443.165037609884</v>
      </c>
      <c r="G2670" s="63" t="s">
        <v>129</v>
      </c>
      <c r="H2670" s="63" t="s">
        <v>133</v>
      </c>
    </row>
    <row r="2671" spans="1:8" ht="14.4" x14ac:dyDescent="0.3">
      <c r="A2671" s="63">
        <v>14</v>
      </c>
      <c r="B2671" s="63" t="s">
        <v>122</v>
      </c>
      <c r="C2671" s="63" t="s">
        <v>120</v>
      </c>
      <c r="D2671" s="63" t="s">
        <v>97</v>
      </c>
      <c r="E2671" s="63">
        <v>45.224984316681912</v>
      </c>
      <c r="F2671" s="64">
        <v>58888.485009785421</v>
      </c>
      <c r="G2671" s="63" t="s">
        <v>129</v>
      </c>
      <c r="H2671" s="63" t="s">
        <v>133</v>
      </c>
    </row>
    <row r="2672" spans="1:8" ht="14.4" x14ac:dyDescent="0.3">
      <c r="A2672" s="63">
        <v>14</v>
      </c>
      <c r="B2672" s="63" t="s">
        <v>124</v>
      </c>
      <c r="C2672" s="63" t="s">
        <v>121</v>
      </c>
      <c r="D2672" s="63" t="s">
        <v>99</v>
      </c>
      <c r="E2672" s="63">
        <v>118.40379377161061</v>
      </c>
      <c r="F2672" s="64">
        <v>154176.28419274566</v>
      </c>
      <c r="G2672" s="63" t="s">
        <v>127</v>
      </c>
      <c r="H2672" s="63" t="s">
        <v>133</v>
      </c>
    </row>
    <row r="2673" spans="1:8" ht="14.4" x14ac:dyDescent="0.3">
      <c r="A2673" s="63">
        <v>14</v>
      </c>
      <c r="B2673" s="63" t="s">
        <v>124</v>
      </c>
      <c r="C2673" s="63" t="s">
        <v>121</v>
      </c>
      <c r="D2673" s="63" t="s">
        <v>99</v>
      </c>
      <c r="E2673" s="63">
        <v>75.407068178232421</v>
      </c>
      <c r="F2673" s="64">
        <v>98189.265759628412</v>
      </c>
      <c r="G2673" s="63" t="s">
        <v>130</v>
      </c>
      <c r="H2673" s="63" t="s">
        <v>133</v>
      </c>
    </row>
    <row r="2674" spans="1:8" ht="14.4" x14ac:dyDescent="0.3">
      <c r="A2674" s="63">
        <v>14</v>
      </c>
      <c r="B2674" s="63" t="s">
        <v>122</v>
      </c>
      <c r="C2674" s="63" t="s">
        <v>120</v>
      </c>
      <c r="D2674" s="63" t="s">
        <v>97</v>
      </c>
      <c r="E2674" s="63">
        <v>31.309384003030747</v>
      </c>
      <c r="F2674" s="64">
        <v>40768.664011410001</v>
      </c>
      <c r="G2674" s="63" t="s">
        <v>128</v>
      </c>
      <c r="H2674" s="63" t="s">
        <v>133</v>
      </c>
    </row>
    <row r="2675" spans="1:8" ht="14.4" x14ac:dyDescent="0.3">
      <c r="A2675" s="63">
        <v>14</v>
      </c>
      <c r="B2675" s="63" t="s">
        <v>124</v>
      </c>
      <c r="C2675" s="63" t="s">
        <v>121</v>
      </c>
      <c r="D2675" s="63" t="s">
        <v>99</v>
      </c>
      <c r="E2675" s="63">
        <v>33.163500952746546</v>
      </c>
      <c r="F2675" s="64">
        <v>43182.952039354168</v>
      </c>
      <c r="G2675" s="63" t="s">
        <v>127</v>
      </c>
      <c r="H2675" s="63" t="s">
        <v>133</v>
      </c>
    </row>
    <row r="2676" spans="1:8" ht="14.4" x14ac:dyDescent="0.3">
      <c r="A2676" s="63">
        <v>14</v>
      </c>
      <c r="B2676" s="63" t="s">
        <v>124</v>
      </c>
      <c r="C2676" s="63" t="s">
        <v>121</v>
      </c>
      <c r="D2676" s="63" t="s">
        <v>99</v>
      </c>
      <c r="E2676" s="63">
        <v>57.092470634944107</v>
      </c>
      <c r="F2676" s="64">
        <v>74341.409996185757</v>
      </c>
      <c r="G2676" s="63" t="s">
        <v>127</v>
      </c>
      <c r="H2676" s="63" t="s">
        <v>133</v>
      </c>
    </row>
    <row r="2677" spans="1:8" ht="14.4" x14ac:dyDescent="0.3">
      <c r="A2677" s="63">
        <v>14</v>
      </c>
      <c r="B2677" s="63" t="s">
        <v>124</v>
      </c>
      <c r="C2677" s="63" t="s">
        <v>121</v>
      </c>
      <c r="D2677" s="63" t="s">
        <v>99</v>
      </c>
      <c r="E2677" s="63">
        <v>118.65228376443184</v>
      </c>
      <c r="F2677" s="64">
        <v>154499.84868786784</v>
      </c>
      <c r="G2677" s="63" t="s">
        <v>127</v>
      </c>
      <c r="H2677" s="63" t="s">
        <v>133</v>
      </c>
    </row>
    <row r="2678" spans="1:8" ht="14.4" x14ac:dyDescent="0.3">
      <c r="A2678" s="63">
        <v>14</v>
      </c>
      <c r="B2678" s="63" t="s">
        <v>124</v>
      </c>
      <c r="C2678" s="63" t="s">
        <v>121</v>
      </c>
      <c r="D2678" s="63" t="s">
        <v>99</v>
      </c>
      <c r="E2678" s="63">
        <v>16.230371319618545</v>
      </c>
      <c r="F2678" s="64">
        <v>21133.937194225924</v>
      </c>
      <c r="G2678" s="63" t="s">
        <v>127</v>
      </c>
      <c r="H2678" s="63" t="s">
        <v>133</v>
      </c>
    </row>
    <row r="2679" spans="1:8" ht="14.4" x14ac:dyDescent="0.3">
      <c r="A2679" s="63">
        <v>14</v>
      </c>
      <c r="B2679" s="63" t="s">
        <v>122</v>
      </c>
      <c r="C2679" s="63" t="s">
        <v>120</v>
      </c>
      <c r="D2679" s="63" t="s">
        <v>97</v>
      </c>
      <c r="E2679" s="63">
        <v>7.9168607450514887</v>
      </c>
      <c r="F2679" s="64">
        <v>10308.725195899162</v>
      </c>
      <c r="G2679" s="63" t="s">
        <v>129</v>
      </c>
      <c r="H2679" s="63" t="s">
        <v>133</v>
      </c>
    </row>
    <row r="2680" spans="1:8" ht="14.4" x14ac:dyDescent="0.3">
      <c r="A2680" s="63">
        <v>14</v>
      </c>
      <c r="B2680" s="63" t="s">
        <v>124</v>
      </c>
      <c r="C2680" s="63" t="s">
        <v>121</v>
      </c>
      <c r="D2680" s="63" t="s">
        <v>99</v>
      </c>
      <c r="E2680" s="63">
        <v>91.275303823541336</v>
      </c>
      <c r="F2680" s="64">
        <v>118851.65782121789</v>
      </c>
      <c r="G2680" s="63" t="s">
        <v>130</v>
      </c>
      <c r="H2680" s="63" t="s">
        <v>133</v>
      </c>
    </row>
    <row r="2681" spans="1:8" ht="14.4" x14ac:dyDescent="0.3">
      <c r="A2681" s="63">
        <v>14</v>
      </c>
      <c r="B2681" s="63" t="s">
        <v>122</v>
      </c>
      <c r="C2681" s="63" t="s">
        <v>120</v>
      </c>
      <c r="D2681" s="63" t="s">
        <v>97</v>
      </c>
      <c r="E2681" s="63">
        <v>56.518383932536821</v>
      </c>
      <c r="F2681" s="64">
        <v>73593.878588937514</v>
      </c>
      <c r="G2681" s="63" t="s">
        <v>128</v>
      </c>
      <c r="H2681" s="63" t="s">
        <v>133</v>
      </c>
    </row>
    <row r="2682" spans="1:8" ht="14.4" x14ac:dyDescent="0.3">
      <c r="A2682" s="63">
        <v>14</v>
      </c>
      <c r="B2682" s="63" t="s">
        <v>124</v>
      </c>
      <c r="C2682" s="63" t="s">
        <v>121</v>
      </c>
      <c r="D2682" s="63" t="s">
        <v>99</v>
      </c>
      <c r="E2682" s="63">
        <v>124.24018663450751</v>
      </c>
      <c r="F2682" s="64">
        <v>161775.98464175488</v>
      </c>
      <c r="G2682" s="63" t="s">
        <v>127</v>
      </c>
      <c r="H2682" s="63" t="s">
        <v>133</v>
      </c>
    </row>
    <row r="2683" spans="1:8" ht="14.4" x14ac:dyDescent="0.3">
      <c r="A2683" s="63">
        <v>14</v>
      </c>
      <c r="B2683" s="63" t="s">
        <v>122</v>
      </c>
      <c r="C2683" s="63" t="s">
        <v>120</v>
      </c>
      <c r="D2683" s="63" t="s">
        <v>97</v>
      </c>
      <c r="E2683" s="63">
        <v>118.57703448964752</v>
      </c>
      <c r="F2683" s="64">
        <v>154401.86488849038</v>
      </c>
      <c r="G2683" s="63" t="s">
        <v>128</v>
      </c>
      <c r="H2683" s="63" t="s">
        <v>133</v>
      </c>
    </row>
    <row r="2684" spans="1:8" ht="14.4" x14ac:dyDescent="0.3">
      <c r="A2684" s="63">
        <v>14</v>
      </c>
      <c r="B2684" s="63" t="s">
        <v>124</v>
      </c>
      <c r="C2684" s="63" t="s">
        <v>121</v>
      </c>
      <c r="D2684" s="63" t="s">
        <v>99</v>
      </c>
      <c r="E2684" s="63">
        <v>121.11081660786795</v>
      </c>
      <c r="F2684" s="64">
        <v>157701.16045578255</v>
      </c>
      <c r="G2684" s="63" t="s">
        <v>127</v>
      </c>
      <c r="H2684" s="63" t="s">
        <v>133</v>
      </c>
    </row>
    <row r="2685" spans="1:8" ht="14.4" x14ac:dyDescent="0.3">
      <c r="A2685" s="63">
        <v>14</v>
      </c>
      <c r="B2685" s="63" t="s">
        <v>124</v>
      </c>
      <c r="C2685" s="63" t="s">
        <v>121</v>
      </c>
      <c r="D2685" s="63" t="s">
        <v>99</v>
      </c>
      <c r="E2685" s="63">
        <v>58.592613755656735</v>
      </c>
      <c r="F2685" s="64">
        <v>76294.780616682183</v>
      </c>
      <c r="G2685" s="63" t="s">
        <v>127</v>
      </c>
      <c r="H2685" s="63" t="s">
        <v>133</v>
      </c>
    </row>
    <row r="2686" spans="1:8" ht="14.4" x14ac:dyDescent="0.3">
      <c r="A2686" s="63">
        <v>14</v>
      </c>
      <c r="B2686" s="63" t="s">
        <v>122</v>
      </c>
      <c r="C2686" s="63" t="s">
        <v>120</v>
      </c>
      <c r="D2686" s="63" t="s">
        <v>97</v>
      </c>
      <c r="E2686" s="63">
        <v>91.648223096985575</v>
      </c>
      <c r="F2686" s="64">
        <v>119337.2445245831</v>
      </c>
      <c r="G2686" s="63" t="s">
        <v>129</v>
      </c>
      <c r="H2686" s="63" t="s">
        <v>133</v>
      </c>
    </row>
    <row r="2687" spans="1:8" ht="14.4" x14ac:dyDescent="0.3">
      <c r="A2687" s="63">
        <v>14</v>
      </c>
      <c r="B2687" s="63" t="s">
        <v>122</v>
      </c>
      <c r="C2687" s="63" t="s">
        <v>120</v>
      </c>
      <c r="D2687" s="63" t="s">
        <v>97</v>
      </c>
      <c r="E2687" s="63">
        <v>27.348624773987755</v>
      </c>
      <c r="F2687" s="64">
        <v>35611.268956198626</v>
      </c>
      <c r="G2687" s="63" t="s">
        <v>129</v>
      </c>
      <c r="H2687" s="63" t="s">
        <v>133</v>
      </c>
    </row>
    <row r="2688" spans="1:8" ht="14.4" x14ac:dyDescent="0.3">
      <c r="A2688" s="63">
        <v>14</v>
      </c>
      <c r="B2688" s="63" t="s">
        <v>122</v>
      </c>
      <c r="C2688" s="63" t="s">
        <v>120</v>
      </c>
      <c r="D2688" s="63" t="s">
        <v>97</v>
      </c>
      <c r="E2688" s="63">
        <v>66.971801792152576</v>
      </c>
      <c r="F2688" s="64">
        <v>87205.512738248595</v>
      </c>
      <c r="G2688" s="63" t="s">
        <v>129</v>
      </c>
      <c r="H2688" s="63" t="s">
        <v>133</v>
      </c>
    </row>
    <row r="2689" spans="1:8" ht="14.4" x14ac:dyDescent="0.3">
      <c r="A2689" s="63">
        <v>14</v>
      </c>
      <c r="B2689" s="63" t="s">
        <v>124</v>
      </c>
      <c r="C2689" s="63" t="s">
        <v>121</v>
      </c>
      <c r="D2689" s="63" t="s">
        <v>99</v>
      </c>
      <c r="E2689" s="63">
        <v>21.34120897008518</v>
      </c>
      <c r="F2689" s="64">
        <v>27788.875629570706</v>
      </c>
      <c r="G2689" s="63" t="s">
        <v>127</v>
      </c>
      <c r="H2689" s="63" t="s">
        <v>133</v>
      </c>
    </row>
    <row r="2690" spans="1:8" ht="14.4" x14ac:dyDescent="0.3">
      <c r="A2690" s="63">
        <v>14</v>
      </c>
      <c r="B2690" s="63" t="s">
        <v>122</v>
      </c>
      <c r="C2690" s="63" t="s">
        <v>120</v>
      </c>
      <c r="D2690" s="63" t="s">
        <v>97</v>
      </c>
      <c r="E2690" s="63">
        <v>101.51270092825229</v>
      </c>
      <c r="F2690" s="64">
        <v>132182.00641168971</v>
      </c>
      <c r="G2690" s="63" t="s">
        <v>129</v>
      </c>
      <c r="H2690" s="63" t="s">
        <v>133</v>
      </c>
    </row>
    <row r="2691" spans="1:8" ht="14.4" x14ac:dyDescent="0.3">
      <c r="A2691" s="63">
        <v>14</v>
      </c>
      <c r="B2691" s="63" t="s">
        <v>123</v>
      </c>
      <c r="C2691" s="63" t="s">
        <v>120</v>
      </c>
      <c r="D2691" s="63" t="s">
        <v>98</v>
      </c>
      <c r="E2691" s="63">
        <v>47.8880702557177</v>
      </c>
      <c r="F2691" s="64">
        <v>62356.150035438775</v>
      </c>
      <c r="G2691" s="63" t="s">
        <v>127</v>
      </c>
      <c r="H2691" s="63" t="s">
        <v>133</v>
      </c>
    </row>
    <row r="2692" spans="1:8" ht="14.4" x14ac:dyDescent="0.3">
      <c r="A2692" s="63">
        <v>14</v>
      </c>
      <c r="B2692" s="63" t="s">
        <v>122</v>
      </c>
      <c r="C2692" s="63" t="s">
        <v>120</v>
      </c>
      <c r="D2692" s="63" t="s">
        <v>97</v>
      </c>
      <c r="E2692" s="63">
        <v>33.519738601399084</v>
      </c>
      <c r="F2692" s="64">
        <v>43646.817218072611</v>
      </c>
      <c r="G2692" s="63" t="s">
        <v>129</v>
      </c>
      <c r="H2692" s="63" t="s">
        <v>133</v>
      </c>
    </row>
    <row r="2693" spans="1:8" ht="14.4" x14ac:dyDescent="0.3">
      <c r="A2693" s="63">
        <v>14</v>
      </c>
      <c r="B2693" s="63" t="s">
        <v>122</v>
      </c>
      <c r="C2693" s="63" t="s">
        <v>120</v>
      </c>
      <c r="D2693" s="63" t="s">
        <v>97</v>
      </c>
      <c r="E2693" s="63">
        <v>85.305098852107875</v>
      </c>
      <c r="F2693" s="64">
        <v>111077.71756943715</v>
      </c>
      <c r="G2693" s="63" t="s">
        <v>128</v>
      </c>
      <c r="H2693" s="63" t="s">
        <v>133</v>
      </c>
    </row>
    <row r="2694" spans="1:8" ht="14.4" x14ac:dyDescent="0.3">
      <c r="A2694" s="63">
        <v>14</v>
      </c>
      <c r="B2694" s="63" t="s">
        <v>122</v>
      </c>
      <c r="C2694" s="63" t="s">
        <v>120</v>
      </c>
      <c r="D2694" s="63" t="s">
        <v>97</v>
      </c>
      <c r="E2694" s="63">
        <v>73.599884136526541</v>
      </c>
      <c r="F2694" s="64">
        <v>95836.09014314368</v>
      </c>
      <c r="G2694" s="63" t="s">
        <v>128</v>
      </c>
      <c r="H2694" s="63" t="s">
        <v>133</v>
      </c>
    </row>
    <row r="2695" spans="1:8" ht="14.4" x14ac:dyDescent="0.3">
      <c r="A2695" s="63">
        <v>14</v>
      </c>
      <c r="B2695" s="63" t="s">
        <v>122</v>
      </c>
      <c r="C2695" s="63" t="s">
        <v>120</v>
      </c>
      <c r="D2695" s="63" t="s">
        <v>97</v>
      </c>
      <c r="E2695" s="63">
        <v>32.866502359770116</v>
      </c>
      <c r="F2695" s="64">
        <v>42796.223388041661</v>
      </c>
      <c r="G2695" s="63" t="s">
        <v>129</v>
      </c>
      <c r="H2695" s="63" t="s">
        <v>133</v>
      </c>
    </row>
    <row r="2696" spans="1:8" ht="14.4" x14ac:dyDescent="0.3">
      <c r="A2696" s="63">
        <v>14</v>
      </c>
      <c r="B2696" s="63" t="s">
        <v>124</v>
      </c>
      <c r="C2696" s="63" t="s">
        <v>121</v>
      </c>
      <c r="D2696" s="63" t="s">
        <v>99</v>
      </c>
      <c r="E2696" s="63">
        <v>30.924203093587813</v>
      </c>
      <c r="F2696" s="64">
        <v>40267.111151757184</v>
      </c>
      <c r="G2696" s="63" t="s">
        <v>127</v>
      </c>
      <c r="H2696" s="63" t="s">
        <v>133</v>
      </c>
    </row>
    <row r="2697" spans="1:8" ht="14.4" x14ac:dyDescent="0.3">
      <c r="A2697" s="63">
        <v>14</v>
      </c>
      <c r="B2697" s="63" t="s">
        <v>122</v>
      </c>
      <c r="C2697" s="63" t="s">
        <v>120</v>
      </c>
      <c r="D2697" s="63" t="s">
        <v>97</v>
      </c>
      <c r="E2697" s="63">
        <v>72.557092430348902</v>
      </c>
      <c r="F2697" s="64">
        <v>94478.247245342631</v>
      </c>
      <c r="G2697" s="63" t="s">
        <v>129</v>
      </c>
      <c r="H2697" s="63" t="s">
        <v>133</v>
      </c>
    </row>
    <row r="2698" spans="1:8" ht="14.4" x14ac:dyDescent="0.3">
      <c r="A2698" s="63">
        <v>14</v>
      </c>
      <c r="B2698" s="63" t="s">
        <v>122</v>
      </c>
      <c r="C2698" s="63" t="s">
        <v>120</v>
      </c>
      <c r="D2698" s="63" t="s">
        <v>97</v>
      </c>
      <c r="E2698" s="63">
        <v>22.96208031102568</v>
      </c>
      <c r="F2698" s="64">
        <v>29899.449223038089</v>
      </c>
      <c r="G2698" s="63" t="s">
        <v>128</v>
      </c>
      <c r="H2698" s="63" t="s">
        <v>133</v>
      </c>
    </row>
    <row r="2699" spans="1:8" ht="14.4" x14ac:dyDescent="0.3">
      <c r="A2699" s="63">
        <v>14</v>
      </c>
      <c r="B2699" s="63" t="s">
        <v>124</v>
      </c>
      <c r="C2699" s="63" t="s">
        <v>121</v>
      </c>
      <c r="D2699" s="63" t="s">
        <v>99</v>
      </c>
      <c r="E2699" s="63">
        <v>99.288542388899373</v>
      </c>
      <c r="F2699" s="64">
        <v>129285.87877819141</v>
      </c>
      <c r="G2699" s="63" t="s">
        <v>127</v>
      </c>
      <c r="H2699" s="63" t="s">
        <v>133</v>
      </c>
    </row>
    <row r="2700" spans="1:8" ht="14.4" x14ac:dyDescent="0.3">
      <c r="A2700" s="63">
        <v>14</v>
      </c>
      <c r="B2700" s="63" t="s">
        <v>122</v>
      </c>
      <c r="C2700" s="63" t="s">
        <v>120</v>
      </c>
      <c r="D2700" s="63" t="s">
        <v>97</v>
      </c>
      <c r="E2700" s="63">
        <v>49.278124320558312</v>
      </c>
      <c r="F2700" s="64">
        <v>64166.17118186874</v>
      </c>
      <c r="G2700" s="63" t="s">
        <v>129</v>
      </c>
      <c r="H2700" s="63" t="s">
        <v>133</v>
      </c>
    </row>
    <row r="2701" spans="1:8" ht="14.4" x14ac:dyDescent="0.3">
      <c r="A2701" s="63">
        <v>14</v>
      </c>
      <c r="B2701" s="63" t="s">
        <v>124</v>
      </c>
      <c r="C2701" s="63" t="s">
        <v>121</v>
      </c>
      <c r="D2701" s="63" t="s">
        <v>99</v>
      </c>
      <c r="E2701" s="63">
        <v>17.680021787570844</v>
      </c>
      <c r="F2701" s="64">
        <v>23021.560178319436</v>
      </c>
      <c r="G2701" s="63" t="s">
        <v>127</v>
      </c>
      <c r="H2701" s="63" t="s">
        <v>133</v>
      </c>
    </row>
    <row r="2702" spans="1:8" ht="14.4" x14ac:dyDescent="0.3">
      <c r="A2702" s="63">
        <v>14</v>
      </c>
      <c r="B2702" s="63" t="s">
        <v>122</v>
      </c>
      <c r="C2702" s="63" t="s">
        <v>120</v>
      </c>
      <c r="D2702" s="63" t="s">
        <v>97</v>
      </c>
      <c r="E2702" s="63">
        <v>70.611923395531065</v>
      </c>
      <c r="F2702" s="64">
        <v>91945.398217772803</v>
      </c>
      <c r="G2702" s="63" t="s">
        <v>129</v>
      </c>
      <c r="H2702" s="63" t="s">
        <v>133</v>
      </c>
    </row>
    <row r="2703" spans="1:8" ht="14.4" x14ac:dyDescent="0.3">
      <c r="A2703" s="63">
        <v>14</v>
      </c>
      <c r="B2703" s="63" t="s">
        <v>122</v>
      </c>
      <c r="C2703" s="63" t="s">
        <v>120</v>
      </c>
      <c r="D2703" s="63" t="s">
        <v>97</v>
      </c>
      <c r="E2703" s="63">
        <v>117.85017470452654</v>
      </c>
      <c r="F2703" s="64">
        <v>153455.40416092915</v>
      </c>
      <c r="G2703" s="63" t="s">
        <v>129</v>
      </c>
      <c r="H2703" s="63" t="s">
        <v>133</v>
      </c>
    </row>
    <row r="2704" spans="1:8" ht="14.4" x14ac:dyDescent="0.3">
      <c r="A2704" s="63">
        <v>14</v>
      </c>
      <c r="B2704" s="63" t="s">
        <v>122</v>
      </c>
      <c r="C2704" s="63" t="s">
        <v>120</v>
      </c>
      <c r="D2704" s="63" t="s">
        <v>97</v>
      </c>
      <c r="E2704" s="63">
        <v>11.424224794686744</v>
      </c>
      <c r="F2704" s="64">
        <v>14875.744032534101</v>
      </c>
      <c r="G2704" s="63" t="s">
        <v>128</v>
      </c>
      <c r="H2704" s="63" t="s">
        <v>133</v>
      </c>
    </row>
    <row r="2705" spans="1:8" ht="14.4" x14ac:dyDescent="0.3">
      <c r="A2705" s="63">
        <v>14</v>
      </c>
      <c r="B2705" s="63" t="s">
        <v>122</v>
      </c>
      <c r="C2705" s="63" t="s">
        <v>120</v>
      </c>
      <c r="D2705" s="63" t="s">
        <v>97</v>
      </c>
      <c r="E2705" s="63">
        <v>81.964433209736654</v>
      </c>
      <c r="F2705" s="64">
        <v>106727.76053626429</v>
      </c>
      <c r="G2705" s="63" t="s">
        <v>129</v>
      </c>
      <c r="H2705" s="63" t="s">
        <v>133</v>
      </c>
    </row>
    <row r="2706" spans="1:8" ht="14.4" x14ac:dyDescent="0.3">
      <c r="A2706" s="63">
        <v>14</v>
      </c>
      <c r="B2706" s="63" t="s">
        <v>124</v>
      </c>
      <c r="C2706" s="63" t="s">
        <v>121</v>
      </c>
      <c r="D2706" s="63" t="s">
        <v>99</v>
      </c>
      <c r="E2706" s="63">
        <v>32.405194450755886</v>
      </c>
      <c r="F2706" s="64">
        <v>42195.54382351919</v>
      </c>
      <c r="G2706" s="63" t="s">
        <v>127</v>
      </c>
      <c r="H2706" s="63" t="s">
        <v>133</v>
      </c>
    </row>
    <row r="2707" spans="1:8" ht="14.4" x14ac:dyDescent="0.3">
      <c r="A2707" s="63">
        <v>14</v>
      </c>
      <c r="B2707" s="63" t="s">
        <v>124</v>
      </c>
      <c r="C2707" s="63" t="s">
        <v>121</v>
      </c>
      <c r="D2707" s="63" t="s">
        <v>99</v>
      </c>
      <c r="E2707" s="63">
        <v>81.044029008330199</v>
      </c>
      <c r="F2707" s="64">
        <v>105529.28120373582</v>
      </c>
      <c r="G2707" s="63" t="s">
        <v>127</v>
      </c>
      <c r="H2707" s="63" t="s">
        <v>133</v>
      </c>
    </row>
    <row r="2708" spans="1:8" ht="14.4" x14ac:dyDescent="0.3">
      <c r="A2708" s="63">
        <v>14</v>
      </c>
      <c r="B2708" s="63" t="s">
        <v>124</v>
      </c>
      <c r="C2708" s="63" t="s">
        <v>121</v>
      </c>
      <c r="D2708" s="63" t="s">
        <v>99</v>
      </c>
      <c r="E2708" s="63">
        <v>117.85692330447614</v>
      </c>
      <c r="F2708" s="64">
        <v>153464.1916670604</v>
      </c>
      <c r="G2708" s="63" t="s">
        <v>127</v>
      </c>
      <c r="H2708" s="63" t="s">
        <v>133</v>
      </c>
    </row>
    <row r="2709" spans="1:8" ht="14.4" x14ac:dyDescent="0.3">
      <c r="A2709" s="63">
        <v>14</v>
      </c>
      <c r="B2709" s="63" t="s">
        <v>122</v>
      </c>
      <c r="C2709" s="63" t="s">
        <v>120</v>
      </c>
      <c r="D2709" s="63" t="s">
        <v>97</v>
      </c>
      <c r="E2709" s="63">
        <v>35.882866682945448</v>
      </c>
      <c r="F2709" s="64">
        <v>46723.90026650198</v>
      </c>
      <c r="G2709" s="63" t="s">
        <v>128</v>
      </c>
      <c r="H2709" s="63" t="s">
        <v>133</v>
      </c>
    </row>
    <row r="2710" spans="1:8" ht="14.4" x14ac:dyDescent="0.3">
      <c r="A2710" s="63">
        <v>14</v>
      </c>
      <c r="B2710" s="63" t="s">
        <v>122</v>
      </c>
      <c r="C2710" s="63" t="s">
        <v>120</v>
      </c>
      <c r="D2710" s="63" t="s">
        <v>97</v>
      </c>
      <c r="E2710" s="63">
        <v>78.039686690158121</v>
      </c>
      <c r="F2710" s="64">
        <v>101617.25845257081</v>
      </c>
      <c r="G2710" s="63" t="s">
        <v>128</v>
      </c>
      <c r="H2710" s="63" t="s">
        <v>133</v>
      </c>
    </row>
    <row r="2711" spans="1:8" ht="14.4" x14ac:dyDescent="0.3">
      <c r="A2711" s="63">
        <v>14</v>
      </c>
      <c r="B2711" s="63" t="s">
        <v>122</v>
      </c>
      <c r="C2711" s="63" t="s">
        <v>120</v>
      </c>
      <c r="D2711" s="63" t="s">
        <v>97</v>
      </c>
      <c r="E2711" s="63">
        <v>1.7878654635422504</v>
      </c>
      <c r="F2711" s="64">
        <v>2328.0204546247915</v>
      </c>
      <c r="G2711" s="63" t="s">
        <v>128</v>
      </c>
      <c r="H2711" s="63" t="s">
        <v>133</v>
      </c>
    </row>
    <row r="2712" spans="1:8" ht="14.4" x14ac:dyDescent="0.3">
      <c r="A2712" s="63">
        <v>14</v>
      </c>
      <c r="B2712" s="63" t="s">
        <v>122</v>
      </c>
      <c r="C2712" s="63" t="s">
        <v>120</v>
      </c>
      <c r="D2712" s="63" t="s">
        <v>97</v>
      </c>
      <c r="E2712" s="63">
        <v>39.123336224910233</v>
      </c>
      <c r="F2712" s="64">
        <v>50943.38966887354</v>
      </c>
      <c r="G2712" s="63" t="s">
        <v>129</v>
      </c>
      <c r="H2712" s="63" t="s">
        <v>133</v>
      </c>
    </row>
    <row r="2713" spans="1:8" ht="14.4" x14ac:dyDescent="0.3">
      <c r="A2713" s="63">
        <v>14</v>
      </c>
      <c r="B2713" s="63" t="s">
        <v>123</v>
      </c>
      <c r="C2713" s="63" t="s">
        <v>120</v>
      </c>
      <c r="D2713" s="63" t="s">
        <v>98</v>
      </c>
      <c r="E2713" s="63">
        <v>22.013732002906362</v>
      </c>
      <c r="F2713" s="64">
        <v>28664.583230920103</v>
      </c>
      <c r="G2713" s="63" t="s">
        <v>127</v>
      </c>
      <c r="H2713" s="63" t="s">
        <v>133</v>
      </c>
    </row>
    <row r="2714" spans="1:8" ht="14.4" x14ac:dyDescent="0.3">
      <c r="A2714" s="63">
        <v>14</v>
      </c>
      <c r="B2714" s="63" t="s">
        <v>124</v>
      </c>
      <c r="C2714" s="63" t="s">
        <v>121</v>
      </c>
      <c r="D2714" s="63" t="s">
        <v>99</v>
      </c>
      <c r="E2714" s="63">
        <v>43.793452402390798</v>
      </c>
      <c r="F2714" s="64">
        <v>57024.454608238855</v>
      </c>
      <c r="G2714" s="63" t="s">
        <v>127</v>
      </c>
      <c r="H2714" s="63" t="s">
        <v>133</v>
      </c>
    </row>
    <row r="2715" spans="1:8" ht="14.4" x14ac:dyDescent="0.3">
      <c r="A2715" s="63">
        <v>14</v>
      </c>
      <c r="B2715" s="63" t="s">
        <v>124</v>
      </c>
      <c r="C2715" s="63" t="s">
        <v>121</v>
      </c>
      <c r="D2715" s="63" t="s">
        <v>99</v>
      </c>
      <c r="E2715" s="63">
        <v>86.02121605807325</v>
      </c>
      <c r="F2715" s="64">
        <v>112010.19013932119</v>
      </c>
      <c r="G2715" s="63" t="s">
        <v>127</v>
      </c>
      <c r="H2715" s="63" t="s">
        <v>133</v>
      </c>
    </row>
    <row r="2716" spans="1:8" ht="14.4" x14ac:dyDescent="0.3">
      <c r="A2716" s="63">
        <v>14</v>
      </c>
      <c r="B2716" s="63" t="s">
        <v>124</v>
      </c>
      <c r="C2716" s="63" t="s">
        <v>121</v>
      </c>
      <c r="D2716" s="63" t="s">
        <v>99</v>
      </c>
      <c r="E2716" s="63">
        <v>122.79234047740353</v>
      </c>
      <c r="F2716" s="64">
        <v>159890.71109202714</v>
      </c>
      <c r="G2716" s="63" t="s">
        <v>127</v>
      </c>
      <c r="H2716" s="63" t="s">
        <v>133</v>
      </c>
    </row>
    <row r="2717" spans="1:8" ht="14.4" x14ac:dyDescent="0.3">
      <c r="A2717" s="63">
        <v>14</v>
      </c>
      <c r="B2717" s="63" t="s">
        <v>124</v>
      </c>
      <c r="C2717" s="63" t="s">
        <v>121</v>
      </c>
      <c r="D2717" s="63" t="s">
        <v>99</v>
      </c>
      <c r="E2717" s="63">
        <v>20.893907896305222</v>
      </c>
      <c r="F2717" s="64">
        <v>27206.434685120545</v>
      </c>
      <c r="G2717" s="63" t="s">
        <v>130</v>
      </c>
      <c r="H2717" s="63" t="s">
        <v>133</v>
      </c>
    </row>
    <row r="2718" spans="1:8" ht="14.4" x14ac:dyDescent="0.3">
      <c r="A2718" s="63">
        <v>14</v>
      </c>
      <c r="B2718" s="63" t="s">
        <v>124</v>
      </c>
      <c r="C2718" s="63" t="s">
        <v>121</v>
      </c>
      <c r="D2718" s="63" t="s">
        <v>99</v>
      </c>
      <c r="E2718" s="63">
        <v>72.351232417569349</v>
      </c>
      <c r="F2718" s="64">
        <v>94210.192220894314</v>
      </c>
      <c r="G2718" s="63" t="s">
        <v>130</v>
      </c>
      <c r="H2718" s="63" t="s">
        <v>133</v>
      </c>
    </row>
    <row r="2719" spans="1:8" ht="14.4" x14ac:dyDescent="0.3">
      <c r="A2719" s="63">
        <v>14</v>
      </c>
      <c r="B2719" s="63" t="s">
        <v>124</v>
      </c>
      <c r="C2719" s="63" t="s">
        <v>121</v>
      </c>
      <c r="D2719" s="63" t="s">
        <v>99</v>
      </c>
      <c r="E2719" s="63">
        <v>124.11163537127327</v>
      </c>
      <c r="F2719" s="64">
        <v>161608.59510580834</v>
      </c>
      <c r="G2719" s="63" t="s">
        <v>130</v>
      </c>
      <c r="H2719" s="63" t="s">
        <v>133</v>
      </c>
    </row>
    <row r="2720" spans="1:8" ht="14.4" x14ac:dyDescent="0.3">
      <c r="A2720" s="63">
        <v>14</v>
      </c>
      <c r="B2720" s="63" t="s">
        <v>125</v>
      </c>
      <c r="C2720" s="63" t="s">
        <v>121</v>
      </c>
      <c r="D2720" s="63" t="s">
        <v>99</v>
      </c>
      <c r="E2720" s="63">
        <v>16.170167308850456</v>
      </c>
      <c r="F2720" s="64">
        <v>21055.544176755317</v>
      </c>
      <c r="G2720" s="63" t="s">
        <v>129</v>
      </c>
      <c r="H2720" s="63" t="s">
        <v>133</v>
      </c>
    </row>
    <row r="2721" spans="1:8" ht="14.4" x14ac:dyDescent="0.3">
      <c r="A2721" s="63">
        <v>14</v>
      </c>
      <c r="B2721" s="63" t="s">
        <v>124</v>
      </c>
      <c r="C2721" s="63" t="s">
        <v>121</v>
      </c>
      <c r="D2721" s="63" t="s">
        <v>99</v>
      </c>
      <c r="E2721" s="63">
        <v>12.21308629086437</v>
      </c>
      <c r="F2721" s="64">
        <v>15902.938604170855</v>
      </c>
      <c r="G2721" s="63" t="s">
        <v>127</v>
      </c>
      <c r="H2721" s="63" t="s">
        <v>133</v>
      </c>
    </row>
    <row r="2722" spans="1:8" ht="14.4" x14ac:dyDescent="0.3">
      <c r="A2722" s="63">
        <v>14</v>
      </c>
      <c r="B2722" s="63" t="s">
        <v>123</v>
      </c>
      <c r="C2722" s="63" t="s">
        <v>120</v>
      </c>
      <c r="D2722" s="63" t="s">
        <v>98</v>
      </c>
      <c r="E2722" s="63">
        <v>97.867738488980279</v>
      </c>
      <c r="F2722" s="64">
        <v>127435.8175691847</v>
      </c>
      <c r="G2722" s="63" t="s">
        <v>127</v>
      </c>
      <c r="H2722" s="63" t="s">
        <v>133</v>
      </c>
    </row>
    <row r="2723" spans="1:8" ht="14.4" x14ac:dyDescent="0.3">
      <c r="A2723" s="63">
        <v>14</v>
      </c>
      <c r="B2723" s="63" t="s">
        <v>124</v>
      </c>
      <c r="C2723" s="63" t="s">
        <v>121</v>
      </c>
      <c r="D2723" s="63" t="s">
        <v>99</v>
      </c>
      <c r="E2723" s="63">
        <v>84.192424907551526</v>
      </c>
      <c r="F2723" s="64">
        <v>109628.87941294462</v>
      </c>
      <c r="G2723" s="63" t="s">
        <v>127</v>
      </c>
      <c r="H2723" s="63" t="s">
        <v>133</v>
      </c>
    </row>
    <row r="2724" spans="1:8" ht="14.4" x14ac:dyDescent="0.3">
      <c r="A2724" s="63">
        <v>14</v>
      </c>
      <c r="B2724" s="63" t="s">
        <v>124</v>
      </c>
      <c r="C2724" s="63" t="s">
        <v>121</v>
      </c>
      <c r="D2724" s="63" t="s">
        <v>99</v>
      </c>
      <c r="E2724" s="63">
        <v>98.464558722212303</v>
      </c>
      <c r="F2724" s="64">
        <v>128212.95082614984</v>
      </c>
      <c r="G2724" s="63" t="s">
        <v>127</v>
      </c>
      <c r="H2724" s="63" t="s">
        <v>133</v>
      </c>
    </row>
    <row r="2725" spans="1:8" ht="14.4" x14ac:dyDescent="0.3">
      <c r="A2725" s="63">
        <v>14</v>
      </c>
      <c r="B2725" s="63" t="s">
        <v>122</v>
      </c>
      <c r="C2725" s="63" t="s">
        <v>120</v>
      </c>
      <c r="D2725" s="63" t="s">
        <v>97</v>
      </c>
      <c r="E2725" s="63">
        <v>95.810146555800472</v>
      </c>
      <c r="F2725" s="64">
        <v>124756.58011793764</v>
      </c>
      <c r="G2725" s="63" t="s">
        <v>129</v>
      </c>
      <c r="H2725" s="63" t="s">
        <v>133</v>
      </c>
    </row>
    <row r="2726" spans="1:8" ht="14.4" x14ac:dyDescent="0.3">
      <c r="A2726" s="63">
        <v>14</v>
      </c>
      <c r="B2726" s="63" t="s">
        <v>122</v>
      </c>
      <c r="C2726" s="63" t="s">
        <v>120</v>
      </c>
      <c r="D2726" s="63" t="s">
        <v>97</v>
      </c>
      <c r="E2726" s="63">
        <v>118.71312863893966</v>
      </c>
      <c r="F2726" s="64">
        <v>154579.07618865115</v>
      </c>
      <c r="G2726" s="63" t="s">
        <v>129</v>
      </c>
      <c r="H2726" s="63" t="s">
        <v>133</v>
      </c>
    </row>
    <row r="2727" spans="1:8" ht="14.4" x14ac:dyDescent="0.3">
      <c r="A2727" s="63">
        <v>14</v>
      </c>
      <c r="B2727" s="63" t="s">
        <v>122</v>
      </c>
      <c r="C2727" s="63" t="s">
        <v>120</v>
      </c>
      <c r="D2727" s="63" t="s">
        <v>97</v>
      </c>
      <c r="E2727" s="63">
        <v>116.72915102656998</v>
      </c>
      <c r="F2727" s="64">
        <v>151995.69362586967</v>
      </c>
      <c r="G2727" s="63" t="s">
        <v>128</v>
      </c>
      <c r="H2727" s="63" t="s">
        <v>133</v>
      </c>
    </row>
    <row r="2728" spans="1:8" ht="14.4" x14ac:dyDescent="0.3">
      <c r="A2728" s="63">
        <v>14</v>
      </c>
      <c r="B2728" s="63" t="s">
        <v>124</v>
      </c>
      <c r="C2728" s="63" t="s">
        <v>121</v>
      </c>
      <c r="D2728" s="63" t="s">
        <v>99</v>
      </c>
      <c r="E2728" s="63">
        <v>99.101075126287654</v>
      </c>
      <c r="F2728" s="64">
        <v>129041.77337382395</v>
      </c>
      <c r="G2728" s="63" t="s">
        <v>127</v>
      </c>
      <c r="H2728" s="63" t="s">
        <v>133</v>
      </c>
    </row>
    <row r="2729" spans="1:8" ht="14.4" x14ac:dyDescent="0.3">
      <c r="A2729" s="63">
        <v>14</v>
      </c>
      <c r="B2729" s="63" t="s">
        <v>122</v>
      </c>
      <c r="C2729" s="63" t="s">
        <v>120</v>
      </c>
      <c r="D2729" s="63" t="s">
        <v>97</v>
      </c>
      <c r="E2729" s="63">
        <v>124.61428107359873</v>
      </c>
      <c r="F2729" s="64">
        <v>162263.10155514962</v>
      </c>
      <c r="G2729" s="63" t="s">
        <v>129</v>
      </c>
      <c r="H2729" s="63" t="s">
        <v>133</v>
      </c>
    </row>
    <row r="2730" spans="1:8" ht="14.4" x14ac:dyDescent="0.3">
      <c r="A2730" s="63">
        <v>14</v>
      </c>
      <c r="B2730" s="63" t="s">
        <v>122</v>
      </c>
      <c r="C2730" s="63" t="s">
        <v>120</v>
      </c>
      <c r="D2730" s="63" t="s">
        <v>97</v>
      </c>
      <c r="E2730" s="63">
        <v>122.77969537075276</v>
      </c>
      <c r="F2730" s="64">
        <v>159874.24560984506</v>
      </c>
      <c r="G2730" s="63" t="s">
        <v>129</v>
      </c>
      <c r="H2730" s="63" t="s">
        <v>133</v>
      </c>
    </row>
    <row r="2731" spans="1:8" ht="14.4" x14ac:dyDescent="0.3">
      <c r="A2731" s="63">
        <v>14</v>
      </c>
      <c r="B2731" s="63" t="s">
        <v>124</v>
      </c>
      <c r="C2731" s="63" t="s">
        <v>121</v>
      </c>
      <c r="D2731" s="63" t="s">
        <v>99</v>
      </c>
      <c r="E2731" s="63">
        <v>5.4020012443759695</v>
      </c>
      <c r="F2731" s="64">
        <v>7034.0692011016299</v>
      </c>
      <c r="G2731" s="63" t="s">
        <v>127</v>
      </c>
      <c r="H2731" s="63" t="s">
        <v>133</v>
      </c>
    </row>
    <row r="2732" spans="1:8" ht="14.4" x14ac:dyDescent="0.3">
      <c r="A2732" s="63">
        <v>14</v>
      </c>
      <c r="B2732" s="63" t="s">
        <v>122</v>
      </c>
      <c r="C2732" s="63" t="s">
        <v>120</v>
      </c>
      <c r="D2732" s="63" t="s">
        <v>97</v>
      </c>
      <c r="E2732" s="63">
        <v>117.58813761459226</v>
      </c>
      <c r="F2732" s="64">
        <v>153114.19968124267</v>
      </c>
      <c r="G2732" s="63" t="s">
        <v>129</v>
      </c>
      <c r="H2732" s="63" t="s">
        <v>133</v>
      </c>
    </row>
    <row r="2733" spans="1:8" ht="14.4" x14ac:dyDescent="0.3">
      <c r="A2733" s="63">
        <v>14</v>
      </c>
      <c r="B2733" s="63" t="s">
        <v>123</v>
      </c>
      <c r="C2733" s="63" t="s">
        <v>120</v>
      </c>
      <c r="D2733" s="63" t="s">
        <v>98</v>
      </c>
      <c r="E2733" s="63">
        <v>97.924189231098779</v>
      </c>
      <c r="F2733" s="64">
        <v>127509.32336982265</v>
      </c>
      <c r="G2733" s="63" t="s">
        <v>127</v>
      </c>
      <c r="H2733" s="63" t="s">
        <v>133</v>
      </c>
    </row>
    <row r="2734" spans="1:8" ht="14.4" x14ac:dyDescent="0.3">
      <c r="A2734" s="63">
        <v>14</v>
      </c>
      <c r="B2734" s="63" t="s">
        <v>122</v>
      </c>
      <c r="C2734" s="63" t="s">
        <v>120</v>
      </c>
      <c r="D2734" s="63" t="s">
        <v>97</v>
      </c>
      <c r="E2734" s="63">
        <v>46.297721328040396</v>
      </c>
      <c r="F2734" s="64">
        <v>60285.320373408184</v>
      </c>
      <c r="G2734" s="63" t="s">
        <v>128</v>
      </c>
      <c r="H2734" s="63" t="s">
        <v>133</v>
      </c>
    </row>
    <row r="2735" spans="1:8" ht="14.4" x14ac:dyDescent="0.3">
      <c r="A2735" s="63">
        <v>14</v>
      </c>
      <c r="B2735" s="63" t="s">
        <v>122</v>
      </c>
      <c r="C2735" s="63" t="s">
        <v>120</v>
      </c>
      <c r="D2735" s="63" t="s">
        <v>97</v>
      </c>
      <c r="E2735" s="63">
        <v>9.5023743602701867</v>
      </c>
      <c r="F2735" s="64">
        <v>12373.25868713968</v>
      </c>
      <c r="G2735" s="63" t="s">
        <v>128</v>
      </c>
      <c r="H2735" s="63" t="s">
        <v>133</v>
      </c>
    </row>
    <row r="2736" spans="1:8" ht="14.4" x14ac:dyDescent="0.3">
      <c r="A2736" s="63">
        <v>14</v>
      </c>
      <c r="B2736" s="63" t="s">
        <v>124</v>
      </c>
      <c r="C2736" s="63" t="s">
        <v>121</v>
      </c>
      <c r="D2736" s="63" t="s">
        <v>99</v>
      </c>
      <c r="E2736" s="63">
        <v>96.926968586317074</v>
      </c>
      <c r="F2736" s="64">
        <v>126210.81959190062</v>
      </c>
      <c r="G2736" s="63" t="s">
        <v>127</v>
      </c>
      <c r="H2736" s="63" t="s">
        <v>133</v>
      </c>
    </row>
    <row r="2737" spans="1:8" ht="14.4" x14ac:dyDescent="0.3">
      <c r="A2737" s="63">
        <v>14</v>
      </c>
      <c r="B2737" s="63" t="s">
        <v>122</v>
      </c>
      <c r="C2737" s="63" t="s">
        <v>120</v>
      </c>
      <c r="D2737" s="63" t="s">
        <v>97</v>
      </c>
      <c r="E2737" s="63">
        <v>13.447799437940464</v>
      </c>
      <c r="F2737" s="64">
        <v>17510.68679361921</v>
      </c>
      <c r="G2737" s="63" t="s">
        <v>128</v>
      </c>
      <c r="H2737" s="63" t="s">
        <v>133</v>
      </c>
    </row>
    <row r="2738" spans="1:8" ht="14.4" x14ac:dyDescent="0.3">
      <c r="A2738" s="63">
        <v>14</v>
      </c>
      <c r="B2738" s="63" t="s">
        <v>122</v>
      </c>
      <c r="C2738" s="63" t="s">
        <v>120</v>
      </c>
      <c r="D2738" s="63" t="s">
        <v>97</v>
      </c>
      <c r="E2738" s="63">
        <v>35.854728829177972</v>
      </c>
      <c r="F2738" s="64">
        <v>46687.2613244475</v>
      </c>
      <c r="G2738" s="63" t="s">
        <v>129</v>
      </c>
      <c r="H2738" s="63" t="s">
        <v>133</v>
      </c>
    </row>
    <row r="2739" spans="1:8" ht="14.4" x14ac:dyDescent="0.3">
      <c r="A2739" s="63">
        <v>14</v>
      </c>
      <c r="B2739" s="63" t="s">
        <v>122</v>
      </c>
      <c r="C2739" s="63" t="s">
        <v>120</v>
      </c>
      <c r="D2739" s="63" t="s">
        <v>97</v>
      </c>
      <c r="E2739" s="63">
        <v>43.070130357468244</v>
      </c>
      <c r="F2739" s="64">
        <v>56082.600452991377</v>
      </c>
      <c r="G2739" s="63" t="s">
        <v>128</v>
      </c>
      <c r="H2739" s="63" t="s">
        <v>133</v>
      </c>
    </row>
    <row r="2740" spans="1:8" ht="14.4" x14ac:dyDescent="0.3">
      <c r="A2740" s="63">
        <v>14</v>
      </c>
      <c r="B2740" s="63" t="s">
        <v>124</v>
      </c>
      <c r="C2740" s="63" t="s">
        <v>121</v>
      </c>
      <c r="D2740" s="63" t="s">
        <v>99</v>
      </c>
      <c r="E2740" s="63">
        <v>80.929224223066385</v>
      </c>
      <c r="F2740" s="64">
        <v>105379.79127072183</v>
      </c>
      <c r="G2740" s="63" t="s">
        <v>130</v>
      </c>
      <c r="H2740" s="63" t="s">
        <v>133</v>
      </c>
    </row>
    <row r="2741" spans="1:8" ht="14.4" x14ac:dyDescent="0.3">
      <c r="A2741" s="63">
        <v>14</v>
      </c>
      <c r="B2741" s="63" t="s">
        <v>122</v>
      </c>
      <c r="C2741" s="63" t="s">
        <v>120</v>
      </c>
      <c r="D2741" s="63" t="s">
        <v>97</v>
      </c>
      <c r="E2741" s="63">
        <v>1.7937782504308868</v>
      </c>
      <c r="F2741" s="64">
        <v>2335.7196294795426</v>
      </c>
      <c r="G2741" s="63" t="s">
        <v>129</v>
      </c>
      <c r="H2741" s="63" t="s">
        <v>133</v>
      </c>
    </row>
    <row r="2742" spans="1:8" ht="14.4" x14ac:dyDescent="0.3">
      <c r="A2742" s="63">
        <v>14</v>
      </c>
      <c r="B2742" s="63" t="s">
        <v>124</v>
      </c>
      <c r="C2742" s="63" t="s">
        <v>121</v>
      </c>
      <c r="D2742" s="63" t="s">
        <v>99</v>
      </c>
      <c r="E2742" s="63">
        <v>100.64660861431189</v>
      </c>
      <c r="F2742" s="64">
        <v>131054.24782830518</v>
      </c>
      <c r="G2742" s="63" t="s">
        <v>130</v>
      </c>
      <c r="H2742" s="63" t="s">
        <v>133</v>
      </c>
    </row>
    <row r="2743" spans="1:8" ht="14.4" x14ac:dyDescent="0.3">
      <c r="A2743" s="63">
        <v>15</v>
      </c>
      <c r="B2743" s="63" t="s">
        <v>124</v>
      </c>
      <c r="C2743" s="63" t="s">
        <v>121</v>
      </c>
      <c r="D2743" s="63" t="s">
        <v>99</v>
      </c>
      <c r="E2743" s="63">
        <v>19.169448007292054</v>
      </c>
      <c r="F2743" s="64">
        <v>12112.248225774019</v>
      </c>
      <c r="G2743" s="63" t="s">
        <v>127</v>
      </c>
      <c r="H2743" s="63" t="s">
        <v>133</v>
      </c>
    </row>
    <row r="2744" spans="1:8" ht="14.4" x14ac:dyDescent="0.3">
      <c r="A2744" s="63">
        <v>15</v>
      </c>
      <c r="B2744" s="63" t="s">
        <v>124</v>
      </c>
      <c r="C2744" s="63" t="s">
        <v>121</v>
      </c>
      <c r="D2744" s="63" t="s">
        <v>99</v>
      </c>
      <c r="E2744" s="63">
        <v>9.3281496277323193</v>
      </c>
      <c r="F2744" s="64">
        <v>5894.0071584364841</v>
      </c>
      <c r="G2744" s="63" t="s">
        <v>127</v>
      </c>
      <c r="H2744" s="63" t="s">
        <v>133</v>
      </c>
    </row>
    <row r="2745" spans="1:8" ht="14.4" x14ac:dyDescent="0.3">
      <c r="A2745" s="63">
        <v>15</v>
      </c>
      <c r="B2745" s="63" t="s">
        <v>123</v>
      </c>
      <c r="C2745" s="63" t="s">
        <v>120</v>
      </c>
      <c r="D2745" s="63" t="s">
        <v>98</v>
      </c>
      <c r="E2745" s="63">
        <v>53.931246184703859</v>
      </c>
      <c r="F2745" s="64">
        <v>34076.549343829472</v>
      </c>
      <c r="G2745" s="63" t="s">
        <v>127</v>
      </c>
      <c r="H2745" s="63" t="s">
        <v>133</v>
      </c>
    </row>
    <row r="2746" spans="1:8" ht="14.4" x14ac:dyDescent="0.3">
      <c r="A2746" s="63">
        <v>15</v>
      </c>
      <c r="B2746" s="63" t="s">
        <v>124</v>
      </c>
      <c r="C2746" s="63" t="s">
        <v>121</v>
      </c>
      <c r="D2746" s="63" t="s">
        <v>99</v>
      </c>
      <c r="E2746" s="63">
        <v>43.319605691057561</v>
      </c>
      <c r="F2746" s="64">
        <v>27371.566305568482</v>
      </c>
      <c r="G2746" s="63" t="s">
        <v>127</v>
      </c>
      <c r="H2746" s="63" t="s">
        <v>133</v>
      </c>
    </row>
    <row r="2747" spans="1:8" ht="14.4" x14ac:dyDescent="0.3">
      <c r="A2747" s="63">
        <v>15</v>
      </c>
      <c r="B2747" s="63" t="s">
        <v>122</v>
      </c>
      <c r="C2747" s="63" t="s">
        <v>120</v>
      </c>
      <c r="D2747" s="63" t="s">
        <v>97</v>
      </c>
      <c r="E2747" s="63">
        <v>59.653857150294989</v>
      </c>
      <c r="F2747" s="64">
        <v>37692.390785294512</v>
      </c>
      <c r="G2747" s="63" t="s">
        <v>129</v>
      </c>
      <c r="H2747" s="63" t="s">
        <v>133</v>
      </c>
    </row>
    <row r="2748" spans="1:8" ht="14.4" x14ac:dyDescent="0.3">
      <c r="A2748" s="63">
        <v>15</v>
      </c>
      <c r="B2748" s="63" t="s">
        <v>122</v>
      </c>
      <c r="C2748" s="63" t="s">
        <v>120</v>
      </c>
      <c r="D2748" s="63" t="s">
        <v>97</v>
      </c>
      <c r="E2748" s="63">
        <v>0.24007029045309974</v>
      </c>
      <c r="F2748" s="64">
        <v>151.68882006907492</v>
      </c>
      <c r="G2748" s="63" t="s">
        <v>129</v>
      </c>
      <c r="H2748" s="63" t="s">
        <v>133</v>
      </c>
    </row>
    <row r="2749" spans="1:8" ht="14.4" x14ac:dyDescent="0.3">
      <c r="A2749" s="63">
        <v>15</v>
      </c>
      <c r="B2749" s="63" t="s">
        <v>125</v>
      </c>
      <c r="C2749" s="63" t="s">
        <v>121</v>
      </c>
      <c r="D2749" s="63" t="s">
        <v>99</v>
      </c>
      <c r="E2749" s="63">
        <v>92.834577382196741</v>
      </c>
      <c r="F2749" s="64">
        <v>58657.685122714982</v>
      </c>
      <c r="G2749" s="63" t="s">
        <v>129</v>
      </c>
      <c r="H2749" s="63" t="s">
        <v>133</v>
      </c>
    </row>
    <row r="2750" spans="1:8" ht="14.4" x14ac:dyDescent="0.3">
      <c r="A2750" s="63">
        <v>15</v>
      </c>
      <c r="B2750" s="63" t="s">
        <v>122</v>
      </c>
      <c r="C2750" s="63" t="s">
        <v>120</v>
      </c>
      <c r="D2750" s="63" t="s">
        <v>97</v>
      </c>
      <c r="E2750" s="63">
        <v>15.884309036765487</v>
      </c>
      <c r="F2750" s="64">
        <v>10036.52759719644</v>
      </c>
      <c r="G2750" s="63" t="s">
        <v>129</v>
      </c>
      <c r="H2750" s="63" t="s">
        <v>133</v>
      </c>
    </row>
    <row r="2751" spans="1:8" ht="14.4" x14ac:dyDescent="0.3">
      <c r="A2751" s="63">
        <v>15</v>
      </c>
      <c r="B2751" s="63" t="s">
        <v>124</v>
      </c>
      <c r="C2751" s="63" t="s">
        <v>121</v>
      </c>
      <c r="D2751" s="63" t="s">
        <v>99</v>
      </c>
      <c r="E2751" s="63">
        <v>17.77640408503775</v>
      </c>
      <c r="F2751" s="64">
        <v>11232.051061550432</v>
      </c>
      <c r="G2751" s="63" t="s">
        <v>127</v>
      </c>
      <c r="H2751" s="63" t="s">
        <v>133</v>
      </c>
    </row>
    <row r="2752" spans="1:8" ht="14.4" x14ac:dyDescent="0.3">
      <c r="A2752" s="63">
        <v>15</v>
      </c>
      <c r="B2752" s="63" t="s">
        <v>122</v>
      </c>
      <c r="C2752" s="63" t="s">
        <v>120</v>
      </c>
      <c r="D2752" s="63" t="s">
        <v>97</v>
      </c>
      <c r="E2752" s="63">
        <v>73.085656745250603</v>
      </c>
      <c r="F2752" s="64">
        <v>46179.296133381031</v>
      </c>
      <c r="G2752" s="63" t="s">
        <v>129</v>
      </c>
      <c r="H2752" s="63" t="s">
        <v>133</v>
      </c>
    </row>
    <row r="2753" spans="1:8" ht="14.4" x14ac:dyDescent="0.3">
      <c r="A2753" s="63">
        <v>15</v>
      </c>
      <c r="B2753" s="63" t="s">
        <v>122</v>
      </c>
      <c r="C2753" s="63" t="s">
        <v>120</v>
      </c>
      <c r="D2753" s="63" t="s">
        <v>97</v>
      </c>
      <c r="E2753" s="63">
        <v>69.882236591417154</v>
      </c>
      <c r="F2753" s="64">
        <v>44155.209677687672</v>
      </c>
      <c r="G2753" s="63" t="s">
        <v>129</v>
      </c>
      <c r="H2753" s="63" t="s">
        <v>133</v>
      </c>
    </row>
    <row r="2754" spans="1:8" ht="14.4" x14ac:dyDescent="0.3">
      <c r="A2754" s="63">
        <v>15</v>
      </c>
      <c r="B2754" s="63" t="s">
        <v>122</v>
      </c>
      <c r="C2754" s="63" t="s">
        <v>120</v>
      </c>
      <c r="D2754" s="63" t="s">
        <v>97</v>
      </c>
      <c r="E2754" s="63">
        <v>11.595436488562928</v>
      </c>
      <c r="F2754" s="64">
        <v>7326.5962057042916</v>
      </c>
      <c r="G2754" s="63" t="s">
        <v>129</v>
      </c>
      <c r="H2754" s="63" t="s">
        <v>133</v>
      </c>
    </row>
    <row r="2755" spans="1:8" ht="14.4" x14ac:dyDescent="0.3">
      <c r="A2755" s="63">
        <v>15</v>
      </c>
      <c r="B2755" s="63" t="s">
        <v>124</v>
      </c>
      <c r="C2755" s="63" t="s">
        <v>121</v>
      </c>
      <c r="D2755" s="63" t="s">
        <v>99</v>
      </c>
      <c r="E2755" s="63">
        <v>64.145550670347021</v>
      </c>
      <c r="F2755" s="64">
        <v>40530.47495173871</v>
      </c>
      <c r="G2755" s="63" t="s">
        <v>130</v>
      </c>
      <c r="H2755" s="63" t="s">
        <v>133</v>
      </c>
    </row>
    <row r="2756" spans="1:8" ht="14.4" x14ac:dyDescent="0.3">
      <c r="A2756" s="63">
        <v>15</v>
      </c>
      <c r="B2756" s="63" t="s">
        <v>122</v>
      </c>
      <c r="C2756" s="63" t="s">
        <v>120</v>
      </c>
      <c r="D2756" s="63" t="s">
        <v>97</v>
      </c>
      <c r="E2756" s="63">
        <v>32.003252370958151</v>
      </c>
      <c r="F2756" s="64">
        <v>20221.309273051636</v>
      </c>
      <c r="G2756" s="63" t="s">
        <v>128</v>
      </c>
      <c r="H2756" s="63" t="s">
        <v>133</v>
      </c>
    </row>
    <row r="2757" spans="1:8" ht="14.4" x14ac:dyDescent="0.3">
      <c r="A2757" s="63">
        <v>15</v>
      </c>
      <c r="B2757" s="63" t="s">
        <v>124</v>
      </c>
      <c r="C2757" s="63" t="s">
        <v>121</v>
      </c>
      <c r="D2757" s="63" t="s">
        <v>99</v>
      </c>
      <c r="E2757" s="63">
        <v>31.792410742028682</v>
      </c>
      <c r="F2757" s="64">
        <v>20088.088632324329</v>
      </c>
      <c r="G2757" s="63" t="s">
        <v>127</v>
      </c>
      <c r="H2757" s="63" t="s">
        <v>133</v>
      </c>
    </row>
    <row r="2758" spans="1:8" ht="14.4" x14ac:dyDescent="0.3">
      <c r="A2758" s="63">
        <v>15</v>
      </c>
      <c r="B2758" s="63" t="s">
        <v>124</v>
      </c>
      <c r="C2758" s="63" t="s">
        <v>121</v>
      </c>
      <c r="D2758" s="63" t="s">
        <v>99</v>
      </c>
      <c r="E2758" s="63">
        <v>57.700121651751438</v>
      </c>
      <c r="F2758" s="64">
        <v>36457.919697923404</v>
      </c>
      <c r="G2758" s="63" t="s">
        <v>127</v>
      </c>
      <c r="H2758" s="63" t="s">
        <v>133</v>
      </c>
    </row>
    <row r="2759" spans="1:8" ht="14.4" x14ac:dyDescent="0.3">
      <c r="A2759" s="63">
        <v>15</v>
      </c>
      <c r="B2759" s="63" t="s">
        <v>123</v>
      </c>
      <c r="C2759" s="63" t="s">
        <v>120</v>
      </c>
      <c r="D2759" s="63" t="s">
        <v>98</v>
      </c>
      <c r="E2759" s="63">
        <v>36.775204849823723</v>
      </c>
      <c r="F2759" s="64">
        <v>23236.475537809532</v>
      </c>
      <c r="G2759" s="63" t="s">
        <v>127</v>
      </c>
      <c r="H2759" s="63" t="s">
        <v>133</v>
      </c>
    </row>
    <row r="2760" spans="1:8" ht="14.4" x14ac:dyDescent="0.3">
      <c r="A2760" s="63">
        <v>15</v>
      </c>
      <c r="B2760" s="63" t="s">
        <v>124</v>
      </c>
      <c r="C2760" s="63" t="s">
        <v>121</v>
      </c>
      <c r="D2760" s="63" t="s">
        <v>99</v>
      </c>
      <c r="E2760" s="63">
        <v>77.751940661029224</v>
      </c>
      <c r="F2760" s="64">
        <v>49127.695537388259</v>
      </c>
      <c r="G2760" s="63" t="s">
        <v>127</v>
      </c>
      <c r="H2760" s="63" t="s">
        <v>133</v>
      </c>
    </row>
    <row r="2761" spans="1:8" ht="14.4" x14ac:dyDescent="0.3">
      <c r="A2761" s="63">
        <v>15</v>
      </c>
      <c r="B2761" s="63" t="s">
        <v>124</v>
      </c>
      <c r="C2761" s="63" t="s">
        <v>121</v>
      </c>
      <c r="D2761" s="63" t="s">
        <v>99</v>
      </c>
      <c r="E2761" s="63">
        <v>55.282396200489643</v>
      </c>
      <c r="F2761" s="64">
        <v>34930.275772218563</v>
      </c>
      <c r="G2761" s="63" t="s">
        <v>127</v>
      </c>
      <c r="H2761" s="63" t="s">
        <v>133</v>
      </c>
    </row>
    <row r="2762" spans="1:8" ht="14.4" x14ac:dyDescent="0.3">
      <c r="A2762" s="63">
        <v>15</v>
      </c>
      <c r="B2762" s="63" t="s">
        <v>124</v>
      </c>
      <c r="C2762" s="63" t="s">
        <v>121</v>
      </c>
      <c r="D2762" s="63" t="s">
        <v>99</v>
      </c>
      <c r="E2762" s="63">
        <v>57.448061745684392</v>
      </c>
      <c r="F2762" s="64">
        <v>36298.655218899905</v>
      </c>
      <c r="G2762" s="63" t="s">
        <v>127</v>
      </c>
      <c r="H2762" s="63" t="s">
        <v>133</v>
      </c>
    </row>
    <row r="2763" spans="1:8" ht="14.4" x14ac:dyDescent="0.3">
      <c r="A2763" s="63">
        <v>15</v>
      </c>
      <c r="B2763" s="63" t="s">
        <v>124</v>
      </c>
      <c r="C2763" s="63" t="s">
        <v>121</v>
      </c>
      <c r="D2763" s="63" t="s">
        <v>99</v>
      </c>
      <c r="E2763" s="63">
        <v>80.961040011922094</v>
      </c>
      <c r="F2763" s="64">
        <v>51155.370403372857</v>
      </c>
      <c r="G2763" s="63" t="s">
        <v>130</v>
      </c>
      <c r="H2763" s="63" t="s">
        <v>133</v>
      </c>
    </row>
    <row r="2764" spans="1:8" ht="14.4" x14ac:dyDescent="0.3">
      <c r="A2764" s="63">
        <v>15</v>
      </c>
      <c r="B2764" s="63" t="s">
        <v>124</v>
      </c>
      <c r="C2764" s="63" t="s">
        <v>121</v>
      </c>
      <c r="D2764" s="63" t="s">
        <v>99</v>
      </c>
      <c r="E2764" s="63">
        <v>45.944255735171332</v>
      </c>
      <c r="F2764" s="64">
        <v>29029.95588611361</v>
      </c>
      <c r="G2764" s="63" t="s">
        <v>130</v>
      </c>
      <c r="H2764" s="63" t="s">
        <v>133</v>
      </c>
    </row>
    <row r="2765" spans="1:8" ht="14.4" x14ac:dyDescent="0.3">
      <c r="A2765" s="63">
        <v>15</v>
      </c>
      <c r="B2765" s="63" t="s">
        <v>122</v>
      </c>
      <c r="C2765" s="63" t="s">
        <v>120</v>
      </c>
      <c r="D2765" s="63" t="s">
        <v>97</v>
      </c>
      <c r="E2765" s="63">
        <v>4.965524104553567</v>
      </c>
      <c r="F2765" s="64">
        <v>3137.4748246552763</v>
      </c>
      <c r="G2765" s="63" t="s">
        <v>128</v>
      </c>
      <c r="H2765" s="63" t="s">
        <v>133</v>
      </c>
    </row>
    <row r="2766" spans="1:8" ht="14.4" x14ac:dyDescent="0.3">
      <c r="A2766" s="63">
        <v>15</v>
      </c>
      <c r="B2766" s="63" t="s">
        <v>122</v>
      </c>
      <c r="C2766" s="63" t="s">
        <v>120</v>
      </c>
      <c r="D2766" s="63" t="s">
        <v>97</v>
      </c>
      <c r="E2766" s="63">
        <v>75.766748715696863</v>
      </c>
      <c r="F2766" s="64">
        <v>47873.348640778298</v>
      </c>
      <c r="G2766" s="63" t="s">
        <v>128</v>
      </c>
      <c r="H2766" s="63" t="s">
        <v>133</v>
      </c>
    </row>
    <row r="2767" spans="1:8" ht="14.4" x14ac:dyDescent="0.3">
      <c r="A2767" s="63">
        <v>15</v>
      </c>
      <c r="B2767" s="63" t="s">
        <v>124</v>
      </c>
      <c r="C2767" s="63" t="s">
        <v>121</v>
      </c>
      <c r="D2767" s="63" t="s">
        <v>99</v>
      </c>
      <c r="E2767" s="63">
        <v>78.747499184598283</v>
      </c>
      <c r="F2767" s="64">
        <v>49756.740878504315</v>
      </c>
      <c r="G2767" s="63" t="s">
        <v>127</v>
      </c>
      <c r="H2767" s="63" t="s">
        <v>133</v>
      </c>
    </row>
    <row r="2768" spans="1:8" ht="14.4" x14ac:dyDescent="0.3">
      <c r="A2768" s="63">
        <v>15</v>
      </c>
      <c r="B2768" s="63" t="s">
        <v>124</v>
      </c>
      <c r="C2768" s="63" t="s">
        <v>121</v>
      </c>
      <c r="D2768" s="63" t="s">
        <v>99</v>
      </c>
      <c r="E2768" s="63">
        <v>43.883383319707043</v>
      </c>
      <c r="F2768" s="64">
        <v>27727.790156132316</v>
      </c>
      <c r="G2768" s="63" t="s">
        <v>127</v>
      </c>
      <c r="H2768" s="63" t="s">
        <v>133</v>
      </c>
    </row>
    <row r="2769" spans="1:8" ht="14.4" x14ac:dyDescent="0.3">
      <c r="A2769" s="63">
        <v>15</v>
      </c>
      <c r="B2769" s="63" t="s">
        <v>124</v>
      </c>
      <c r="C2769" s="63" t="s">
        <v>121</v>
      </c>
      <c r="D2769" s="63" t="s">
        <v>99</v>
      </c>
      <c r="E2769" s="63">
        <v>21.228906598095044</v>
      </c>
      <c r="F2769" s="64">
        <v>13413.520628245891</v>
      </c>
      <c r="G2769" s="63" t="s">
        <v>127</v>
      </c>
      <c r="H2769" s="63" t="s">
        <v>133</v>
      </c>
    </row>
    <row r="2770" spans="1:8" ht="14.4" x14ac:dyDescent="0.3">
      <c r="A2770" s="63">
        <v>15</v>
      </c>
      <c r="B2770" s="63" t="s">
        <v>122</v>
      </c>
      <c r="C2770" s="63" t="s">
        <v>120</v>
      </c>
      <c r="D2770" s="63" t="s">
        <v>97</v>
      </c>
      <c r="E2770" s="63">
        <v>76.724144038461347</v>
      </c>
      <c r="F2770" s="64">
        <v>48478.280498759144</v>
      </c>
      <c r="G2770" s="63" t="s">
        <v>128</v>
      </c>
      <c r="H2770" s="63" t="s">
        <v>133</v>
      </c>
    </row>
    <row r="2771" spans="1:8" ht="14.4" x14ac:dyDescent="0.3">
      <c r="A2771" s="63">
        <v>15</v>
      </c>
      <c r="B2771" s="63" t="s">
        <v>124</v>
      </c>
      <c r="C2771" s="63" t="s">
        <v>121</v>
      </c>
      <c r="D2771" s="63" t="s">
        <v>99</v>
      </c>
      <c r="E2771" s="63">
        <v>91.318341844628463</v>
      </c>
      <c r="F2771" s="64">
        <v>57699.649127480225</v>
      </c>
      <c r="G2771" s="63" t="s">
        <v>127</v>
      </c>
      <c r="H2771" s="63" t="s">
        <v>133</v>
      </c>
    </row>
    <row r="2772" spans="1:8" ht="14.4" x14ac:dyDescent="0.3">
      <c r="A2772" s="63">
        <v>15</v>
      </c>
      <c r="B2772" s="63" t="s">
        <v>124</v>
      </c>
      <c r="C2772" s="63" t="s">
        <v>121</v>
      </c>
      <c r="D2772" s="63" t="s">
        <v>99</v>
      </c>
      <c r="E2772" s="63">
        <v>33.278604524649374</v>
      </c>
      <c r="F2772" s="64">
        <v>21027.142693758768</v>
      </c>
      <c r="G2772" s="63" t="s">
        <v>127</v>
      </c>
      <c r="H2772" s="63" t="s">
        <v>133</v>
      </c>
    </row>
    <row r="2773" spans="1:8" ht="14.4" x14ac:dyDescent="0.3">
      <c r="A2773" s="63">
        <v>15</v>
      </c>
      <c r="B2773" s="63" t="s">
        <v>124</v>
      </c>
      <c r="C2773" s="63" t="s">
        <v>121</v>
      </c>
      <c r="D2773" s="63" t="s">
        <v>99</v>
      </c>
      <c r="E2773" s="63">
        <v>14.582073862253216</v>
      </c>
      <c r="F2773" s="64">
        <v>9213.708094202575</v>
      </c>
      <c r="G2773" s="63" t="s">
        <v>127</v>
      </c>
      <c r="H2773" s="63" t="s">
        <v>133</v>
      </c>
    </row>
    <row r="2774" spans="1:8" ht="14.4" x14ac:dyDescent="0.3">
      <c r="A2774" s="63">
        <v>15</v>
      </c>
      <c r="B2774" s="63" t="s">
        <v>122</v>
      </c>
      <c r="C2774" s="63" t="s">
        <v>120</v>
      </c>
      <c r="D2774" s="63" t="s">
        <v>97</v>
      </c>
      <c r="E2774" s="63">
        <v>44.380225525304404</v>
      </c>
      <c r="F2774" s="64">
        <v>28041.720746149673</v>
      </c>
      <c r="G2774" s="63" t="s">
        <v>129</v>
      </c>
      <c r="H2774" s="63" t="s">
        <v>133</v>
      </c>
    </row>
    <row r="2775" spans="1:8" ht="14.4" x14ac:dyDescent="0.3">
      <c r="A2775" s="63">
        <v>15</v>
      </c>
      <c r="B2775" s="63" t="s">
        <v>124</v>
      </c>
      <c r="C2775" s="63" t="s">
        <v>121</v>
      </c>
      <c r="D2775" s="63" t="s">
        <v>99</v>
      </c>
      <c r="E2775" s="63">
        <v>34.195096225199066</v>
      </c>
      <c r="F2775" s="64">
        <v>21606.229528689895</v>
      </c>
      <c r="G2775" s="63" t="s">
        <v>127</v>
      </c>
      <c r="H2775" s="63" t="s">
        <v>133</v>
      </c>
    </row>
    <row r="2776" spans="1:8" ht="14.4" x14ac:dyDescent="0.3">
      <c r="A2776" s="63">
        <v>15</v>
      </c>
      <c r="B2776" s="63" t="s">
        <v>124</v>
      </c>
      <c r="C2776" s="63" t="s">
        <v>121</v>
      </c>
      <c r="D2776" s="63" t="s">
        <v>99</v>
      </c>
      <c r="E2776" s="63">
        <v>62.526412704268338</v>
      </c>
      <c r="F2776" s="64">
        <v>39507.419882575545</v>
      </c>
      <c r="G2776" s="63" t="s">
        <v>127</v>
      </c>
      <c r="H2776" s="63" t="s">
        <v>133</v>
      </c>
    </row>
    <row r="2777" spans="1:8" ht="14.4" x14ac:dyDescent="0.3">
      <c r="A2777" s="63">
        <v>15</v>
      </c>
      <c r="B2777" s="63" t="s">
        <v>124</v>
      </c>
      <c r="C2777" s="63" t="s">
        <v>121</v>
      </c>
      <c r="D2777" s="63" t="s">
        <v>99</v>
      </c>
      <c r="E2777" s="63">
        <v>58.064760296272866</v>
      </c>
      <c r="F2777" s="64">
        <v>36688.317243719881</v>
      </c>
      <c r="G2777" s="63" t="s">
        <v>127</v>
      </c>
      <c r="H2777" s="63" t="s">
        <v>133</v>
      </c>
    </row>
    <row r="2778" spans="1:8" ht="14.4" x14ac:dyDescent="0.3">
      <c r="A2778" s="63">
        <v>15</v>
      </c>
      <c r="B2778" s="63" t="s">
        <v>122</v>
      </c>
      <c r="C2778" s="63" t="s">
        <v>120</v>
      </c>
      <c r="D2778" s="63" t="s">
        <v>97</v>
      </c>
      <c r="E2778" s="63">
        <v>85.121744710866508</v>
      </c>
      <c r="F2778" s="64">
        <v>53784.318721998869</v>
      </c>
      <c r="G2778" s="63" t="s">
        <v>129</v>
      </c>
      <c r="H2778" s="63" t="s">
        <v>133</v>
      </c>
    </row>
    <row r="2779" spans="1:8" ht="14.4" x14ac:dyDescent="0.3">
      <c r="A2779" s="63">
        <v>15</v>
      </c>
      <c r="B2779" s="63" t="s">
        <v>124</v>
      </c>
      <c r="C2779" s="63" t="s">
        <v>121</v>
      </c>
      <c r="D2779" s="63" t="s">
        <v>99</v>
      </c>
      <c r="E2779" s="63">
        <v>91.511965218806282</v>
      </c>
      <c r="F2779" s="64">
        <v>57821.990384748642</v>
      </c>
      <c r="G2779" s="63" t="s">
        <v>130</v>
      </c>
      <c r="H2779" s="63" t="s">
        <v>133</v>
      </c>
    </row>
    <row r="2780" spans="1:8" ht="14.4" x14ac:dyDescent="0.3">
      <c r="A2780" s="63">
        <v>15</v>
      </c>
      <c r="B2780" s="63" t="s">
        <v>122</v>
      </c>
      <c r="C2780" s="63" t="s">
        <v>120</v>
      </c>
      <c r="D2780" s="63" t="s">
        <v>97</v>
      </c>
      <c r="E2780" s="63">
        <v>63.678463472997983</v>
      </c>
      <c r="F2780" s="64">
        <v>40235.345114133554</v>
      </c>
      <c r="G2780" s="63" t="s">
        <v>129</v>
      </c>
      <c r="H2780" s="63" t="s">
        <v>133</v>
      </c>
    </row>
    <row r="2781" spans="1:8" ht="14.4" x14ac:dyDescent="0.3">
      <c r="A2781" s="63">
        <v>15</v>
      </c>
      <c r="B2781" s="63" t="s">
        <v>122</v>
      </c>
      <c r="C2781" s="63" t="s">
        <v>120</v>
      </c>
      <c r="D2781" s="63" t="s">
        <v>97</v>
      </c>
      <c r="E2781" s="63">
        <v>66.252870205109986</v>
      </c>
      <c r="F2781" s="64">
        <v>41861.988372801345</v>
      </c>
      <c r="G2781" s="63" t="s">
        <v>128</v>
      </c>
      <c r="H2781" s="63" t="s">
        <v>133</v>
      </c>
    </row>
    <row r="2782" spans="1:8" ht="14.4" x14ac:dyDescent="0.3">
      <c r="A2782" s="63">
        <v>15</v>
      </c>
      <c r="B2782" s="63" t="s">
        <v>124</v>
      </c>
      <c r="C2782" s="63" t="s">
        <v>121</v>
      </c>
      <c r="D2782" s="63" t="s">
        <v>99</v>
      </c>
      <c r="E2782" s="63">
        <v>88.502483352699997</v>
      </c>
      <c r="F2782" s="64">
        <v>55920.444164983797</v>
      </c>
      <c r="G2782" s="63" t="s">
        <v>130</v>
      </c>
      <c r="H2782" s="63" t="s">
        <v>133</v>
      </c>
    </row>
    <row r="2783" spans="1:8" ht="14.4" x14ac:dyDescent="0.3">
      <c r="A2783" s="63">
        <v>15</v>
      </c>
      <c r="B2783" s="63" t="s">
        <v>125</v>
      </c>
      <c r="C2783" s="63" t="s">
        <v>121</v>
      </c>
      <c r="D2783" s="63" t="s">
        <v>99</v>
      </c>
      <c r="E2783" s="63">
        <v>38.235992247514879</v>
      </c>
      <c r="F2783" s="64">
        <v>24159.476531848963</v>
      </c>
      <c r="G2783" s="63" t="s">
        <v>129</v>
      </c>
      <c r="H2783" s="63" t="s">
        <v>133</v>
      </c>
    </row>
    <row r="2784" spans="1:8" ht="14.4" x14ac:dyDescent="0.3">
      <c r="A2784" s="63">
        <v>15</v>
      </c>
      <c r="B2784" s="63" t="s">
        <v>122</v>
      </c>
      <c r="C2784" s="63" t="s">
        <v>120</v>
      </c>
      <c r="D2784" s="63" t="s">
        <v>97</v>
      </c>
      <c r="E2784" s="63">
        <v>70.926222906508968</v>
      </c>
      <c r="F2784" s="64">
        <v>44814.854200988135</v>
      </c>
      <c r="G2784" s="63" t="s">
        <v>129</v>
      </c>
      <c r="H2784" s="63" t="s">
        <v>133</v>
      </c>
    </row>
    <row r="2785" spans="1:8" ht="14.4" x14ac:dyDescent="0.3">
      <c r="A2785" s="63">
        <v>15</v>
      </c>
      <c r="B2785" s="63" t="s">
        <v>124</v>
      </c>
      <c r="C2785" s="63" t="s">
        <v>121</v>
      </c>
      <c r="D2785" s="63" t="s">
        <v>99</v>
      </c>
      <c r="E2785" s="63">
        <v>90.686157228643978</v>
      </c>
      <c r="F2785" s="64">
        <v>57300.2022059827</v>
      </c>
      <c r="G2785" s="63" t="s">
        <v>127</v>
      </c>
      <c r="H2785" s="63" t="s">
        <v>133</v>
      </c>
    </row>
    <row r="2786" spans="1:8" ht="14.4" x14ac:dyDescent="0.3">
      <c r="A2786" s="63">
        <v>15</v>
      </c>
      <c r="B2786" s="63" t="s">
        <v>122</v>
      </c>
      <c r="C2786" s="63" t="s">
        <v>120</v>
      </c>
      <c r="D2786" s="63" t="s">
        <v>97</v>
      </c>
      <c r="E2786" s="63">
        <v>88.97986580344346</v>
      </c>
      <c r="F2786" s="64">
        <v>56222.079075902133</v>
      </c>
      <c r="G2786" s="63" t="s">
        <v>129</v>
      </c>
      <c r="H2786" s="63" t="s">
        <v>133</v>
      </c>
    </row>
    <row r="2787" spans="1:8" ht="14.4" x14ac:dyDescent="0.3">
      <c r="A2787" s="63">
        <v>15</v>
      </c>
      <c r="B2787" s="63" t="s">
        <v>123</v>
      </c>
      <c r="C2787" s="63" t="s">
        <v>120</v>
      </c>
      <c r="D2787" s="63" t="s">
        <v>98</v>
      </c>
      <c r="E2787" s="63">
        <v>12.418837080457022</v>
      </c>
      <c r="F2787" s="64">
        <v>7846.8632657926519</v>
      </c>
      <c r="G2787" s="63" t="s">
        <v>127</v>
      </c>
      <c r="H2787" s="63" t="s">
        <v>133</v>
      </c>
    </row>
    <row r="2788" spans="1:8" ht="14.4" x14ac:dyDescent="0.3">
      <c r="A2788" s="63">
        <v>15</v>
      </c>
      <c r="B2788" s="63" t="s">
        <v>123</v>
      </c>
      <c r="C2788" s="63" t="s">
        <v>120</v>
      </c>
      <c r="D2788" s="63" t="s">
        <v>98</v>
      </c>
      <c r="E2788" s="63">
        <v>88.446463057187472</v>
      </c>
      <c r="F2788" s="64">
        <v>55885.047646280138</v>
      </c>
      <c r="G2788" s="63" t="s">
        <v>127</v>
      </c>
      <c r="H2788" s="63" t="s">
        <v>133</v>
      </c>
    </row>
    <row r="2789" spans="1:8" ht="14.4" x14ac:dyDescent="0.3">
      <c r="A2789" s="63">
        <v>15</v>
      </c>
      <c r="B2789" s="63" t="s">
        <v>124</v>
      </c>
      <c r="C2789" s="63" t="s">
        <v>121</v>
      </c>
      <c r="D2789" s="63" t="s">
        <v>99</v>
      </c>
      <c r="E2789" s="63">
        <v>42.14516797695029</v>
      </c>
      <c r="F2789" s="64">
        <v>26629.495844615893</v>
      </c>
      <c r="G2789" s="63" t="s">
        <v>127</v>
      </c>
      <c r="H2789" s="63" t="s">
        <v>133</v>
      </c>
    </row>
    <row r="2790" spans="1:8" ht="14.4" x14ac:dyDescent="0.3">
      <c r="A2790" s="63">
        <v>15</v>
      </c>
      <c r="B2790" s="63" t="s">
        <v>124</v>
      </c>
      <c r="C2790" s="63" t="s">
        <v>121</v>
      </c>
      <c r="D2790" s="63" t="s">
        <v>99</v>
      </c>
      <c r="E2790" s="63">
        <v>37.897112668125843</v>
      </c>
      <c r="F2790" s="64">
        <v>23945.354895031644</v>
      </c>
      <c r="G2790" s="63" t="s">
        <v>127</v>
      </c>
      <c r="H2790" s="63" t="s">
        <v>133</v>
      </c>
    </row>
    <row r="2791" spans="1:8" ht="14.4" x14ac:dyDescent="0.3">
      <c r="A2791" s="63">
        <v>15</v>
      </c>
      <c r="B2791" s="63" t="s">
        <v>124</v>
      </c>
      <c r="C2791" s="63" t="s">
        <v>121</v>
      </c>
      <c r="D2791" s="63" t="s">
        <v>99</v>
      </c>
      <c r="E2791" s="63">
        <v>43.31200560128697</v>
      </c>
      <c r="F2791" s="64">
        <v>27366.764175960758</v>
      </c>
      <c r="G2791" s="63" t="s">
        <v>127</v>
      </c>
      <c r="H2791" s="63" t="s">
        <v>133</v>
      </c>
    </row>
    <row r="2792" spans="1:8" ht="14.4" x14ac:dyDescent="0.3">
      <c r="A2792" s="63">
        <v>15</v>
      </c>
      <c r="B2792" s="63" t="s">
        <v>123</v>
      </c>
      <c r="C2792" s="63" t="s">
        <v>120</v>
      </c>
      <c r="D2792" s="63" t="s">
        <v>98</v>
      </c>
      <c r="E2792" s="63">
        <v>25.852248899318422</v>
      </c>
      <c r="F2792" s="64">
        <v>16334.787300287611</v>
      </c>
      <c r="G2792" s="63" t="s">
        <v>127</v>
      </c>
      <c r="H2792" s="63" t="s">
        <v>133</v>
      </c>
    </row>
    <row r="2793" spans="1:8" ht="14.4" x14ac:dyDescent="0.3">
      <c r="A2793" s="63">
        <v>15</v>
      </c>
      <c r="B2793" s="63" t="s">
        <v>122</v>
      </c>
      <c r="C2793" s="63" t="s">
        <v>120</v>
      </c>
      <c r="D2793" s="63" t="s">
        <v>97</v>
      </c>
      <c r="E2793" s="63">
        <v>63.816200063492268</v>
      </c>
      <c r="F2793" s="64">
        <v>40322.374212373834</v>
      </c>
      <c r="G2793" s="63" t="s">
        <v>128</v>
      </c>
      <c r="H2793" s="63" t="s">
        <v>133</v>
      </c>
    </row>
    <row r="2794" spans="1:8" ht="14.4" x14ac:dyDescent="0.3">
      <c r="A2794" s="63">
        <v>15</v>
      </c>
      <c r="B2794" s="63" t="s">
        <v>124</v>
      </c>
      <c r="C2794" s="63" t="s">
        <v>121</v>
      </c>
      <c r="D2794" s="63" t="s">
        <v>99</v>
      </c>
      <c r="E2794" s="63">
        <v>8.3976301013908738</v>
      </c>
      <c r="F2794" s="64">
        <v>5306.0568179942402</v>
      </c>
      <c r="G2794" s="63" t="s">
        <v>127</v>
      </c>
      <c r="H2794" s="63" t="s">
        <v>133</v>
      </c>
    </row>
    <row r="2795" spans="1:8" ht="14.4" x14ac:dyDescent="0.3">
      <c r="A2795" s="63">
        <v>15</v>
      </c>
      <c r="B2795" s="63" t="s">
        <v>122</v>
      </c>
      <c r="C2795" s="63" t="s">
        <v>120</v>
      </c>
      <c r="D2795" s="63" t="s">
        <v>97</v>
      </c>
      <c r="E2795" s="63">
        <v>79.683481537303592</v>
      </c>
      <c r="F2795" s="64">
        <v>50348.142915046948</v>
      </c>
      <c r="G2795" s="63" t="s">
        <v>129</v>
      </c>
      <c r="H2795" s="63" t="s">
        <v>133</v>
      </c>
    </row>
    <row r="2796" spans="1:8" ht="14.4" x14ac:dyDescent="0.3">
      <c r="A2796" s="63">
        <v>15</v>
      </c>
      <c r="B2796" s="63" t="s">
        <v>122</v>
      </c>
      <c r="C2796" s="63" t="s">
        <v>120</v>
      </c>
      <c r="D2796" s="63" t="s">
        <v>97</v>
      </c>
      <c r="E2796" s="63">
        <v>45.647903644542524</v>
      </c>
      <c r="F2796" s="64">
        <v>28842.705315176056</v>
      </c>
      <c r="G2796" s="63" t="s">
        <v>129</v>
      </c>
      <c r="H2796" s="63" t="s">
        <v>133</v>
      </c>
    </row>
    <row r="2797" spans="1:8" ht="14.4" x14ac:dyDescent="0.3">
      <c r="A2797" s="63">
        <v>15</v>
      </c>
      <c r="B2797" s="63" t="s">
        <v>124</v>
      </c>
      <c r="C2797" s="63" t="s">
        <v>121</v>
      </c>
      <c r="D2797" s="63" t="s">
        <v>99</v>
      </c>
      <c r="E2797" s="63">
        <v>92.708573900009497</v>
      </c>
      <c r="F2797" s="64">
        <v>58578.069608852333</v>
      </c>
      <c r="G2797" s="63" t="s">
        <v>127</v>
      </c>
      <c r="H2797" s="63" t="s">
        <v>133</v>
      </c>
    </row>
    <row r="2798" spans="1:8" ht="14.4" x14ac:dyDescent="0.3">
      <c r="A2798" s="63">
        <v>15</v>
      </c>
      <c r="B2798" s="63" t="s">
        <v>124</v>
      </c>
      <c r="C2798" s="63" t="s">
        <v>121</v>
      </c>
      <c r="D2798" s="63" t="s">
        <v>99</v>
      </c>
      <c r="E2798" s="63">
        <v>72.00520658460654</v>
      </c>
      <c r="F2798" s="64">
        <v>45496.611867442851</v>
      </c>
      <c r="G2798" s="63" t="s">
        <v>127</v>
      </c>
      <c r="H2798" s="63" t="s">
        <v>133</v>
      </c>
    </row>
    <row r="2799" spans="1:8" ht="14.4" x14ac:dyDescent="0.3">
      <c r="A2799" s="63">
        <v>15</v>
      </c>
      <c r="B2799" s="63" t="s">
        <v>124</v>
      </c>
      <c r="C2799" s="63" t="s">
        <v>121</v>
      </c>
      <c r="D2799" s="63" t="s">
        <v>99</v>
      </c>
      <c r="E2799" s="63">
        <v>49.653760458719368</v>
      </c>
      <c r="F2799" s="64">
        <v>31373.812735262502</v>
      </c>
      <c r="G2799" s="63" t="s">
        <v>127</v>
      </c>
      <c r="H2799" s="63" t="s">
        <v>133</v>
      </c>
    </row>
    <row r="2800" spans="1:8" ht="14.4" x14ac:dyDescent="0.3">
      <c r="A2800" s="63">
        <v>15</v>
      </c>
      <c r="B2800" s="63" t="s">
        <v>122</v>
      </c>
      <c r="C2800" s="63" t="s">
        <v>120</v>
      </c>
      <c r="D2800" s="63" t="s">
        <v>97</v>
      </c>
      <c r="E2800" s="63">
        <v>8.8905836245731447</v>
      </c>
      <c r="F2800" s="64">
        <v>5617.5303374342493</v>
      </c>
      <c r="G2800" s="63" t="s">
        <v>129</v>
      </c>
      <c r="H2800" s="63" t="s">
        <v>133</v>
      </c>
    </row>
    <row r="2801" spans="1:8" ht="14.4" x14ac:dyDescent="0.3">
      <c r="A2801" s="63">
        <v>15</v>
      </c>
      <c r="B2801" s="63" t="s">
        <v>124</v>
      </c>
      <c r="C2801" s="63" t="s">
        <v>121</v>
      </c>
      <c r="D2801" s="63" t="s">
        <v>99</v>
      </c>
      <c r="E2801" s="63">
        <v>62.737419169854938</v>
      </c>
      <c r="F2801" s="64">
        <v>39640.744675624148</v>
      </c>
      <c r="G2801" s="63" t="s">
        <v>130</v>
      </c>
      <c r="H2801" s="63" t="s">
        <v>133</v>
      </c>
    </row>
    <row r="2802" spans="1:8" ht="14.4" x14ac:dyDescent="0.3">
      <c r="A2802" s="63">
        <v>15</v>
      </c>
      <c r="B2802" s="63" t="s">
        <v>123</v>
      </c>
      <c r="C2802" s="63" t="s">
        <v>120</v>
      </c>
      <c r="D2802" s="63" t="s">
        <v>98</v>
      </c>
      <c r="E2802" s="63">
        <v>76.098126183351113</v>
      </c>
      <c r="F2802" s="64">
        <v>48082.730055575943</v>
      </c>
      <c r="G2802" s="63" t="s">
        <v>127</v>
      </c>
      <c r="H2802" s="63" t="s">
        <v>133</v>
      </c>
    </row>
    <row r="2803" spans="1:8" ht="14.4" x14ac:dyDescent="0.3">
      <c r="A2803" s="63">
        <v>15</v>
      </c>
      <c r="B2803" s="63" t="s">
        <v>124</v>
      </c>
      <c r="C2803" s="63" t="s">
        <v>121</v>
      </c>
      <c r="D2803" s="63" t="s">
        <v>99</v>
      </c>
      <c r="E2803" s="63">
        <v>16.859105040149846</v>
      </c>
      <c r="F2803" s="64">
        <v>10652.454104730326</v>
      </c>
      <c r="G2803" s="63" t="s">
        <v>130</v>
      </c>
      <c r="H2803" s="63" t="s">
        <v>133</v>
      </c>
    </row>
    <row r="2804" spans="1:8" ht="14.4" x14ac:dyDescent="0.3">
      <c r="A2804" s="63">
        <v>15</v>
      </c>
      <c r="B2804" s="63" t="s">
        <v>124</v>
      </c>
      <c r="C2804" s="63" t="s">
        <v>121</v>
      </c>
      <c r="D2804" s="63" t="s">
        <v>99</v>
      </c>
      <c r="E2804" s="63">
        <v>27.368379743560855</v>
      </c>
      <c r="F2804" s="64">
        <v>17292.757144866919</v>
      </c>
      <c r="G2804" s="63" t="s">
        <v>130</v>
      </c>
      <c r="H2804" s="63" t="s">
        <v>133</v>
      </c>
    </row>
    <row r="2805" spans="1:8" ht="14.4" x14ac:dyDescent="0.3">
      <c r="A2805" s="63">
        <v>15</v>
      </c>
      <c r="B2805" s="63" t="s">
        <v>122</v>
      </c>
      <c r="C2805" s="63" t="s">
        <v>120</v>
      </c>
      <c r="D2805" s="63" t="s">
        <v>97</v>
      </c>
      <c r="E2805" s="63">
        <v>61.886048594481935</v>
      </c>
      <c r="F2805" s="64">
        <v>39102.804734050704</v>
      </c>
      <c r="G2805" s="63" t="s">
        <v>129</v>
      </c>
      <c r="H2805" s="63" t="s">
        <v>133</v>
      </c>
    </row>
    <row r="2806" spans="1:8" ht="14.4" x14ac:dyDescent="0.3">
      <c r="A2806" s="63">
        <v>15</v>
      </c>
      <c r="B2806" s="63" t="s">
        <v>124</v>
      </c>
      <c r="C2806" s="63" t="s">
        <v>121</v>
      </c>
      <c r="D2806" s="63" t="s">
        <v>99</v>
      </c>
      <c r="E2806" s="63">
        <v>65.02926521365832</v>
      </c>
      <c r="F2806" s="64">
        <v>41088.851484294122</v>
      </c>
      <c r="G2806" s="63" t="s">
        <v>127</v>
      </c>
      <c r="H2806" s="63" t="s">
        <v>133</v>
      </c>
    </row>
    <row r="2807" spans="1:8" ht="14.4" x14ac:dyDescent="0.3">
      <c r="A2807" s="63">
        <v>15</v>
      </c>
      <c r="B2807" s="63" t="s">
        <v>122</v>
      </c>
      <c r="C2807" s="63" t="s">
        <v>120</v>
      </c>
      <c r="D2807" s="63" t="s">
        <v>97</v>
      </c>
      <c r="E2807" s="63">
        <v>95.401571997435326</v>
      </c>
      <c r="F2807" s="64">
        <v>60279.645022768833</v>
      </c>
      <c r="G2807" s="63" t="s">
        <v>129</v>
      </c>
      <c r="H2807" s="63" t="s">
        <v>133</v>
      </c>
    </row>
    <row r="2808" spans="1:8" ht="14.4" x14ac:dyDescent="0.3">
      <c r="A2808" s="63">
        <v>15</v>
      </c>
      <c r="B2808" s="63" t="s">
        <v>124</v>
      </c>
      <c r="C2808" s="63" t="s">
        <v>121</v>
      </c>
      <c r="D2808" s="63" t="s">
        <v>99</v>
      </c>
      <c r="E2808" s="63">
        <v>59.788078174679548</v>
      </c>
      <c r="F2808" s="64">
        <v>37777.19856712762</v>
      </c>
      <c r="G2808" s="63" t="s">
        <v>127</v>
      </c>
      <c r="H2808" s="63" t="s">
        <v>133</v>
      </c>
    </row>
    <row r="2809" spans="1:8" ht="14.4" x14ac:dyDescent="0.3">
      <c r="A2809" s="63">
        <v>15</v>
      </c>
      <c r="B2809" s="63" t="s">
        <v>123</v>
      </c>
      <c r="C2809" s="63" t="s">
        <v>120</v>
      </c>
      <c r="D2809" s="63" t="s">
        <v>98</v>
      </c>
      <c r="E2809" s="63">
        <v>88.615923183865846</v>
      </c>
      <c r="F2809" s="64">
        <v>55992.121314646531</v>
      </c>
      <c r="G2809" s="63" t="s">
        <v>127</v>
      </c>
      <c r="H2809" s="63" t="s">
        <v>133</v>
      </c>
    </row>
    <row r="2810" spans="1:8" ht="14.4" x14ac:dyDescent="0.3">
      <c r="A2810" s="63">
        <v>15</v>
      </c>
      <c r="B2810" s="63" t="s">
        <v>122</v>
      </c>
      <c r="C2810" s="63" t="s">
        <v>120</v>
      </c>
      <c r="D2810" s="63" t="s">
        <v>97</v>
      </c>
      <c r="E2810" s="63">
        <v>72.094137956176027</v>
      </c>
      <c r="F2810" s="64">
        <v>45552.803305354799</v>
      </c>
      <c r="G2810" s="63" t="s">
        <v>128</v>
      </c>
      <c r="H2810" s="63" t="s">
        <v>133</v>
      </c>
    </row>
    <row r="2811" spans="1:8" ht="14.4" x14ac:dyDescent="0.3">
      <c r="A2811" s="63">
        <v>15</v>
      </c>
      <c r="B2811" s="63" t="s">
        <v>124</v>
      </c>
      <c r="C2811" s="63" t="s">
        <v>121</v>
      </c>
      <c r="D2811" s="63" t="s">
        <v>99</v>
      </c>
      <c r="E2811" s="63">
        <v>36.06097500708087</v>
      </c>
      <c r="F2811" s="64">
        <v>22785.18820067462</v>
      </c>
      <c r="G2811" s="63" t="s">
        <v>127</v>
      </c>
      <c r="H2811" s="63" t="s">
        <v>133</v>
      </c>
    </row>
    <row r="2812" spans="1:8" ht="14.4" x14ac:dyDescent="0.3">
      <c r="A2812" s="63">
        <v>15</v>
      </c>
      <c r="B2812" s="63" t="s">
        <v>122</v>
      </c>
      <c r="C2812" s="63" t="s">
        <v>120</v>
      </c>
      <c r="D2812" s="63" t="s">
        <v>97</v>
      </c>
      <c r="E2812" s="63">
        <v>6.4979886986567035</v>
      </c>
      <c r="F2812" s="64">
        <v>4105.7651767784246</v>
      </c>
      <c r="G2812" s="63" t="s">
        <v>128</v>
      </c>
      <c r="H2812" s="63" t="s">
        <v>133</v>
      </c>
    </row>
    <row r="2813" spans="1:8" ht="14.4" x14ac:dyDescent="0.3">
      <c r="A2813" s="63">
        <v>15</v>
      </c>
      <c r="B2813" s="63" t="s">
        <v>122</v>
      </c>
      <c r="C2813" s="63" t="s">
        <v>120</v>
      </c>
      <c r="D2813" s="63" t="s">
        <v>97</v>
      </c>
      <c r="E2813" s="63">
        <v>86.981164330632424</v>
      </c>
      <c r="F2813" s="64">
        <v>54959.19616144897</v>
      </c>
      <c r="G2813" s="63" t="s">
        <v>128</v>
      </c>
      <c r="H2813" s="63" t="s">
        <v>133</v>
      </c>
    </row>
    <row r="2814" spans="1:8" ht="14.4" x14ac:dyDescent="0.3">
      <c r="A2814" s="63">
        <v>15</v>
      </c>
      <c r="B2814" s="63" t="s">
        <v>124</v>
      </c>
      <c r="C2814" s="63" t="s">
        <v>121</v>
      </c>
      <c r="D2814" s="63" t="s">
        <v>99</v>
      </c>
      <c r="E2814" s="63">
        <v>68.198209944971907</v>
      </c>
      <c r="F2814" s="64">
        <v>43091.154585814213</v>
      </c>
      <c r="G2814" s="63" t="s">
        <v>127</v>
      </c>
      <c r="H2814" s="63" t="s">
        <v>133</v>
      </c>
    </row>
    <row r="2815" spans="1:8" ht="14.4" x14ac:dyDescent="0.3">
      <c r="A2815" s="63">
        <v>15</v>
      </c>
      <c r="B2815" s="63" t="s">
        <v>122</v>
      </c>
      <c r="C2815" s="63" t="s">
        <v>120</v>
      </c>
      <c r="D2815" s="63" t="s">
        <v>97</v>
      </c>
      <c r="E2815" s="63">
        <v>94.935962699010148</v>
      </c>
      <c r="F2815" s="64">
        <v>59985.448998104541</v>
      </c>
      <c r="G2815" s="63" t="s">
        <v>129</v>
      </c>
      <c r="H2815" s="63" t="s">
        <v>133</v>
      </c>
    </row>
    <row r="2816" spans="1:8" ht="14.4" x14ac:dyDescent="0.3">
      <c r="A2816" s="63">
        <v>15</v>
      </c>
      <c r="B2816" s="63" t="s">
        <v>123</v>
      </c>
      <c r="C2816" s="63" t="s">
        <v>120</v>
      </c>
      <c r="D2816" s="63" t="s">
        <v>98</v>
      </c>
      <c r="E2816" s="63">
        <v>83.92782814557205</v>
      </c>
      <c r="F2816" s="64">
        <v>53029.940515896684</v>
      </c>
      <c r="G2816" s="63" t="s">
        <v>127</v>
      </c>
      <c r="H2816" s="63" t="s">
        <v>133</v>
      </c>
    </row>
    <row r="2817" spans="1:8" ht="14.4" x14ac:dyDescent="0.3">
      <c r="A2817" s="63">
        <v>15</v>
      </c>
      <c r="B2817" s="63" t="s">
        <v>124</v>
      </c>
      <c r="C2817" s="63" t="s">
        <v>121</v>
      </c>
      <c r="D2817" s="63" t="s">
        <v>99</v>
      </c>
      <c r="E2817" s="63">
        <v>67.763155390233294</v>
      </c>
      <c r="F2817" s="64">
        <v>42816.264627754739</v>
      </c>
      <c r="G2817" s="63" t="s">
        <v>127</v>
      </c>
      <c r="H2817" s="63" t="s">
        <v>133</v>
      </c>
    </row>
    <row r="2818" spans="1:8" ht="14.4" x14ac:dyDescent="0.3">
      <c r="A2818" s="63">
        <v>15</v>
      </c>
      <c r="B2818" s="63" t="s">
        <v>124</v>
      </c>
      <c r="C2818" s="63" t="s">
        <v>121</v>
      </c>
      <c r="D2818" s="63" t="s">
        <v>99</v>
      </c>
      <c r="E2818" s="63">
        <v>47.507526001295801</v>
      </c>
      <c r="F2818" s="64">
        <v>30017.710854335368</v>
      </c>
      <c r="G2818" s="63" t="s">
        <v>127</v>
      </c>
      <c r="H2818" s="63" t="s">
        <v>133</v>
      </c>
    </row>
    <row r="2819" spans="1:8" ht="14.4" x14ac:dyDescent="0.3">
      <c r="A2819" s="63">
        <v>15</v>
      </c>
      <c r="B2819" s="63" t="s">
        <v>124</v>
      </c>
      <c r="C2819" s="63" t="s">
        <v>121</v>
      </c>
      <c r="D2819" s="63" t="s">
        <v>99</v>
      </c>
      <c r="E2819" s="63">
        <v>78.196727467384591</v>
      </c>
      <c r="F2819" s="64">
        <v>49408.734835133095</v>
      </c>
      <c r="G2819" s="63" t="s">
        <v>130</v>
      </c>
      <c r="H2819" s="63" t="s">
        <v>133</v>
      </c>
    </row>
    <row r="2820" spans="1:8" ht="14.4" x14ac:dyDescent="0.3">
      <c r="A2820" s="63">
        <v>15</v>
      </c>
      <c r="B2820" s="63" t="s">
        <v>124</v>
      </c>
      <c r="C2820" s="63" t="s">
        <v>121</v>
      </c>
      <c r="D2820" s="63" t="s">
        <v>99</v>
      </c>
      <c r="E2820" s="63">
        <v>34.849240809296795</v>
      </c>
      <c r="F2820" s="64">
        <v>22019.55189327355</v>
      </c>
      <c r="G2820" s="63" t="s">
        <v>130</v>
      </c>
      <c r="H2820" s="63" t="s">
        <v>133</v>
      </c>
    </row>
    <row r="2821" spans="1:8" ht="14.4" x14ac:dyDescent="0.3">
      <c r="A2821" s="63">
        <v>15</v>
      </c>
      <c r="B2821" s="63" t="s">
        <v>124</v>
      </c>
      <c r="C2821" s="63" t="s">
        <v>121</v>
      </c>
      <c r="D2821" s="63" t="s">
        <v>99</v>
      </c>
      <c r="E2821" s="63">
        <v>86.867247658646207</v>
      </c>
      <c r="F2821" s="64">
        <v>54887.217719105385</v>
      </c>
      <c r="G2821" s="63" t="s">
        <v>130</v>
      </c>
      <c r="H2821" s="63" t="s">
        <v>133</v>
      </c>
    </row>
    <row r="2822" spans="1:8" ht="14.4" x14ac:dyDescent="0.3">
      <c r="A2822" s="63">
        <v>15</v>
      </c>
      <c r="B2822" s="63" t="s">
        <v>122</v>
      </c>
      <c r="C2822" s="63" t="s">
        <v>120</v>
      </c>
      <c r="D2822" s="63" t="s">
        <v>97</v>
      </c>
      <c r="E2822" s="63">
        <v>20.261868312671815</v>
      </c>
      <c r="F2822" s="64">
        <v>12802.495847959186</v>
      </c>
      <c r="G2822" s="63" t="s">
        <v>128</v>
      </c>
      <c r="H2822" s="63" t="s">
        <v>133</v>
      </c>
    </row>
    <row r="2823" spans="1:8" ht="14.4" x14ac:dyDescent="0.3">
      <c r="A2823" s="63">
        <v>15</v>
      </c>
      <c r="B2823" s="63" t="s">
        <v>124</v>
      </c>
      <c r="C2823" s="63" t="s">
        <v>121</v>
      </c>
      <c r="D2823" s="63" t="s">
        <v>99</v>
      </c>
      <c r="E2823" s="63">
        <v>47.700324249375491</v>
      </c>
      <c r="F2823" s="64">
        <v>30139.530754279658</v>
      </c>
      <c r="G2823" s="63" t="s">
        <v>127</v>
      </c>
      <c r="H2823" s="63" t="s">
        <v>133</v>
      </c>
    </row>
    <row r="2824" spans="1:8" ht="14.4" x14ac:dyDescent="0.3">
      <c r="A2824" s="63">
        <v>15</v>
      </c>
      <c r="B2824" s="63" t="s">
        <v>124</v>
      </c>
      <c r="C2824" s="63" t="s">
        <v>121</v>
      </c>
      <c r="D2824" s="63" t="s">
        <v>99</v>
      </c>
      <c r="E2824" s="63">
        <v>53.400100576485443</v>
      </c>
      <c r="F2824" s="64">
        <v>33740.944090703561</v>
      </c>
      <c r="G2824" s="63" t="s">
        <v>127</v>
      </c>
      <c r="H2824" s="63" t="s">
        <v>133</v>
      </c>
    </row>
    <row r="2825" spans="1:8" ht="14.4" x14ac:dyDescent="0.3">
      <c r="A2825" s="63">
        <v>15</v>
      </c>
      <c r="B2825" s="63" t="s">
        <v>122</v>
      </c>
      <c r="C2825" s="63" t="s">
        <v>120</v>
      </c>
      <c r="D2825" s="63" t="s">
        <v>97</v>
      </c>
      <c r="E2825" s="63">
        <v>23.413749420096156</v>
      </c>
      <c r="F2825" s="64">
        <v>14794.017269792974</v>
      </c>
      <c r="G2825" s="63" t="s">
        <v>129</v>
      </c>
      <c r="H2825" s="63" t="s">
        <v>133</v>
      </c>
    </row>
    <row r="2826" spans="1:8" ht="14.4" x14ac:dyDescent="0.3">
      <c r="A2826" s="63">
        <v>15</v>
      </c>
      <c r="B2826" s="63" t="s">
        <v>122</v>
      </c>
      <c r="C2826" s="63" t="s">
        <v>120</v>
      </c>
      <c r="D2826" s="63" t="s">
        <v>97</v>
      </c>
      <c r="E2826" s="63">
        <v>70.316666062344297</v>
      </c>
      <c r="F2826" s="64">
        <v>44429.704675481014</v>
      </c>
      <c r="G2826" s="63" t="s">
        <v>129</v>
      </c>
      <c r="H2826" s="63" t="s">
        <v>133</v>
      </c>
    </row>
    <row r="2827" spans="1:8" ht="14.4" x14ac:dyDescent="0.3">
      <c r="A2827" s="63">
        <v>15</v>
      </c>
      <c r="B2827" s="63" t="s">
        <v>122</v>
      </c>
      <c r="C2827" s="63" t="s">
        <v>120</v>
      </c>
      <c r="D2827" s="63" t="s">
        <v>97</v>
      </c>
      <c r="E2827" s="63">
        <v>16.631450211187023</v>
      </c>
      <c r="F2827" s="64">
        <v>10508.610015054664</v>
      </c>
      <c r="G2827" s="63" t="s">
        <v>129</v>
      </c>
      <c r="H2827" s="63" t="s">
        <v>133</v>
      </c>
    </row>
    <row r="2828" spans="1:8" ht="14.4" x14ac:dyDescent="0.3">
      <c r="A2828" s="63">
        <v>15</v>
      </c>
      <c r="B2828" s="63" t="s">
        <v>122</v>
      </c>
      <c r="C2828" s="63" t="s">
        <v>120</v>
      </c>
      <c r="D2828" s="63" t="s">
        <v>97</v>
      </c>
      <c r="E2828" s="63">
        <v>52.429824053908526</v>
      </c>
      <c r="F2828" s="64">
        <v>33127.873224780771</v>
      </c>
      <c r="G2828" s="63" t="s">
        <v>128</v>
      </c>
      <c r="H2828" s="63" t="s">
        <v>133</v>
      </c>
    </row>
    <row r="2829" spans="1:8" ht="14.4" x14ac:dyDescent="0.3">
      <c r="A2829" s="63">
        <v>15</v>
      </c>
      <c r="B2829" s="63" t="s">
        <v>124</v>
      </c>
      <c r="C2829" s="63" t="s">
        <v>121</v>
      </c>
      <c r="D2829" s="63" t="s">
        <v>99</v>
      </c>
      <c r="E2829" s="63">
        <v>59.250553794259027</v>
      </c>
      <c r="F2829" s="64">
        <v>37437.562875970412</v>
      </c>
      <c r="G2829" s="63" t="s">
        <v>130</v>
      </c>
      <c r="H2829" s="63" t="s">
        <v>133</v>
      </c>
    </row>
    <row r="2830" spans="1:8" ht="14.4" x14ac:dyDescent="0.3">
      <c r="A2830" s="63">
        <v>15</v>
      </c>
      <c r="B2830" s="63" t="s">
        <v>122</v>
      </c>
      <c r="C2830" s="63" t="s">
        <v>120</v>
      </c>
      <c r="D2830" s="63" t="s">
        <v>97</v>
      </c>
      <c r="E2830" s="63">
        <v>31.090972349637461</v>
      </c>
      <c r="F2830" s="64">
        <v>19644.883594782379</v>
      </c>
      <c r="G2830" s="63" t="s">
        <v>129</v>
      </c>
      <c r="H2830" s="63" t="s">
        <v>133</v>
      </c>
    </row>
    <row r="2831" spans="1:8" ht="14.4" x14ac:dyDescent="0.3">
      <c r="A2831" s="63">
        <v>15</v>
      </c>
      <c r="B2831" s="63" t="s">
        <v>122</v>
      </c>
      <c r="C2831" s="63" t="s">
        <v>120</v>
      </c>
      <c r="D2831" s="63" t="s">
        <v>97</v>
      </c>
      <c r="E2831" s="63">
        <v>44.505722058957389</v>
      </c>
      <c r="F2831" s="64">
        <v>28121.015943721399</v>
      </c>
      <c r="G2831" s="63" t="s">
        <v>129</v>
      </c>
      <c r="H2831" s="63" t="s">
        <v>133</v>
      </c>
    </row>
    <row r="2832" spans="1:8" ht="14.4" x14ac:dyDescent="0.3">
      <c r="A2832" s="63">
        <v>15</v>
      </c>
      <c r="B2832" s="63" t="s">
        <v>122</v>
      </c>
      <c r="C2832" s="63" t="s">
        <v>120</v>
      </c>
      <c r="D2832" s="63" t="s">
        <v>97</v>
      </c>
      <c r="E2832" s="63">
        <v>1.7965327443744712</v>
      </c>
      <c r="F2832" s="64">
        <v>1135.1422606074573</v>
      </c>
      <c r="G2832" s="63" t="s">
        <v>129</v>
      </c>
      <c r="H2832" s="63" t="s">
        <v>133</v>
      </c>
    </row>
    <row r="2833" spans="1:8" ht="14.4" x14ac:dyDescent="0.3">
      <c r="A2833" s="63">
        <v>15</v>
      </c>
      <c r="B2833" s="63" t="s">
        <v>124</v>
      </c>
      <c r="C2833" s="63" t="s">
        <v>121</v>
      </c>
      <c r="D2833" s="63" t="s">
        <v>99</v>
      </c>
      <c r="E2833" s="63">
        <v>80.765845575677872</v>
      </c>
      <c r="F2833" s="64">
        <v>51032.036467874001</v>
      </c>
      <c r="G2833" s="63" t="s">
        <v>130</v>
      </c>
      <c r="H2833" s="63" t="s">
        <v>133</v>
      </c>
    </row>
    <row r="2834" spans="1:8" ht="14.4" x14ac:dyDescent="0.3">
      <c r="A2834" s="63">
        <v>15</v>
      </c>
      <c r="B2834" s="63" t="s">
        <v>122</v>
      </c>
      <c r="C2834" s="63" t="s">
        <v>120</v>
      </c>
      <c r="D2834" s="63" t="s">
        <v>97</v>
      </c>
      <c r="E2834" s="63">
        <v>72.341216100147179</v>
      </c>
      <c r="F2834" s="64">
        <v>45708.920049551278</v>
      </c>
      <c r="G2834" s="63" t="s">
        <v>129</v>
      </c>
      <c r="H2834" s="63" t="s">
        <v>133</v>
      </c>
    </row>
    <row r="2835" spans="1:8" ht="14.4" x14ac:dyDescent="0.3">
      <c r="A2835" s="63">
        <v>15</v>
      </c>
      <c r="B2835" s="63" t="s">
        <v>124</v>
      </c>
      <c r="C2835" s="63" t="s">
        <v>121</v>
      </c>
      <c r="D2835" s="63" t="s">
        <v>99</v>
      </c>
      <c r="E2835" s="63">
        <v>69.704299743846832</v>
      </c>
      <c r="F2835" s="64">
        <v>44042.77997885317</v>
      </c>
      <c r="G2835" s="63" t="s">
        <v>127</v>
      </c>
      <c r="H2835" s="63" t="s">
        <v>133</v>
      </c>
    </row>
    <row r="2836" spans="1:8" ht="14.4" x14ac:dyDescent="0.3">
      <c r="A2836" s="63">
        <v>15</v>
      </c>
      <c r="B2836" s="63" t="s">
        <v>124</v>
      </c>
      <c r="C2836" s="63" t="s">
        <v>121</v>
      </c>
      <c r="D2836" s="63" t="s">
        <v>99</v>
      </c>
      <c r="E2836" s="63">
        <v>17.378056272990584</v>
      </c>
      <c r="F2836" s="64">
        <v>10980.354321097922</v>
      </c>
      <c r="G2836" s="63" t="s">
        <v>127</v>
      </c>
      <c r="H2836" s="63" t="s">
        <v>133</v>
      </c>
    </row>
    <row r="2837" spans="1:8" ht="14.4" x14ac:dyDescent="0.3">
      <c r="A2837" s="63">
        <v>15</v>
      </c>
      <c r="B2837" s="63" t="s">
        <v>122</v>
      </c>
      <c r="C2837" s="63" t="s">
        <v>120</v>
      </c>
      <c r="D2837" s="63" t="s">
        <v>97</v>
      </c>
      <c r="E2837" s="63">
        <v>92.076086105728194</v>
      </c>
      <c r="F2837" s="64">
        <v>58178.431123633913</v>
      </c>
      <c r="G2837" s="63" t="s">
        <v>129</v>
      </c>
      <c r="H2837" s="63" t="s">
        <v>133</v>
      </c>
    </row>
    <row r="2838" spans="1:8" ht="14.4" x14ac:dyDescent="0.3">
      <c r="A2838" s="63">
        <v>15</v>
      </c>
      <c r="B2838" s="63" t="s">
        <v>122</v>
      </c>
      <c r="C2838" s="63" t="s">
        <v>120</v>
      </c>
      <c r="D2838" s="63" t="s">
        <v>97</v>
      </c>
      <c r="E2838" s="63">
        <v>73.814123262244038</v>
      </c>
      <c r="F2838" s="64">
        <v>46639.578937279875</v>
      </c>
      <c r="G2838" s="63" t="s">
        <v>129</v>
      </c>
      <c r="H2838" s="63" t="s">
        <v>133</v>
      </c>
    </row>
    <row r="2839" spans="1:8" ht="14.4" x14ac:dyDescent="0.3">
      <c r="A2839" s="63">
        <v>15</v>
      </c>
      <c r="B2839" s="63" t="s">
        <v>122</v>
      </c>
      <c r="C2839" s="63" t="s">
        <v>120</v>
      </c>
      <c r="D2839" s="63" t="s">
        <v>97</v>
      </c>
      <c r="E2839" s="63">
        <v>85.314395869335215</v>
      </c>
      <c r="F2839" s="64">
        <v>53906.045683123062</v>
      </c>
      <c r="G2839" s="63" t="s">
        <v>129</v>
      </c>
      <c r="H2839" s="63" t="s">
        <v>133</v>
      </c>
    </row>
    <row r="2840" spans="1:8" ht="14.4" x14ac:dyDescent="0.3">
      <c r="A2840" s="63">
        <v>15</v>
      </c>
      <c r="B2840" s="63" t="s">
        <v>122</v>
      </c>
      <c r="C2840" s="63" t="s">
        <v>120</v>
      </c>
      <c r="D2840" s="63" t="s">
        <v>97</v>
      </c>
      <c r="E2840" s="63">
        <v>70.861040436982506</v>
      </c>
      <c r="F2840" s="64">
        <v>44773.668547099027</v>
      </c>
      <c r="G2840" s="63" t="s">
        <v>128</v>
      </c>
      <c r="H2840" s="63" t="s">
        <v>133</v>
      </c>
    </row>
    <row r="2841" spans="1:8" ht="14.4" x14ac:dyDescent="0.3">
      <c r="A2841" s="63">
        <v>15</v>
      </c>
      <c r="B2841" s="63" t="s">
        <v>124</v>
      </c>
      <c r="C2841" s="63" t="s">
        <v>121</v>
      </c>
      <c r="D2841" s="63" t="s">
        <v>99</v>
      </c>
      <c r="E2841" s="63">
        <v>20.66006931440883</v>
      </c>
      <c r="F2841" s="64">
        <v>13054.099826068305</v>
      </c>
      <c r="G2841" s="63" t="s">
        <v>127</v>
      </c>
      <c r="H2841" s="63" t="s">
        <v>133</v>
      </c>
    </row>
    <row r="2842" spans="1:8" ht="14.4" x14ac:dyDescent="0.3">
      <c r="A2842" s="63">
        <v>15</v>
      </c>
      <c r="B2842" s="63" t="s">
        <v>124</v>
      </c>
      <c r="C2842" s="63" t="s">
        <v>121</v>
      </c>
      <c r="D2842" s="63" t="s">
        <v>99</v>
      </c>
      <c r="E2842" s="63">
        <v>49.919719085017086</v>
      </c>
      <c r="F2842" s="64">
        <v>31541.859144229438</v>
      </c>
      <c r="G2842" s="63" t="s">
        <v>127</v>
      </c>
      <c r="H2842" s="63" t="s">
        <v>133</v>
      </c>
    </row>
    <row r="2843" spans="1:8" ht="14.4" x14ac:dyDescent="0.3">
      <c r="A2843" s="63">
        <v>15</v>
      </c>
      <c r="B2843" s="63" t="s">
        <v>124</v>
      </c>
      <c r="C2843" s="63" t="s">
        <v>121</v>
      </c>
      <c r="D2843" s="63" t="s">
        <v>99</v>
      </c>
      <c r="E2843" s="63">
        <v>65.669825983990492</v>
      </c>
      <c r="F2843" s="64">
        <v>41493.590893118257</v>
      </c>
      <c r="G2843" s="63" t="s">
        <v>127</v>
      </c>
      <c r="H2843" s="63" t="s">
        <v>133</v>
      </c>
    </row>
    <row r="2844" spans="1:8" ht="14.4" x14ac:dyDescent="0.3">
      <c r="A2844" s="63">
        <v>15</v>
      </c>
      <c r="B2844" s="63" t="s">
        <v>124</v>
      </c>
      <c r="C2844" s="63" t="s">
        <v>121</v>
      </c>
      <c r="D2844" s="63" t="s">
        <v>99</v>
      </c>
      <c r="E2844" s="63">
        <v>29.443214524322112</v>
      </c>
      <c r="F2844" s="64">
        <v>18603.745019034708</v>
      </c>
      <c r="G2844" s="63" t="s">
        <v>130</v>
      </c>
      <c r="H2844" s="63" t="s">
        <v>133</v>
      </c>
    </row>
    <row r="2845" spans="1:8" ht="14.4" x14ac:dyDescent="0.3">
      <c r="A2845" s="63">
        <v>15</v>
      </c>
      <c r="B2845" s="63" t="s">
        <v>124</v>
      </c>
      <c r="C2845" s="63" t="s">
        <v>121</v>
      </c>
      <c r="D2845" s="63" t="s">
        <v>99</v>
      </c>
      <c r="E2845" s="63">
        <v>31.043902044588016</v>
      </c>
      <c r="F2845" s="64">
        <v>19615.142142727793</v>
      </c>
      <c r="G2845" s="63" t="s">
        <v>127</v>
      </c>
      <c r="H2845" s="63" t="s">
        <v>133</v>
      </c>
    </row>
    <row r="2846" spans="1:8" ht="14.4" x14ac:dyDescent="0.3">
      <c r="A2846" s="63">
        <v>15</v>
      </c>
      <c r="B2846" s="63" t="s">
        <v>124</v>
      </c>
      <c r="C2846" s="63" t="s">
        <v>121</v>
      </c>
      <c r="D2846" s="63" t="s">
        <v>99</v>
      </c>
      <c r="E2846" s="63">
        <v>85.587900478528169</v>
      </c>
      <c r="F2846" s="64">
        <v>54078.860034176789</v>
      </c>
      <c r="G2846" s="63" t="s">
        <v>127</v>
      </c>
      <c r="H2846" s="63" t="s">
        <v>133</v>
      </c>
    </row>
    <row r="2847" spans="1:8" ht="14.4" x14ac:dyDescent="0.3">
      <c r="A2847" s="63">
        <v>15</v>
      </c>
      <c r="B2847" s="63" t="s">
        <v>123</v>
      </c>
      <c r="C2847" s="63" t="s">
        <v>120</v>
      </c>
      <c r="D2847" s="63" t="s">
        <v>98</v>
      </c>
      <c r="E2847" s="63">
        <v>83.768421732252335</v>
      </c>
      <c r="F2847" s="64">
        <v>52929.219303362333</v>
      </c>
      <c r="G2847" s="63" t="s">
        <v>127</v>
      </c>
      <c r="H2847" s="63" t="s">
        <v>133</v>
      </c>
    </row>
    <row r="2848" spans="1:8" ht="14.4" x14ac:dyDescent="0.3">
      <c r="A2848" s="63">
        <v>15</v>
      </c>
      <c r="B2848" s="63" t="s">
        <v>124</v>
      </c>
      <c r="C2848" s="63" t="s">
        <v>121</v>
      </c>
      <c r="D2848" s="63" t="s">
        <v>99</v>
      </c>
      <c r="E2848" s="63">
        <v>63.053637330267023</v>
      </c>
      <c r="F2848" s="64">
        <v>39840.547656437775</v>
      </c>
      <c r="G2848" s="63" t="s">
        <v>127</v>
      </c>
      <c r="H2848" s="63" t="s">
        <v>133</v>
      </c>
    </row>
    <row r="2849" spans="1:8" ht="14.4" x14ac:dyDescent="0.3">
      <c r="A2849" s="63">
        <v>15</v>
      </c>
      <c r="B2849" s="63" t="s">
        <v>123</v>
      </c>
      <c r="C2849" s="63" t="s">
        <v>120</v>
      </c>
      <c r="D2849" s="63" t="s">
        <v>98</v>
      </c>
      <c r="E2849" s="63">
        <v>43.146542908731767</v>
      </c>
      <c r="F2849" s="64">
        <v>27262.216293122859</v>
      </c>
      <c r="G2849" s="63" t="s">
        <v>127</v>
      </c>
      <c r="H2849" s="63" t="s">
        <v>133</v>
      </c>
    </row>
    <row r="2850" spans="1:8" ht="14.4" x14ac:dyDescent="0.3">
      <c r="A2850" s="63">
        <v>15</v>
      </c>
      <c r="B2850" s="63" t="s">
        <v>125</v>
      </c>
      <c r="C2850" s="63" t="s">
        <v>121</v>
      </c>
      <c r="D2850" s="63" t="s">
        <v>99</v>
      </c>
      <c r="E2850" s="63">
        <v>12.978308704954889</v>
      </c>
      <c r="F2850" s="64">
        <v>8200.3663603323294</v>
      </c>
      <c r="G2850" s="63" t="s">
        <v>129</v>
      </c>
      <c r="H2850" s="63" t="s">
        <v>133</v>
      </c>
    </row>
    <row r="2851" spans="1:8" ht="14.4" x14ac:dyDescent="0.3">
      <c r="A2851" s="63">
        <v>15</v>
      </c>
      <c r="B2851" s="63" t="s">
        <v>122</v>
      </c>
      <c r="C2851" s="63" t="s">
        <v>120</v>
      </c>
      <c r="D2851" s="63" t="s">
        <v>97</v>
      </c>
      <c r="E2851" s="63">
        <v>8.2895733369997266</v>
      </c>
      <c r="F2851" s="64">
        <v>5237.7809682002517</v>
      </c>
      <c r="G2851" s="63" t="s">
        <v>128</v>
      </c>
      <c r="H2851" s="63" t="s">
        <v>133</v>
      </c>
    </row>
    <row r="2852" spans="1:8" ht="14.4" x14ac:dyDescent="0.3">
      <c r="A2852" s="63">
        <v>15</v>
      </c>
      <c r="B2852" s="63" t="s">
        <v>124</v>
      </c>
      <c r="C2852" s="63" t="s">
        <v>121</v>
      </c>
      <c r="D2852" s="63" t="s">
        <v>99</v>
      </c>
      <c r="E2852" s="63">
        <v>12.891029719292668</v>
      </c>
      <c r="F2852" s="64">
        <v>8145.2189852575511</v>
      </c>
      <c r="G2852" s="63" t="s">
        <v>130</v>
      </c>
      <c r="H2852" s="63" t="s">
        <v>133</v>
      </c>
    </row>
    <row r="2853" spans="1:8" ht="14.4" x14ac:dyDescent="0.3">
      <c r="A2853" s="63">
        <v>15</v>
      </c>
      <c r="B2853" s="63" t="s">
        <v>122</v>
      </c>
      <c r="C2853" s="63" t="s">
        <v>120</v>
      </c>
      <c r="D2853" s="63" t="s">
        <v>97</v>
      </c>
      <c r="E2853" s="63">
        <v>74.061089625883625</v>
      </c>
      <c r="F2853" s="64">
        <v>46795.62505288433</v>
      </c>
      <c r="G2853" s="63" t="s">
        <v>129</v>
      </c>
      <c r="H2853" s="63" t="s">
        <v>133</v>
      </c>
    </row>
    <row r="2854" spans="1:8" ht="14.4" x14ac:dyDescent="0.3">
      <c r="A2854" s="63">
        <v>15</v>
      </c>
      <c r="B2854" s="63" t="s">
        <v>124</v>
      </c>
      <c r="C2854" s="63" t="s">
        <v>121</v>
      </c>
      <c r="D2854" s="63" t="s">
        <v>99</v>
      </c>
      <c r="E2854" s="63">
        <v>81.334249973441501</v>
      </c>
      <c r="F2854" s="64">
        <v>51391.183750347438</v>
      </c>
      <c r="G2854" s="63" t="s">
        <v>127</v>
      </c>
      <c r="H2854" s="63" t="s">
        <v>133</v>
      </c>
    </row>
    <row r="2855" spans="1:8" ht="14.4" x14ac:dyDescent="0.3">
      <c r="A2855" s="63">
        <v>15</v>
      </c>
      <c r="B2855" s="63" t="s">
        <v>124</v>
      </c>
      <c r="C2855" s="63" t="s">
        <v>121</v>
      </c>
      <c r="D2855" s="63" t="s">
        <v>99</v>
      </c>
      <c r="E2855" s="63">
        <v>17.104359031017534</v>
      </c>
      <c r="F2855" s="64">
        <v>10807.418254695476</v>
      </c>
      <c r="G2855" s="63" t="s">
        <v>127</v>
      </c>
      <c r="H2855" s="63" t="s">
        <v>133</v>
      </c>
    </row>
    <row r="2856" spans="1:8" ht="14.4" x14ac:dyDescent="0.3">
      <c r="A2856" s="63">
        <v>15</v>
      </c>
      <c r="B2856" s="63" t="s">
        <v>124</v>
      </c>
      <c r="C2856" s="63" t="s">
        <v>121</v>
      </c>
      <c r="D2856" s="63" t="s">
        <v>99</v>
      </c>
      <c r="E2856" s="63">
        <v>70.320645345582733</v>
      </c>
      <c r="F2856" s="64">
        <v>44432.218992342212</v>
      </c>
      <c r="G2856" s="63" t="s">
        <v>127</v>
      </c>
      <c r="H2856" s="63" t="s">
        <v>133</v>
      </c>
    </row>
    <row r="2857" spans="1:8" ht="14.4" x14ac:dyDescent="0.3">
      <c r="A2857" s="63">
        <v>15</v>
      </c>
      <c r="B2857" s="63" t="s">
        <v>124</v>
      </c>
      <c r="C2857" s="63" t="s">
        <v>121</v>
      </c>
      <c r="D2857" s="63" t="s">
        <v>99</v>
      </c>
      <c r="E2857" s="63">
        <v>7.9821941419674083</v>
      </c>
      <c r="F2857" s="64">
        <v>5043.5629026485576</v>
      </c>
      <c r="G2857" s="63" t="s">
        <v>127</v>
      </c>
      <c r="H2857" s="63" t="s">
        <v>133</v>
      </c>
    </row>
    <row r="2858" spans="1:8" ht="14.4" x14ac:dyDescent="0.3">
      <c r="A2858" s="63">
        <v>15</v>
      </c>
      <c r="B2858" s="63" t="s">
        <v>124</v>
      </c>
      <c r="C2858" s="63" t="s">
        <v>121</v>
      </c>
      <c r="D2858" s="63" t="s">
        <v>99</v>
      </c>
      <c r="E2858" s="63">
        <v>36.618827645398305</v>
      </c>
      <c r="F2858" s="64">
        <v>23137.668336051152</v>
      </c>
      <c r="G2858" s="63" t="s">
        <v>127</v>
      </c>
      <c r="H2858" s="63" t="s">
        <v>133</v>
      </c>
    </row>
    <row r="2859" spans="1:8" ht="14.4" x14ac:dyDescent="0.3">
      <c r="A2859" s="63">
        <v>15</v>
      </c>
      <c r="B2859" s="63" t="s">
        <v>124</v>
      </c>
      <c r="C2859" s="63" t="s">
        <v>121</v>
      </c>
      <c r="D2859" s="63" t="s">
        <v>99</v>
      </c>
      <c r="E2859" s="63">
        <v>32.358661626708383</v>
      </c>
      <c r="F2859" s="64">
        <v>20445.875213904335</v>
      </c>
      <c r="G2859" s="63" t="s">
        <v>127</v>
      </c>
      <c r="H2859" s="63" t="s">
        <v>133</v>
      </c>
    </row>
    <row r="2860" spans="1:8" ht="14.4" x14ac:dyDescent="0.3">
      <c r="A2860" s="63">
        <v>15</v>
      </c>
      <c r="B2860" s="63" t="s">
        <v>124</v>
      </c>
      <c r="C2860" s="63" t="s">
        <v>121</v>
      </c>
      <c r="D2860" s="63" t="s">
        <v>99</v>
      </c>
      <c r="E2860" s="63">
        <v>2.3287168648120073</v>
      </c>
      <c r="F2860" s="64">
        <v>1471.4036994398439</v>
      </c>
      <c r="G2860" s="63" t="s">
        <v>127</v>
      </c>
      <c r="H2860" s="63" t="s">
        <v>133</v>
      </c>
    </row>
    <row r="2861" spans="1:8" ht="14.4" x14ac:dyDescent="0.3">
      <c r="A2861" s="63">
        <v>15</v>
      </c>
      <c r="B2861" s="63" t="s">
        <v>122</v>
      </c>
      <c r="C2861" s="63" t="s">
        <v>120</v>
      </c>
      <c r="D2861" s="63" t="s">
        <v>97</v>
      </c>
      <c r="E2861" s="63">
        <v>87.252669249791467</v>
      </c>
      <c r="F2861" s="64">
        <v>55130.747004964236</v>
      </c>
      <c r="G2861" s="63" t="s">
        <v>129</v>
      </c>
      <c r="H2861" s="63" t="s">
        <v>133</v>
      </c>
    </row>
    <row r="2862" spans="1:8" ht="14.4" x14ac:dyDescent="0.3">
      <c r="A2862" s="63">
        <v>15</v>
      </c>
      <c r="B2862" s="63" t="s">
        <v>122</v>
      </c>
      <c r="C2862" s="63" t="s">
        <v>120</v>
      </c>
      <c r="D2862" s="63" t="s">
        <v>97</v>
      </c>
      <c r="E2862" s="63">
        <v>90.178654742302754</v>
      </c>
      <c r="F2862" s="64">
        <v>56979.535899502509</v>
      </c>
      <c r="G2862" s="63" t="s">
        <v>129</v>
      </c>
      <c r="H2862" s="63" t="s">
        <v>133</v>
      </c>
    </row>
    <row r="2863" spans="1:8" ht="14.4" x14ac:dyDescent="0.3">
      <c r="A2863" s="63">
        <v>15</v>
      </c>
      <c r="B2863" s="63" t="s">
        <v>122</v>
      </c>
      <c r="C2863" s="63" t="s">
        <v>120</v>
      </c>
      <c r="D2863" s="63" t="s">
        <v>97</v>
      </c>
      <c r="E2863" s="63">
        <v>0.34898479985717507</v>
      </c>
      <c r="F2863" s="64">
        <v>220.5066375038146</v>
      </c>
      <c r="G2863" s="63" t="s">
        <v>129</v>
      </c>
      <c r="H2863" s="63" t="s">
        <v>133</v>
      </c>
    </row>
    <row r="2864" spans="1:8" ht="14.4" x14ac:dyDescent="0.3">
      <c r="A2864" s="63">
        <v>15</v>
      </c>
      <c r="B2864" s="63" t="s">
        <v>124</v>
      </c>
      <c r="C2864" s="63" t="s">
        <v>121</v>
      </c>
      <c r="D2864" s="63" t="s">
        <v>99</v>
      </c>
      <c r="E2864" s="63">
        <v>42.943081921400236</v>
      </c>
      <c r="F2864" s="64">
        <v>27133.659123303303</v>
      </c>
      <c r="G2864" s="63" t="s">
        <v>130</v>
      </c>
      <c r="H2864" s="63" t="s">
        <v>133</v>
      </c>
    </row>
    <row r="2865" spans="1:8" ht="14.4" x14ac:dyDescent="0.3">
      <c r="A2865" s="63">
        <v>15</v>
      </c>
      <c r="B2865" s="63" t="s">
        <v>124</v>
      </c>
      <c r="C2865" s="63" t="s">
        <v>121</v>
      </c>
      <c r="D2865" s="63" t="s">
        <v>99</v>
      </c>
      <c r="E2865" s="63">
        <v>94.585993882625587</v>
      </c>
      <c r="F2865" s="64">
        <v>59764.320608089467</v>
      </c>
      <c r="G2865" s="63" t="s">
        <v>130</v>
      </c>
      <c r="H2865" s="63" t="s">
        <v>133</v>
      </c>
    </row>
    <row r="2866" spans="1:8" ht="14.4" x14ac:dyDescent="0.3">
      <c r="A2866" s="63">
        <v>15</v>
      </c>
      <c r="B2866" s="63" t="s">
        <v>123</v>
      </c>
      <c r="C2866" s="63" t="s">
        <v>120</v>
      </c>
      <c r="D2866" s="63" t="s">
        <v>98</v>
      </c>
      <c r="E2866" s="63">
        <v>88.526505384175962</v>
      </c>
      <c r="F2866" s="64">
        <v>55935.622526301951</v>
      </c>
      <c r="G2866" s="63" t="s">
        <v>127</v>
      </c>
      <c r="H2866" s="63" t="s">
        <v>133</v>
      </c>
    </row>
    <row r="2867" spans="1:8" ht="14.4" x14ac:dyDescent="0.3">
      <c r="A2867" s="63">
        <v>15</v>
      </c>
      <c r="B2867" s="63" t="s">
        <v>122</v>
      </c>
      <c r="C2867" s="63" t="s">
        <v>120</v>
      </c>
      <c r="D2867" s="63" t="s">
        <v>97</v>
      </c>
      <c r="E2867" s="63">
        <v>16.893019916389935</v>
      </c>
      <c r="F2867" s="64">
        <v>10673.883276786302</v>
      </c>
      <c r="G2867" s="63" t="s">
        <v>128</v>
      </c>
      <c r="H2867" s="63" t="s">
        <v>133</v>
      </c>
    </row>
    <row r="2868" spans="1:8" ht="14.4" x14ac:dyDescent="0.3">
      <c r="A2868" s="63">
        <v>15</v>
      </c>
      <c r="B2868" s="63" t="s">
        <v>122</v>
      </c>
      <c r="C2868" s="63" t="s">
        <v>120</v>
      </c>
      <c r="D2868" s="63" t="s">
        <v>97</v>
      </c>
      <c r="E2868" s="63">
        <v>25.549529649928566</v>
      </c>
      <c r="F2868" s="64">
        <v>16143.513629291183</v>
      </c>
      <c r="G2868" s="63" t="s">
        <v>128</v>
      </c>
      <c r="H2868" s="63" t="s">
        <v>133</v>
      </c>
    </row>
    <row r="2869" spans="1:8" ht="14.4" x14ac:dyDescent="0.3">
      <c r="A2869" s="63">
        <v>15</v>
      </c>
      <c r="B2869" s="63" t="s">
        <v>122</v>
      </c>
      <c r="C2869" s="63" t="s">
        <v>120</v>
      </c>
      <c r="D2869" s="63" t="s">
        <v>97</v>
      </c>
      <c r="E2869" s="63">
        <v>25.377178780080346</v>
      </c>
      <c r="F2869" s="64">
        <v>16034.613439951583</v>
      </c>
      <c r="G2869" s="63" t="s">
        <v>128</v>
      </c>
      <c r="H2869" s="63" t="s">
        <v>133</v>
      </c>
    </row>
    <row r="2870" spans="1:8" ht="14.4" x14ac:dyDescent="0.3">
      <c r="A2870" s="63">
        <v>15</v>
      </c>
      <c r="B2870" s="63" t="s">
        <v>122</v>
      </c>
      <c r="C2870" s="63" t="s">
        <v>120</v>
      </c>
      <c r="D2870" s="63" t="s">
        <v>97</v>
      </c>
      <c r="E2870" s="63">
        <v>16.250289449398007</v>
      </c>
      <c r="F2870" s="64">
        <v>10267.77294144892</v>
      </c>
      <c r="G2870" s="63" t="s">
        <v>128</v>
      </c>
      <c r="H2870" s="63" t="s">
        <v>133</v>
      </c>
    </row>
    <row r="2871" spans="1:8" ht="14.4" x14ac:dyDescent="0.3">
      <c r="A2871" s="63">
        <v>15</v>
      </c>
      <c r="B2871" s="63" t="s">
        <v>122</v>
      </c>
      <c r="C2871" s="63" t="s">
        <v>120</v>
      </c>
      <c r="D2871" s="63" t="s">
        <v>97</v>
      </c>
      <c r="E2871" s="63">
        <v>64.048635870423482</v>
      </c>
      <c r="F2871" s="64">
        <v>40469.239171085115</v>
      </c>
      <c r="G2871" s="63" t="s">
        <v>128</v>
      </c>
      <c r="H2871" s="63" t="s">
        <v>133</v>
      </c>
    </row>
    <row r="2872" spans="1:8" ht="14.4" x14ac:dyDescent="0.3">
      <c r="A2872" s="63">
        <v>15</v>
      </c>
      <c r="B2872" s="63" t="s">
        <v>122</v>
      </c>
      <c r="C2872" s="63" t="s">
        <v>120</v>
      </c>
      <c r="D2872" s="63" t="s">
        <v>97</v>
      </c>
      <c r="E2872" s="63">
        <v>62.971444092159338</v>
      </c>
      <c r="F2872" s="64">
        <v>39788.613719578367</v>
      </c>
      <c r="G2872" s="63" t="s">
        <v>129</v>
      </c>
      <c r="H2872" s="63" t="s">
        <v>133</v>
      </c>
    </row>
    <row r="2873" spans="1:8" ht="14.4" x14ac:dyDescent="0.3">
      <c r="A2873" s="63">
        <v>15</v>
      </c>
      <c r="B2873" s="63" t="s">
        <v>124</v>
      </c>
      <c r="C2873" s="63" t="s">
        <v>121</v>
      </c>
      <c r="D2873" s="63" t="s">
        <v>99</v>
      </c>
      <c r="E2873" s="63">
        <v>10.779626611387346</v>
      </c>
      <c r="F2873" s="64">
        <v>6811.125351581105</v>
      </c>
      <c r="G2873" s="63" t="s">
        <v>127</v>
      </c>
      <c r="H2873" s="63" t="s">
        <v>133</v>
      </c>
    </row>
    <row r="2874" spans="1:8" ht="14.4" x14ac:dyDescent="0.3">
      <c r="A2874" s="63">
        <v>15</v>
      </c>
      <c r="B2874" s="63" t="s">
        <v>123</v>
      </c>
      <c r="C2874" s="63" t="s">
        <v>120</v>
      </c>
      <c r="D2874" s="63" t="s">
        <v>98</v>
      </c>
      <c r="E2874" s="63">
        <v>73.435444852810946</v>
      </c>
      <c r="F2874" s="64">
        <v>46400.31034221912</v>
      </c>
      <c r="G2874" s="63" t="s">
        <v>127</v>
      </c>
      <c r="H2874" s="63" t="s">
        <v>133</v>
      </c>
    </row>
    <row r="2875" spans="1:8" ht="14.4" x14ac:dyDescent="0.3">
      <c r="A2875" s="63">
        <v>15</v>
      </c>
      <c r="B2875" s="63" t="s">
        <v>122</v>
      </c>
      <c r="C2875" s="63" t="s">
        <v>120</v>
      </c>
      <c r="D2875" s="63" t="s">
        <v>97</v>
      </c>
      <c r="E2875" s="63">
        <v>52.819073148136042</v>
      </c>
      <c r="F2875" s="64">
        <v>33373.820924951789</v>
      </c>
      <c r="G2875" s="63" t="s">
        <v>129</v>
      </c>
      <c r="H2875" s="63" t="s">
        <v>133</v>
      </c>
    </row>
    <row r="2876" spans="1:8" ht="14.4" x14ac:dyDescent="0.3">
      <c r="A2876" s="63">
        <v>15</v>
      </c>
      <c r="B2876" s="63" t="s">
        <v>122</v>
      </c>
      <c r="C2876" s="63" t="s">
        <v>120</v>
      </c>
      <c r="D2876" s="63" t="s">
        <v>97</v>
      </c>
      <c r="E2876" s="63">
        <v>56.847144944895902</v>
      </c>
      <c r="F2876" s="64">
        <v>35918.964919449478</v>
      </c>
      <c r="G2876" s="63" t="s">
        <v>129</v>
      </c>
      <c r="H2876" s="63" t="s">
        <v>133</v>
      </c>
    </row>
    <row r="2877" spans="1:8" ht="14.4" x14ac:dyDescent="0.3">
      <c r="A2877" s="63">
        <v>15</v>
      </c>
      <c r="B2877" s="63" t="s">
        <v>124</v>
      </c>
      <c r="C2877" s="63" t="s">
        <v>121</v>
      </c>
      <c r="D2877" s="63" t="s">
        <v>99</v>
      </c>
      <c r="E2877" s="63">
        <v>47.527438273743392</v>
      </c>
      <c r="F2877" s="64">
        <v>30030.292457443225</v>
      </c>
      <c r="G2877" s="63" t="s">
        <v>130</v>
      </c>
      <c r="H2877" s="63" t="s">
        <v>133</v>
      </c>
    </row>
    <row r="2878" spans="1:8" ht="14.4" x14ac:dyDescent="0.3">
      <c r="A2878" s="63">
        <v>15</v>
      </c>
      <c r="B2878" s="63" t="s">
        <v>124</v>
      </c>
      <c r="C2878" s="63" t="s">
        <v>121</v>
      </c>
      <c r="D2878" s="63" t="s">
        <v>99</v>
      </c>
      <c r="E2878" s="63">
        <v>39.247777963611796</v>
      </c>
      <c r="F2878" s="64">
        <v>24798.775052077432</v>
      </c>
      <c r="G2878" s="63" t="s">
        <v>130</v>
      </c>
      <c r="H2878" s="63" t="s">
        <v>133</v>
      </c>
    </row>
    <row r="2879" spans="1:8" ht="14.4" x14ac:dyDescent="0.3">
      <c r="A2879" s="63">
        <v>15</v>
      </c>
      <c r="B2879" s="63" t="s">
        <v>122</v>
      </c>
      <c r="C2879" s="63" t="s">
        <v>120</v>
      </c>
      <c r="D2879" s="63" t="s">
        <v>97</v>
      </c>
      <c r="E2879" s="63">
        <v>77.376076047392431</v>
      </c>
      <c r="F2879" s="64">
        <v>48890.204843972271</v>
      </c>
      <c r="G2879" s="63" t="s">
        <v>128</v>
      </c>
      <c r="H2879" s="63" t="s">
        <v>133</v>
      </c>
    </row>
    <row r="2880" spans="1:8" ht="14.4" x14ac:dyDescent="0.3">
      <c r="A2880" s="63">
        <v>15</v>
      </c>
      <c r="B2880" s="63" t="s">
        <v>124</v>
      </c>
      <c r="C2880" s="63" t="s">
        <v>121</v>
      </c>
      <c r="D2880" s="63" t="s">
        <v>99</v>
      </c>
      <c r="E2880" s="63">
        <v>89.878981452806812</v>
      </c>
      <c r="F2880" s="64">
        <v>56790.186823429562</v>
      </c>
      <c r="G2880" s="63" t="s">
        <v>127</v>
      </c>
      <c r="H2880" s="63" t="s">
        <v>133</v>
      </c>
    </row>
    <row r="2881" spans="1:8" ht="14.4" x14ac:dyDescent="0.3">
      <c r="A2881" s="63">
        <v>15</v>
      </c>
      <c r="B2881" s="63" t="s">
        <v>124</v>
      </c>
      <c r="C2881" s="63" t="s">
        <v>121</v>
      </c>
      <c r="D2881" s="63" t="s">
        <v>99</v>
      </c>
      <c r="E2881" s="63">
        <v>74.688048832824222</v>
      </c>
      <c r="F2881" s="64">
        <v>47191.770290817636</v>
      </c>
      <c r="G2881" s="63" t="s">
        <v>127</v>
      </c>
      <c r="H2881" s="63" t="s">
        <v>133</v>
      </c>
    </row>
    <row r="2882" spans="1:8" ht="14.4" x14ac:dyDescent="0.3">
      <c r="A2882" s="63">
        <v>15</v>
      </c>
      <c r="B2882" s="63" t="s">
        <v>124</v>
      </c>
      <c r="C2882" s="63" t="s">
        <v>121</v>
      </c>
      <c r="D2882" s="63" t="s">
        <v>99</v>
      </c>
      <c r="E2882" s="63">
        <v>36.954935710124275</v>
      </c>
      <c r="F2882" s="64">
        <v>23350.03878662943</v>
      </c>
      <c r="G2882" s="63" t="s">
        <v>127</v>
      </c>
      <c r="H2882" s="63" t="s">
        <v>133</v>
      </c>
    </row>
    <row r="2883" spans="1:8" ht="14.4" x14ac:dyDescent="0.3">
      <c r="A2883" s="63">
        <v>15</v>
      </c>
      <c r="B2883" s="63" t="s">
        <v>122</v>
      </c>
      <c r="C2883" s="63" t="s">
        <v>120</v>
      </c>
      <c r="D2883" s="63" t="s">
        <v>97</v>
      </c>
      <c r="E2883" s="63">
        <v>17.580594529242422</v>
      </c>
      <c r="F2883" s="64">
        <v>11108.328461720255</v>
      </c>
      <c r="G2883" s="63" t="s">
        <v>129</v>
      </c>
      <c r="H2883" s="63" t="s">
        <v>133</v>
      </c>
    </row>
    <row r="2884" spans="1:8" ht="14.4" x14ac:dyDescent="0.3">
      <c r="A2884" s="63">
        <v>15</v>
      </c>
      <c r="B2884" s="63" t="s">
        <v>122</v>
      </c>
      <c r="C2884" s="63" t="s">
        <v>120</v>
      </c>
      <c r="D2884" s="63" t="s">
        <v>97</v>
      </c>
      <c r="E2884" s="63">
        <v>54.785473536499076</v>
      </c>
      <c r="F2884" s="64">
        <v>34616.294344429036</v>
      </c>
      <c r="G2884" s="63" t="s">
        <v>129</v>
      </c>
      <c r="H2884" s="63" t="s">
        <v>133</v>
      </c>
    </row>
    <row r="2885" spans="1:8" ht="14.4" x14ac:dyDescent="0.3">
      <c r="A2885" s="63">
        <v>15</v>
      </c>
      <c r="B2885" s="63" t="s">
        <v>124</v>
      </c>
      <c r="C2885" s="63" t="s">
        <v>121</v>
      </c>
      <c r="D2885" s="63" t="s">
        <v>99</v>
      </c>
      <c r="E2885" s="63">
        <v>91.788005796617611</v>
      </c>
      <c r="F2885" s="64">
        <v>57996.407091873705</v>
      </c>
      <c r="G2885" s="63" t="s">
        <v>127</v>
      </c>
      <c r="H2885" s="63" t="s">
        <v>133</v>
      </c>
    </row>
    <row r="2886" spans="1:8" ht="14.4" x14ac:dyDescent="0.3">
      <c r="A2886" s="63">
        <v>15</v>
      </c>
      <c r="B2886" s="63" t="s">
        <v>122</v>
      </c>
      <c r="C2886" s="63" t="s">
        <v>120</v>
      </c>
      <c r="D2886" s="63" t="s">
        <v>97</v>
      </c>
      <c r="E2886" s="63">
        <v>81.788621676204102</v>
      </c>
      <c r="F2886" s="64">
        <v>51678.279281138653</v>
      </c>
      <c r="G2886" s="63" t="s">
        <v>129</v>
      </c>
      <c r="H2886" s="63" t="s">
        <v>133</v>
      </c>
    </row>
    <row r="2887" spans="1:8" ht="14.4" x14ac:dyDescent="0.3">
      <c r="A2887" s="63">
        <v>15</v>
      </c>
      <c r="B2887" s="63" t="s">
        <v>122</v>
      </c>
      <c r="C2887" s="63" t="s">
        <v>120</v>
      </c>
      <c r="D2887" s="63" t="s">
        <v>97</v>
      </c>
      <c r="E2887" s="63">
        <v>53.245864936897689</v>
      </c>
      <c r="F2887" s="64">
        <v>33643.490040318946</v>
      </c>
      <c r="G2887" s="63" t="s">
        <v>129</v>
      </c>
      <c r="H2887" s="63" t="s">
        <v>133</v>
      </c>
    </row>
    <row r="2888" spans="1:8" ht="14.4" x14ac:dyDescent="0.3">
      <c r="A2888" s="63">
        <v>15</v>
      </c>
      <c r="B2888" s="63" t="s">
        <v>122</v>
      </c>
      <c r="C2888" s="63" t="s">
        <v>120</v>
      </c>
      <c r="D2888" s="63" t="s">
        <v>97</v>
      </c>
      <c r="E2888" s="63">
        <v>17.411269488994819</v>
      </c>
      <c r="F2888" s="64">
        <v>11001.340147944189</v>
      </c>
      <c r="G2888" s="63" t="s">
        <v>128</v>
      </c>
      <c r="H2888" s="63" t="s">
        <v>133</v>
      </c>
    </row>
    <row r="2889" spans="1:8" ht="14.4" x14ac:dyDescent="0.3">
      <c r="A2889" s="63">
        <v>15</v>
      </c>
      <c r="B2889" s="63" t="s">
        <v>122</v>
      </c>
      <c r="C2889" s="63" t="s">
        <v>120</v>
      </c>
      <c r="D2889" s="63" t="s">
        <v>97</v>
      </c>
      <c r="E2889" s="63">
        <v>17.547227975101212</v>
      </c>
      <c r="F2889" s="64">
        <v>11087.245747912151</v>
      </c>
      <c r="G2889" s="63" t="s">
        <v>129</v>
      </c>
      <c r="H2889" s="63" t="s">
        <v>133</v>
      </c>
    </row>
    <row r="2890" spans="1:8" ht="14.4" x14ac:dyDescent="0.3">
      <c r="A2890" s="63">
        <v>15</v>
      </c>
      <c r="B2890" s="63" t="s">
        <v>122</v>
      </c>
      <c r="C2890" s="63" t="s">
        <v>120</v>
      </c>
      <c r="D2890" s="63" t="s">
        <v>97</v>
      </c>
      <c r="E2890" s="63">
        <v>90.806392165251808</v>
      </c>
      <c r="F2890" s="64">
        <v>57376.172854540251</v>
      </c>
      <c r="G2890" s="63" t="s">
        <v>129</v>
      </c>
      <c r="H2890" s="63" t="s">
        <v>133</v>
      </c>
    </row>
    <row r="2891" spans="1:8" ht="14.4" x14ac:dyDescent="0.3">
      <c r="A2891" s="63">
        <v>15</v>
      </c>
      <c r="B2891" s="63" t="s">
        <v>122</v>
      </c>
      <c r="C2891" s="63" t="s">
        <v>120</v>
      </c>
      <c r="D2891" s="63" t="s">
        <v>97</v>
      </c>
      <c r="E2891" s="63">
        <v>35.71262491623726</v>
      </c>
      <c r="F2891" s="64">
        <v>22565.082605137195</v>
      </c>
      <c r="G2891" s="63" t="s">
        <v>129</v>
      </c>
      <c r="H2891" s="63" t="s">
        <v>133</v>
      </c>
    </row>
    <row r="2892" spans="1:8" ht="14.4" x14ac:dyDescent="0.3">
      <c r="A2892" s="63">
        <v>15</v>
      </c>
      <c r="B2892" s="63" t="s">
        <v>123</v>
      </c>
      <c r="C2892" s="63" t="s">
        <v>120</v>
      </c>
      <c r="D2892" s="63" t="s">
        <v>98</v>
      </c>
      <c r="E2892" s="63">
        <v>71.819769760281801</v>
      </c>
      <c r="F2892" s="64">
        <v>45379.443295579636</v>
      </c>
      <c r="G2892" s="63" t="s">
        <v>127</v>
      </c>
      <c r="H2892" s="63" t="s">
        <v>133</v>
      </c>
    </row>
    <row r="2893" spans="1:8" ht="14.4" x14ac:dyDescent="0.3">
      <c r="A2893" s="63">
        <v>15</v>
      </c>
      <c r="B2893" s="63" t="s">
        <v>124</v>
      </c>
      <c r="C2893" s="63" t="s">
        <v>121</v>
      </c>
      <c r="D2893" s="63" t="s">
        <v>99</v>
      </c>
      <c r="E2893" s="63">
        <v>63.043113662638561</v>
      </c>
      <c r="F2893" s="64">
        <v>39833.898259203539</v>
      </c>
      <c r="G2893" s="63" t="s">
        <v>127</v>
      </c>
      <c r="H2893" s="63" t="s">
        <v>133</v>
      </c>
    </row>
    <row r="2894" spans="1:8" ht="14.4" x14ac:dyDescent="0.3">
      <c r="A2894" s="63">
        <v>15</v>
      </c>
      <c r="B2894" s="63" t="s">
        <v>124</v>
      </c>
      <c r="C2894" s="63" t="s">
        <v>121</v>
      </c>
      <c r="D2894" s="63" t="s">
        <v>99</v>
      </c>
      <c r="E2894" s="63">
        <v>75.006322727001461</v>
      </c>
      <c r="F2894" s="64">
        <v>47392.872190496331</v>
      </c>
      <c r="G2894" s="63" t="s">
        <v>127</v>
      </c>
      <c r="H2894" s="63" t="s">
        <v>133</v>
      </c>
    </row>
    <row r="2895" spans="1:8" ht="14.4" x14ac:dyDescent="0.3">
      <c r="A2895" s="63">
        <v>15</v>
      </c>
      <c r="B2895" s="63" t="s">
        <v>124</v>
      </c>
      <c r="C2895" s="63" t="s">
        <v>121</v>
      </c>
      <c r="D2895" s="63" t="s">
        <v>99</v>
      </c>
      <c r="E2895" s="63">
        <v>20.905594067763669</v>
      </c>
      <c r="F2895" s="64">
        <v>13209.235057770047</v>
      </c>
      <c r="G2895" s="63" t="s">
        <v>127</v>
      </c>
      <c r="H2895" s="63" t="s">
        <v>133</v>
      </c>
    </row>
    <row r="2896" spans="1:8" ht="14.4" x14ac:dyDescent="0.3">
      <c r="A2896" s="63">
        <v>15</v>
      </c>
      <c r="B2896" s="63" t="s">
        <v>123</v>
      </c>
      <c r="C2896" s="63" t="s">
        <v>120</v>
      </c>
      <c r="D2896" s="63" t="s">
        <v>98</v>
      </c>
      <c r="E2896" s="63">
        <v>92.634572441774381</v>
      </c>
      <c r="F2896" s="64">
        <v>58531.311661994812</v>
      </c>
      <c r="G2896" s="63" t="s">
        <v>127</v>
      </c>
      <c r="H2896" s="63" t="s">
        <v>133</v>
      </c>
    </row>
    <row r="2897" spans="1:8" ht="14.4" x14ac:dyDescent="0.3">
      <c r="A2897" s="63">
        <v>15</v>
      </c>
      <c r="B2897" s="63" t="s">
        <v>123</v>
      </c>
      <c r="C2897" s="63" t="s">
        <v>120</v>
      </c>
      <c r="D2897" s="63" t="s">
        <v>98</v>
      </c>
      <c r="E2897" s="63">
        <v>65.467571427484515</v>
      </c>
      <c r="F2897" s="64">
        <v>41365.796008661368</v>
      </c>
      <c r="G2897" s="63" t="s">
        <v>127</v>
      </c>
      <c r="H2897" s="63" t="s">
        <v>133</v>
      </c>
    </row>
    <row r="2898" spans="1:8" ht="14.4" x14ac:dyDescent="0.3">
      <c r="A2898" s="63">
        <v>15</v>
      </c>
      <c r="B2898" s="63" t="s">
        <v>124</v>
      </c>
      <c r="C2898" s="63" t="s">
        <v>121</v>
      </c>
      <c r="D2898" s="63" t="s">
        <v>99</v>
      </c>
      <c r="E2898" s="63">
        <v>30.985063078872209</v>
      </c>
      <c r="F2898" s="64">
        <v>19577.964642477051</v>
      </c>
      <c r="G2898" s="63" t="s">
        <v>127</v>
      </c>
      <c r="H2898" s="63" t="s">
        <v>133</v>
      </c>
    </row>
    <row r="2899" spans="1:8" ht="14.4" x14ac:dyDescent="0.3">
      <c r="A2899" s="63">
        <v>15</v>
      </c>
      <c r="B2899" s="63" t="s">
        <v>124</v>
      </c>
      <c r="C2899" s="63" t="s">
        <v>121</v>
      </c>
      <c r="D2899" s="63" t="s">
        <v>99</v>
      </c>
      <c r="E2899" s="63">
        <v>19.014298309238953</v>
      </c>
      <c r="F2899" s="64">
        <v>12014.216625998262</v>
      </c>
      <c r="G2899" s="63" t="s">
        <v>127</v>
      </c>
      <c r="H2899" s="63" t="s">
        <v>133</v>
      </c>
    </row>
    <row r="2900" spans="1:8" ht="14.4" x14ac:dyDescent="0.3">
      <c r="A2900" s="63">
        <v>15</v>
      </c>
      <c r="B2900" s="63" t="s">
        <v>124</v>
      </c>
      <c r="C2900" s="63" t="s">
        <v>121</v>
      </c>
      <c r="D2900" s="63" t="s">
        <v>99</v>
      </c>
      <c r="E2900" s="63">
        <v>19.653252825236876</v>
      </c>
      <c r="F2900" s="64">
        <v>12417.941120297846</v>
      </c>
      <c r="G2900" s="63" t="s">
        <v>127</v>
      </c>
      <c r="H2900" s="63" t="s">
        <v>133</v>
      </c>
    </row>
    <row r="2901" spans="1:8" ht="14.4" x14ac:dyDescent="0.3">
      <c r="A2901" s="63">
        <v>15</v>
      </c>
      <c r="B2901" s="63" t="s">
        <v>122</v>
      </c>
      <c r="C2901" s="63" t="s">
        <v>120</v>
      </c>
      <c r="D2901" s="63" t="s">
        <v>97</v>
      </c>
      <c r="E2901" s="63">
        <v>68.822084147096092</v>
      </c>
      <c r="F2901" s="64">
        <v>43485.350558223552</v>
      </c>
      <c r="G2901" s="63" t="s">
        <v>129</v>
      </c>
      <c r="H2901" s="63" t="s">
        <v>133</v>
      </c>
    </row>
    <row r="2902" spans="1:8" ht="14.4" x14ac:dyDescent="0.3">
      <c r="A2902" s="63">
        <v>15</v>
      </c>
      <c r="B2902" s="63" t="s">
        <v>124</v>
      </c>
      <c r="C2902" s="63" t="s">
        <v>121</v>
      </c>
      <c r="D2902" s="63" t="s">
        <v>99</v>
      </c>
      <c r="E2902" s="63">
        <v>17.899525917077028</v>
      </c>
      <c r="F2902" s="64">
        <v>11309.845799881161</v>
      </c>
      <c r="G2902" s="63" t="s">
        <v>130</v>
      </c>
      <c r="H2902" s="63" t="s">
        <v>133</v>
      </c>
    </row>
    <row r="2903" spans="1:8" ht="14.4" x14ac:dyDescent="0.3">
      <c r="A2903" s="63">
        <v>15</v>
      </c>
      <c r="B2903" s="63" t="s">
        <v>124</v>
      </c>
      <c r="C2903" s="63" t="s">
        <v>121</v>
      </c>
      <c r="D2903" s="63" t="s">
        <v>99</v>
      </c>
      <c r="E2903" s="63">
        <v>26.217205375684742</v>
      </c>
      <c r="F2903" s="64">
        <v>16565.385668674178</v>
      </c>
      <c r="G2903" s="63" t="s">
        <v>127</v>
      </c>
      <c r="H2903" s="63" t="s">
        <v>133</v>
      </c>
    </row>
    <row r="2904" spans="1:8" ht="14.4" x14ac:dyDescent="0.3">
      <c r="A2904" s="63">
        <v>15</v>
      </c>
      <c r="B2904" s="63" t="s">
        <v>124</v>
      </c>
      <c r="C2904" s="63" t="s">
        <v>121</v>
      </c>
      <c r="D2904" s="63" t="s">
        <v>99</v>
      </c>
      <c r="E2904" s="63">
        <v>67.805680300094664</v>
      </c>
      <c r="F2904" s="64">
        <v>42843.134064152895</v>
      </c>
      <c r="G2904" s="63" t="s">
        <v>127</v>
      </c>
      <c r="H2904" s="63" t="s">
        <v>133</v>
      </c>
    </row>
    <row r="2905" spans="1:8" ht="14.4" x14ac:dyDescent="0.3">
      <c r="A2905" s="63">
        <v>15</v>
      </c>
      <c r="B2905" s="63" t="s">
        <v>122</v>
      </c>
      <c r="C2905" s="63" t="s">
        <v>120</v>
      </c>
      <c r="D2905" s="63" t="s">
        <v>97</v>
      </c>
      <c r="E2905" s="63">
        <v>37.151227270931017</v>
      </c>
      <c r="F2905" s="64">
        <v>23474.065942143323</v>
      </c>
      <c r="G2905" s="63" t="s">
        <v>128</v>
      </c>
      <c r="H2905" s="63" t="s">
        <v>133</v>
      </c>
    </row>
    <row r="2906" spans="1:8" ht="14.4" x14ac:dyDescent="0.3">
      <c r="A2906" s="63">
        <v>15</v>
      </c>
      <c r="B2906" s="63" t="s">
        <v>124</v>
      </c>
      <c r="C2906" s="63" t="s">
        <v>121</v>
      </c>
      <c r="D2906" s="63" t="s">
        <v>99</v>
      </c>
      <c r="E2906" s="63">
        <v>40.834045154550218</v>
      </c>
      <c r="F2906" s="64">
        <v>25801.060666234851</v>
      </c>
      <c r="G2906" s="63" t="s">
        <v>127</v>
      </c>
      <c r="H2906" s="63" t="s">
        <v>133</v>
      </c>
    </row>
    <row r="2907" spans="1:8" ht="14.4" x14ac:dyDescent="0.3">
      <c r="A2907" s="63">
        <v>15</v>
      </c>
      <c r="B2907" s="63" t="s">
        <v>122</v>
      </c>
      <c r="C2907" s="63" t="s">
        <v>120</v>
      </c>
      <c r="D2907" s="63" t="s">
        <v>97</v>
      </c>
      <c r="E2907" s="63">
        <v>11.308208127843963</v>
      </c>
      <c r="F2907" s="64">
        <v>7145.1104789798255</v>
      </c>
      <c r="G2907" s="63" t="s">
        <v>129</v>
      </c>
      <c r="H2907" s="63" t="s">
        <v>133</v>
      </c>
    </row>
    <row r="2908" spans="1:8" ht="14.4" x14ac:dyDescent="0.3">
      <c r="A2908" s="63">
        <v>15</v>
      </c>
      <c r="B2908" s="63" t="s">
        <v>123</v>
      </c>
      <c r="C2908" s="63" t="s">
        <v>120</v>
      </c>
      <c r="D2908" s="63" t="s">
        <v>98</v>
      </c>
      <c r="E2908" s="63">
        <v>71.38808100815514</v>
      </c>
      <c r="F2908" s="64">
        <v>45106.680025607347</v>
      </c>
      <c r="G2908" s="63" t="s">
        <v>127</v>
      </c>
      <c r="H2908" s="63" t="s">
        <v>133</v>
      </c>
    </row>
    <row r="2909" spans="1:8" ht="14.4" x14ac:dyDescent="0.3">
      <c r="A2909" s="63">
        <v>15</v>
      </c>
      <c r="B2909" s="63" t="s">
        <v>123</v>
      </c>
      <c r="C2909" s="63" t="s">
        <v>120</v>
      </c>
      <c r="D2909" s="63" t="s">
        <v>98</v>
      </c>
      <c r="E2909" s="63">
        <v>3.8265340013844216</v>
      </c>
      <c r="F2909" s="64">
        <v>2417.8019967764162</v>
      </c>
      <c r="G2909" s="63" t="s">
        <v>127</v>
      </c>
      <c r="H2909" s="63" t="s">
        <v>133</v>
      </c>
    </row>
    <row r="2910" spans="1:8" ht="14.4" x14ac:dyDescent="0.3">
      <c r="A2910" s="63">
        <v>15</v>
      </c>
      <c r="B2910" s="63" t="s">
        <v>125</v>
      </c>
      <c r="C2910" s="63" t="s">
        <v>121</v>
      </c>
      <c r="D2910" s="63" t="s">
        <v>99</v>
      </c>
      <c r="E2910" s="63">
        <v>5.5933740718497473</v>
      </c>
      <c r="F2910" s="64">
        <v>3534.1828910295721</v>
      </c>
      <c r="G2910" s="63" t="s">
        <v>129</v>
      </c>
      <c r="H2910" s="63" t="s">
        <v>133</v>
      </c>
    </row>
    <row r="2911" spans="1:8" ht="14.4" x14ac:dyDescent="0.3">
      <c r="A2911" s="63">
        <v>15</v>
      </c>
      <c r="B2911" s="63" t="s">
        <v>125</v>
      </c>
      <c r="C2911" s="63" t="s">
        <v>121</v>
      </c>
      <c r="D2911" s="63" t="s">
        <v>99</v>
      </c>
      <c r="E2911" s="63">
        <v>39.846449106245544</v>
      </c>
      <c r="F2911" s="64">
        <v>25177.046428615209</v>
      </c>
      <c r="G2911" s="63" t="s">
        <v>129</v>
      </c>
      <c r="H2911" s="63" t="s">
        <v>133</v>
      </c>
    </row>
    <row r="2912" spans="1:8" ht="14.4" x14ac:dyDescent="0.3">
      <c r="A2912" s="63">
        <v>15</v>
      </c>
      <c r="B2912" s="63" t="s">
        <v>122</v>
      </c>
      <c r="C2912" s="63" t="s">
        <v>120</v>
      </c>
      <c r="D2912" s="63" t="s">
        <v>97</v>
      </c>
      <c r="E2912" s="63">
        <v>25.630102480674573</v>
      </c>
      <c r="F2912" s="64">
        <v>16194.423709011668</v>
      </c>
      <c r="G2912" s="63" t="s">
        <v>129</v>
      </c>
      <c r="H2912" s="63" t="s">
        <v>133</v>
      </c>
    </row>
    <row r="2913" spans="1:8" ht="14.4" x14ac:dyDescent="0.3">
      <c r="A2913" s="63">
        <v>15</v>
      </c>
      <c r="B2913" s="63" t="s">
        <v>124</v>
      </c>
      <c r="C2913" s="63" t="s">
        <v>121</v>
      </c>
      <c r="D2913" s="63" t="s">
        <v>99</v>
      </c>
      <c r="E2913" s="63">
        <v>50.086582920189358</v>
      </c>
      <c r="F2913" s="64">
        <v>31647.292341405609</v>
      </c>
      <c r="G2913" s="63" t="s">
        <v>127</v>
      </c>
      <c r="H2913" s="63" t="s">
        <v>133</v>
      </c>
    </row>
    <row r="2914" spans="1:8" ht="14.4" x14ac:dyDescent="0.3">
      <c r="A2914" s="63">
        <v>15</v>
      </c>
      <c r="B2914" s="63" t="s">
        <v>124</v>
      </c>
      <c r="C2914" s="63" t="s">
        <v>121</v>
      </c>
      <c r="D2914" s="63" t="s">
        <v>99</v>
      </c>
      <c r="E2914" s="63">
        <v>7.7045626548375727</v>
      </c>
      <c r="F2914" s="64">
        <v>4868.1409767731657</v>
      </c>
      <c r="G2914" s="63" t="s">
        <v>130</v>
      </c>
      <c r="H2914" s="63" t="s">
        <v>133</v>
      </c>
    </row>
    <row r="2915" spans="1:8" ht="14.4" x14ac:dyDescent="0.3">
      <c r="A2915" s="63">
        <v>15</v>
      </c>
      <c r="B2915" s="63" t="s">
        <v>122</v>
      </c>
      <c r="C2915" s="63" t="s">
        <v>120</v>
      </c>
      <c r="D2915" s="63" t="s">
        <v>97</v>
      </c>
      <c r="E2915" s="63">
        <v>42.220222075315611</v>
      </c>
      <c r="F2915" s="64">
        <v>26676.918903924467</v>
      </c>
      <c r="G2915" s="63" t="s">
        <v>129</v>
      </c>
      <c r="H2915" s="63" t="s">
        <v>133</v>
      </c>
    </row>
    <row r="2916" spans="1:8" ht="14.4" x14ac:dyDescent="0.3">
      <c r="A2916" s="63">
        <v>15</v>
      </c>
      <c r="B2916" s="63" t="s">
        <v>122</v>
      </c>
      <c r="C2916" s="63" t="s">
        <v>120</v>
      </c>
      <c r="D2916" s="63" t="s">
        <v>97</v>
      </c>
      <c r="E2916" s="63">
        <v>56.716420207723566</v>
      </c>
      <c r="F2916" s="64">
        <v>35836.366272619474</v>
      </c>
      <c r="G2916" s="63" t="s">
        <v>129</v>
      </c>
      <c r="H2916" s="63" t="s">
        <v>133</v>
      </c>
    </row>
    <row r="2917" spans="1:8" ht="14.4" x14ac:dyDescent="0.3">
      <c r="A2917" s="63">
        <v>15</v>
      </c>
      <c r="B2917" s="63" t="s">
        <v>122</v>
      </c>
      <c r="C2917" s="63" t="s">
        <v>120</v>
      </c>
      <c r="D2917" s="63" t="s">
        <v>97</v>
      </c>
      <c r="E2917" s="63">
        <v>68.759547143420633</v>
      </c>
      <c r="F2917" s="64">
        <v>43445.836446417874</v>
      </c>
      <c r="G2917" s="63" t="s">
        <v>128</v>
      </c>
      <c r="H2917" s="63" t="s">
        <v>133</v>
      </c>
    </row>
    <row r="2918" spans="1:8" ht="14.4" x14ac:dyDescent="0.3">
      <c r="A2918" s="63">
        <v>15</v>
      </c>
      <c r="B2918" s="63" t="s">
        <v>122</v>
      </c>
      <c r="C2918" s="63" t="s">
        <v>120</v>
      </c>
      <c r="D2918" s="63" t="s">
        <v>97</v>
      </c>
      <c r="E2918" s="63">
        <v>25.227539622347305</v>
      </c>
      <c r="F2918" s="64">
        <v>15940.06368442034</v>
      </c>
      <c r="G2918" s="63" t="s">
        <v>128</v>
      </c>
      <c r="H2918" s="63" t="s">
        <v>133</v>
      </c>
    </row>
    <row r="2919" spans="1:8" ht="14.4" x14ac:dyDescent="0.3">
      <c r="A2919" s="63">
        <v>15</v>
      </c>
      <c r="B2919" s="63" t="s">
        <v>123</v>
      </c>
      <c r="C2919" s="63" t="s">
        <v>120</v>
      </c>
      <c r="D2919" s="63" t="s">
        <v>98</v>
      </c>
      <c r="E2919" s="63">
        <v>11.119329324963561</v>
      </c>
      <c r="F2919" s="64">
        <v>7025.7670871302416</v>
      </c>
      <c r="G2919" s="63" t="s">
        <v>127</v>
      </c>
      <c r="H2919" s="63" t="s">
        <v>133</v>
      </c>
    </row>
    <row r="2920" spans="1:8" ht="14.4" x14ac:dyDescent="0.3">
      <c r="A2920" s="63">
        <v>15</v>
      </c>
      <c r="B2920" s="63" t="s">
        <v>124</v>
      </c>
      <c r="C2920" s="63" t="s">
        <v>121</v>
      </c>
      <c r="D2920" s="63" t="s">
        <v>99</v>
      </c>
      <c r="E2920" s="63">
        <v>64.696935715933009</v>
      </c>
      <c r="F2920" s="64">
        <v>40878.868527681887</v>
      </c>
      <c r="G2920" s="63" t="s">
        <v>130</v>
      </c>
      <c r="H2920" s="63" t="s">
        <v>133</v>
      </c>
    </row>
    <row r="2921" spans="1:8" ht="14.4" x14ac:dyDescent="0.3">
      <c r="A2921" s="63">
        <v>15</v>
      </c>
      <c r="B2921" s="63" t="s">
        <v>122</v>
      </c>
      <c r="C2921" s="63" t="s">
        <v>120</v>
      </c>
      <c r="D2921" s="63" t="s">
        <v>97</v>
      </c>
      <c r="E2921" s="63">
        <v>74.933130838246612</v>
      </c>
      <c r="F2921" s="64">
        <v>47346.625771487568</v>
      </c>
      <c r="G2921" s="63" t="s">
        <v>129</v>
      </c>
      <c r="H2921" s="63" t="s">
        <v>133</v>
      </c>
    </row>
    <row r="2922" spans="1:8" ht="14.4" x14ac:dyDescent="0.3">
      <c r="A2922" s="63">
        <v>15</v>
      </c>
      <c r="B2922" s="63" t="s">
        <v>124</v>
      </c>
      <c r="C2922" s="63" t="s">
        <v>121</v>
      </c>
      <c r="D2922" s="63" t="s">
        <v>99</v>
      </c>
      <c r="E2922" s="63">
        <v>7.7924854551162186</v>
      </c>
      <c r="F2922" s="64">
        <v>4923.6951472049386</v>
      </c>
      <c r="G2922" s="63" t="s">
        <v>127</v>
      </c>
      <c r="H2922" s="63" t="s">
        <v>133</v>
      </c>
    </row>
    <row r="2923" spans="1:8" ht="14.4" x14ac:dyDescent="0.3">
      <c r="A2923" s="63">
        <v>15</v>
      </c>
      <c r="B2923" s="63" t="s">
        <v>122</v>
      </c>
      <c r="C2923" s="63" t="s">
        <v>120</v>
      </c>
      <c r="D2923" s="63" t="s">
        <v>97</v>
      </c>
      <c r="E2923" s="63">
        <v>65.202367250159071</v>
      </c>
      <c r="F2923" s="64">
        <v>41198.226299556751</v>
      </c>
      <c r="G2923" s="63" t="s">
        <v>128</v>
      </c>
      <c r="H2923" s="63" t="s">
        <v>133</v>
      </c>
    </row>
    <row r="2924" spans="1:8" ht="14.4" x14ac:dyDescent="0.3">
      <c r="A2924" s="63">
        <v>15</v>
      </c>
      <c r="B2924" s="63" t="s">
        <v>124</v>
      </c>
      <c r="C2924" s="63" t="s">
        <v>121</v>
      </c>
      <c r="D2924" s="63" t="s">
        <v>99</v>
      </c>
      <c r="E2924" s="63">
        <v>81.906040228644926</v>
      </c>
      <c r="F2924" s="64">
        <v>51752.470392585019</v>
      </c>
      <c r="G2924" s="63" t="s">
        <v>127</v>
      </c>
      <c r="H2924" s="63" t="s">
        <v>133</v>
      </c>
    </row>
    <row r="2925" spans="1:8" ht="14.4" x14ac:dyDescent="0.3">
      <c r="A2925" s="63">
        <v>15</v>
      </c>
      <c r="B2925" s="63" t="s">
        <v>124</v>
      </c>
      <c r="C2925" s="63" t="s">
        <v>121</v>
      </c>
      <c r="D2925" s="63" t="s">
        <v>99</v>
      </c>
      <c r="E2925" s="63">
        <v>6.1420484565508451</v>
      </c>
      <c r="F2925" s="64">
        <v>3880.8637312966216</v>
      </c>
      <c r="G2925" s="63" t="s">
        <v>127</v>
      </c>
      <c r="H2925" s="63" t="s">
        <v>133</v>
      </c>
    </row>
    <row r="2926" spans="1:8" ht="14.4" x14ac:dyDescent="0.3">
      <c r="A2926" s="63">
        <v>15</v>
      </c>
      <c r="B2926" s="63" t="s">
        <v>122</v>
      </c>
      <c r="C2926" s="63" t="s">
        <v>120</v>
      </c>
      <c r="D2926" s="63" t="s">
        <v>97</v>
      </c>
      <c r="E2926" s="63">
        <v>23.502438377998658</v>
      </c>
      <c r="F2926" s="64">
        <v>14850.055538218423</v>
      </c>
      <c r="G2926" s="63" t="s">
        <v>128</v>
      </c>
      <c r="H2926" s="63" t="s">
        <v>133</v>
      </c>
    </row>
    <row r="2927" spans="1:8" ht="14.4" x14ac:dyDescent="0.3">
      <c r="A2927" s="63">
        <v>15</v>
      </c>
      <c r="B2927" s="63" t="s">
        <v>124</v>
      </c>
      <c r="C2927" s="63" t="s">
        <v>121</v>
      </c>
      <c r="D2927" s="63" t="s">
        <v>99</v>
      </c>
      <c r="E2927" s="63">
        <v>39.027660746099741</v>
      </c>
      <c r="F2927" s="64">
        <v>24659.693614977183</v>
      </c>
      <c r="G2927" s="63" t="s">
        <v>127</v>
      </c>
      <c r="H2927" s="63" t="s">
        <v>133</v>
      </c>
    </row>
    <row r="2928" spans="1:8" ht="14.4" x14ac:dyDescent="0.3">
      <c r="A2928" s="63">
        <v>15</v>
      </c>
      <c r="B2928" s="63" t="s">
        <v>124</v>
      </c>
      <c r="C2928" s="63" t="s">
        <v>121</v>
      </c>
      <c r="D2928" s="63" t="s">
        <v>99</v>
      </c>
      <c r="E2928" s="63">
        <v>10.008898838435117</v>
      </c>
      <c r="F2928" s="64">
        <v>6324.1397014494851</v>
      </c>
      <c r="G2928" s="63" t="s">
        <v>130</v>
      </c>
      <c r="H2928" s="63" t="s">
        <v>133</v>
      </c>
    </row>
    <row r="2929" spans="1:8" ht="14.4" x14ac:dyDescent="0.3">
      <c r="A2929" s="63">
        <v>15</v>
      </c>
      <c r="B2929" s="63" t="s">
        <v>123</v>
      </c>
      <c r="C2929" s="63" t="s">
        <v>120</v>
      </c>
      <c r="D2929" s="63" t="s">
        <v>98</v>
      </c>
      <c r="E2929" s="63">
        <v>50.2779156759199</v>
      </c>
      <c r="F2929" s="64">
        <v>31768.186267524303</v>
      </c>
      <c r="G2929" s="63" t="s">
        <v>127</v>
      </c>
      <c r="H2929" s="63" t="s">
        <v>133</v>
      </c>
    </row>
    <row r="2930" spans="1:8" ht="14.4" x14ac:dyDescent="0.3">
      <c r="A2930" s="63">
        <v>15</v>
      </c>
      <c r="B2930" s="63" t="s">
        <v>124</v>
      </c>
      <c r="C2930" s="63" t="s">
        <v>121</v>
      </c>
      <c r="D2930" s="63" t="s">
        <v>99</v>
      </c>
      <c r="E2930" s="63">
        <v>22.512424356932911</v>
      </c>
      <c r="F2930" s="64">
        <v>14224.513500409952</v>
      </c>
      <c r="G2930" s="63" t="s">
        <v>127</v>
      </c>
      <c r="H2930" s="63" t="s">
        <v>133</v>
      </c>
    </row>
    <row r="2931" spans="1:8" ht="14.4" x14ac:dyDescent="0.3">
      <c r="A2931" s="63">
        <v>15</v>
      </c>
      <c r="B2931" s="63" t="s">
        <v>124</v>
      </c>
      <c r="C2931" s="63" t="s">
        <v>121</v>
      </c>
      <c r="D2931" s="63" t="s">
        <v>99</v>
      </c>
      <c r="E2931" s="63">
        <v>83.988834080227619</v>
      </c>
      <c r="F2931" s="64">
        <v>53068.487219146176</v>
      </c>
      <c r="G2931" s="63" t="s">
        <v>127</v>
      </c>
      <c r="H2931" s="63" t="s">
        <v>133</v>
      </c>
    </row>
    <row r="2932" spans="1:8" ht="14.4" x14ac:dyDescent="0.3">
      <c r="A2932" s="63">
        <v>15</v>
      </c>
      <c r="B2932" s="63" t="s">
        <v>122</v>
      </c>
      <c r="C2932" s="63" t="s">
        <v>120</v>
      </c>
      <c r="D2932" s="63" t="s">
        <v>97</v>
      </c>
      <c r="E2932" s="63">
        <v>78.740422988918326</v>
      </c>
      <c r="F2932" s="64">
        <v>49752.26977226603</v>
      </c>
      <c r="G2932" s="63" t="s">
        <v>129</v>
      </c>
      <c r="H2932" s="63" t="s">
        <v>133</v>
      </c>
    </row>
    <row r="2933" spans="1:8" ht="14.4" x14ac:dyDescent="0.3">
      <c r="A2933" s="63">
        <v>15</v>
      </c>
      <c r="B2933" s="63" t="s">
        <v>122</v>
      </c>
      <c r="C2933" s="63" t="s">
        <v>120</v>
      </c>
      <c r="D2933" s="63" t="s">
        <v>97</v>
      </c>
      <c r="E2933" s="63">
        <v>76.1852552169712</v>
      </c>
      <c r="F2933" s="64">
        <v>48137.782683198646</v>
      </c>
      <c r="G2933" s="63" t="s">
        <v>129</v>
      </c>
      <c r="H2933" s="63" t="s">
        <v>133</v>
      </c>
    </row>
    <row r="2934" spans="1:8" ht="14.4" x14ac:dyDescent="0.3">
      <c r="A2934" s="63">
        <v>15</v>
      </c>
      <c r="B2934" s="63" t="s">
        <v>124</v>
      </c>
      <c r="C2934" s="63" t="s">
        <v>121</v>
      </c>
      <c r="D2934" s="63" t="s">
        <v>99</v>
      </c>
      <c r="E2934" s="63">
        <v>80.511437974090128</v>
      </c>
      <c r="F2934" s="64">
        <v>50871.288593455167</v>
      </c>
      <c r="G2934" s="63" t="s">
        <v>130</v>
      </c>
      <c r="H2934" s="63" t="s">
        <v>133</v>
      </c>
    </row>
    <row r="2935" spans="1:8" ht="14.4" x14ac:dyDescent="0.3">
      <c r="A2935" s="63">
        <v>15</v>
      </c>
      <c r="B2935" s="63" t="s">
        <v>124</v>
      </c>
      <c r="C2935" s="63" t="s">
        <v>121</v>
      </c>
      <c r="D2935" s="63" t="s">
        <v>99</v>
      </c>
      <c r="E2935" s="63">
        <v>36.747992584303063</v>
      </c>
      <c r="F2935" s="64">
        <v>23219.281421701104</v>
      </c>
      <c r="G2935" s="63" t="s">
        <v>130</v>
      </c>
      <c r="H2935" s="63" t="s">
        <v>133</v>
      </c>
    </row>
    <row r="2936" spans="1:8" ht="14.4" x14ac:dyDescent="0.3">
      <c r="A2936" s="63">
        <v>15</v>
      </c>
      <c r="B2936" s="63" t="s">
        <v>124</v>
      </c>
      <c r="C2936" s="63" t="s">
        <v>121</v>
      </c>
      <c r="D2936" s="63" t="s">
        <v>99</v>
      </c>
      <c r="E2936" s="63">
        <v>14.069633987860708</v>
      </c>
      <c r="F2936" s="64">
        <v>8889.9220907106937</v>
      </c>
      <c r="G2936" s="63" t="s">
        <v>127</v>
      </c>
      <c r="H2936" s="63" t="s">
        <v>133</v>
      </c>
    </row>
    <row r="2937" spans="1:8" ht="14.4" x14ac:dyDescent="0.3">
      <c r="A2937" s="63">
        <v>15</v>
      </c>
      <c r="B2937" s="63" t="s">
        <v>124</v>
      </c>
      <c r="C2937" s="63" t="s">
        <v>121</v>
      </c>
      <c r="D2937" s="63" t="s">
        <v>99</v>
      </c>
      <c r="E2937" s="63">
        <v>50.027279523140606</v>
      </c>
      <c r="F2937" s="64">
        <v>31609.821389429693</v>
      </c>
      <c r="G2937" s="63" t="s">
        <v>127</v>
      </c>
      <c r="H2937" s="63" t="s">
        <v>133</v>
      </c>
    </row>
    <row r="2938" spans="1:8" ht="14.4" x14ac:dyDescent="0.3">
      <c r="A2938" s="63">
        <v>15</v>
      </c>
      <c r="B2938" s="63" t="s">
        <v>123</v>
      </c>
      <c r="C2938" s="63" t="s">
        <v>120</v>
      </c>
      <c r="D2938" s="63" t="s">
        <v>98</v>
      </c>
      <c r="E2938" s="63">
        <v>46.220892657542763</v>
      </c>
      <c r="F2938" s="64">
        <v>29204.749394560091</v>
      </c>
      <c r="G2938" s="63" t="s">
        <v>127</v>
      </c>
      <c r="H2938" s="63" t="s">
        <v>133</v>
      </c>
    </row>
    <row r="2939" spans="1:8" ht="14.4" x14ac:dyDescent="0.3">
      <c r="A2939" s="63">
        <v>15</v>
      </c>
      <c r="B2939" s="63" t="s">
        <v>123</v>
      </c>
      <c r="C2939" s="63" t="s">
        <v>120</v>
      </c>
      <c r="D2939" s="63" t="s">
        <v>98</v>
      </c>
      <c r="E2939" s="63">
        <v>44.800313652112806</v>
      </c>
      <c r="F2939" s="64">
        <v>28307.154141345418</v>
      </c>
      <c r="G2939" s="63" t="s">
        <v>127</v>
      </c>
      <c r="H2939" s="63" t="s">
        <v>133</v>
      </c>
    </row>
    <row r="2940" spans="1:8" ht="14.4" x14ac:dyDescent="0.3">
      <c r="A2940" s="63">
        <v>15</v>
      </c>
      <c r="B2940" s="63" t="s">
        <v>123</v>
      </c>
      <c r="C2940" s="63" t="s">
        <v>120</v>
      </c>
      <c r="D2940" s="63" t="s">
        <v>98</v>
      </c>
      <c r="E2940" s="63">
        <v>4.712590043744016</v>
      </c>
      <c r="F2940" s="64">
        <v>2977.6580094755741</v>
      </c>
      <c r="G2940" s="63" t="s">
        <v>127</v>
      </c>
      <c r="H2940" s="63" t="s">
        <v>133</v>
      </c>
    </row>
    <row r="2941" spans="1:8" ht="14.4" x14ac:dyDescent="0.3">
      <c r="A2941" s="63">
        <v>15</v>
      </c>
      <c r="B2941" s="63" t="s">
        <v>122</v>
      </c>
      <c r="C2941" s="63" t="s">
        <v>120</v>
      </c>
      <c r="D2941" s="63" t="s">
        <v>97</v>
      </c>
      <c r="E2941" s="63">
        <v>92.95160150081405</v>
      </c>
      <c r="F2941" s="64">
        <v>58731.627010481185</v>
      </c>
      <c r="G2941" s="63" t="s">
        <v>128</v>
      </c>
      <c r="H2941" s="63" t="s">
        <v>133</v>
      </c>
    </row>
    <row r="2942" spans="1:8" ht="14.4" x14ac:dyDescent="0.3">
      <c r="A2942" s="63">
        <v>15</v>
      </c>
      <c r="B2942" s="63" t="s">
        <v>122</v>
      </c>
      <c r="C2942" s="63" t="s">
        <v>120</v>
      </c>
      <c r="D2942" s="63" t="s">
        <v>97</v>
      </c>
      <c r="E2942" s="63">
        <v>73.588610711857342</v>
      </c>
      <c r="F2942" s="64">
        <v>46497.088449954834</v>
      </c>
      <c r="G2942" s="63" t="s">
        <v>129</v>
      </c>
      <c r="H2942" s="63" t="s">
        <v>133</v>
      </c>
    </row>
    <row r="2943" spans="1:8" ht="14.4" x14ac:dyDescent="0.3">
      <c r="A2943" s="63">
        <v>15</v>
      </c>
      <c r="B2943" s="63" t="s">
        <v>124</v>
      </c>
      <c r="C2943" s="63" t="s">
        <v>121</v>
      </c>
      <c r="D2943" s="63" t="s">
        <v>99</v>
      </c>
      <c r="E2943" s="63">
        <v>93.629635797758723</v>
      </c>
      <c r="F2943" s="64">
        <v>59160.044130632894</v>
      </c>
      <c r="G2943" s="63" t="s">
        <v>127</v>
      </c>
      <c r="H2943" s="63" t="s">
        <v>133</v>
      </c>
    </row>
    <row r="2944" spans="1:8" ht="14.4" x14ac:dyDescent="0.3">
      <c r="A2944" s="63">
        <v>15</v>
      </c>
      <c r="B2944" s="63" t="s">
        <v>124</v>
      </c>
      <c r="C2944" s="63" t="s">
        <v>121</v>
      </c>
      <c r="D2944" s="63" t="s">
        <v>99</v>
      </c>
      <c r="E2944" s="63">
        <v>28.392550011646776</v>
      </c>
      <c r="F2944" s="64">
        <v>17939.880865268013</v>
      </c>
      <c r="G2944" s="63" t="s">
        <v>127</v>
      </c>
      <c r="H2944" s="63" t="s">
        <v>133</v>
      </c>
    </row>
    <row r="2945" spans="1:8" ht="14.4" x14ac:dyDescent="0.3">
      <c r="A2945" s="63">
        <v>15</v>
      </c>
      <c r="B2945" s="63" t="s">
        <v>123</v>
      </c>
      <c r="C2945" s="63" t="s">
        <v>120</v>
      </c>
      <c r="D2945" s="63" t="s">
        <v>98</v>
      </c>
      <c r="E2945" s="63">
        <v>18.049125893231974</v>
      </c>
      <c r="F2945" s="64">
        <v>11404.37079846585</v>
      </c>
      <c r="G2945" s="63" t="s">
        <v>127</v>
      </c>
      <c r="H2945" s="63" t="s">
        <v>133</v>
      </c>
    </row>
    <row r="2946" spans="1:8" ht="14.4" x14ac:dyDescent="0.3">
      <c r="A2946" s="63">
        <v>15</v>
      </c>
      <c r="B2946" s="63" t="s">
        <v>122</v>
      </c>
      <c r="C2946" s="63" t="s">
        <v>120</v>
      </c>
      <c r="D2946" s="63" t="s">
        <v>97</v>
      </c>
      <c r="E2946" s="63">
        <v>25.049933370326386</v>
      </c>
      <c r="F2946" s="64">
        <v>15827.842872944264</v>
      </c>
      <c r="G2946" s="63" t="s">
        <v>128</v>
      </c>
      <c r="H2946" s="63" t="s">
        <v>133</v>
      </c>
    </row>
    <row r="2947" spans="1:8" ht="14.4" x14ac:dyDescent="0.3">
      <c r="A2947" s="63">
        <v>15</v>
      </c>
      <c r="B2947" s="63" t="s">
        <v>124</v>
      </c>
      <c r="C2947" s="63" t="s">
        <v>121</v>
      </c>
      <c r="D2947" s="63" t="s">
        <v>99</v>
      </c>
      <c r="E2947" s="63">
        <v>64.650083240743072</v>
      </c>
      <c r="F2947" s="64">
        <v>40849.264711793367</v>
      </c>
      <c r="G2947" s="63" t="s">
        <v>130</v>
      </c>
      <c r="H2947" s="63" t="s">
        <v>133</v>
      </c>
    </row>
    <row r="2948" spans="1:8" ht="14.4" x14ac:dyDescent="0.3">
      <c r="A2948" s="63">
        <v>15</v>
      </c>
      <c r="B2948" s="63" t="s">
        <v>124</v>
      </c>
      <c r="C2948" s="63" t="s">
        <v>121</v>
      </c>
      <c r="D2948" s="63" t="s">
        <v>99</v>
      </c>
      <c r="E2948" s="63">
        <v>80.614467189005154</v>
      </c>
      <c r="F2948" s="64">
        <v>50936.387777588308</v>
      </c>
      <c r="G2948" s="63" t="s">
        <v>127</v>
      </c>
      <c r="H2948" s="63" t="s">
        <v>133</v>
      </c>
    </row>
    <row r="2949" spans="1:8" ht="14.4" x14ac:dyDescent="0.3">
      <c r="A2949" s="63">
        <v>15</v>
      </c>
      <c r="B2949" s="63" t="s">
        <v>124</v>
      </c>
      <c r="C2949" s="63" t="s">
        <v>121</v>
      </c>
      <c r="D2949" s="63" t="s">
        <v>99</v>
      </c>
      <c r="E2949" s="63">
        <v>94.72751091876961</v>
      </c>
      <c r="F2949" s="64">
        <v>59853.738387323392</v>
      </c>
      <c r="G2949" s="63" t="s">
        <v>127</v>
      </c>
      <c r="H2949" s="63" t="s">
        <v>133</v>
      </c>
    </row>
    <row r="2950" spans="1:8" ht="14.4" x14ac:dyDescent="0.3">
      <c r="A2950" s="63">
        <v>15</v>
      </c>
      <c r="B2950" s="63" t="s">
        <v>124</v>
      </c>
      <c r="C2950" s="63" t="s">
        <v>121</v>
      </c>
      <c r="D2950" s="63" t="s">
        <v>99</v>
      </c>
      <c r="E2950" s="63">
        <v>27.993303894941747</v>
      </c>
      <c r="F2950" s="64">
        <v>17687.616529494331</v>
      </c>
      <c r="G2950" s="63" t="s">
        <v>127</v>
      </c>
      <c r="H2950" s="63" t="s">
        <v>133</v>
      </c>
    </row>
    <row r="2951" spans="1:8" ht="14.4" x14ac:dyDescent="0.3">
      <c r="A2951" s="63">
        <v>15</v>
      </c>
      <c r="B2951" s="63" t="s">
        <v>125</v>
      </c>
      <c r="C2951" s="63" t="s">
        <v>121</v>
      </c>
      <c r="D2951" s="63" t="s">
        <v>99</v>
      </c>
      <c r="E2951" s="63">
        <v>67.694828565592374</v>
      </c>
      <c r="F2951" s="64">
        <v>42773.092207755224</v>
      </c>
      <c r="G2951" s="63" t="s">
        <v>128</v>
      </c>
      <c r="H2951" s="63" t="s">
        <v>133</v>
      </c>
    </row>
    <row r="2952" spans="1:8" ht="14.4" x14ac:dyDescent="0.3">
      <c r="A2952" s="63">
        <v>15</v>
      </c>
      <c r="B2952" s="63" t="s">
        <v>125</v>
      </c>
      <c r="C2952" s="63" t="s">
        <v>121</v>
      </c>
      <c r="D2952" s="63" t="s">
        <v>99</v>
      </c>
      <c r="E2952" s="63">
        <v>73.292029674622484</v>
      </c>
      <c r="F2952" s="64">
        <v>46309.693218716064</v>
      </c>
      <c r="G2952" s="63" t="s">
        <v>128</v>
      </c>
      <c r="H2952" s="63" t="s">
        <v>133</v>
      </c>
    </row>
    <row r="2953" spans="1:8" ht="14.4" x14ac:dyDescent="0.3">
      <c r="A2953" s="63">
        <v>15</v>
      </c>
      <c r="B2953" s="63" t="s">
        <v>124</v>
      </c>
      <c r="C2953" s="63" t="s">
        <v>121</v>
      </c>
      <c r="D2953" s="63" t="s">
        <v>99</v>
      </c>
      <c r="E2953" s="63">
        <v>70.297430946348399</v>
      </c>
      <c r="F2953" s="64">
        <v>44417.550934825296</v>
      </c>
      <c r="G2953" s="63" t="s">
        <v>127</v>
      </c>
      <c r="H2953" s="63" t="s">
        <v>133</v>
      </c>
    </row>
    <row r="2954" spans="1:8" ht="14.4" x14ac:dyDescent="0.3">
      <c r="A2954" s="63">
        <v>15</v>
      </c>
      <c r="B2954" s="63" t="s">
        <v>124</v>
      </c>
      <c r="C2954" s="63" t="s">
        <v>121</v>
      </c>
      <c r="D2954" s="63" t="s">
        <v>99</v>
      </c>
      <c r="E2954" s="63">
        <v>88.363518230614588</v>
      </c>
      <c r="F2954" s="64">
        <v>55832.638816974657</v>
      </c>
      <c r="G2954" s="63" t="s">
        <v>127</v>
      </c>
      <c r="H2954" s="63" t="s">
        <v>133</v>
      </c>
    </row>
    <row r="2955" spans="1:8" ht="14.4" x14ac:dyDescent="0.3">
      <c r="A2955" s="63">
        <v>15</v>
      </c>
      <c r="B2955" s="63" t="s">
        <v>124</v>
      </c>
      <c r="C2955" s="63" t="s">
        <v>121</v>
      </c>
      <c r="D2955" s="63" t="s">
        <v>99</v>
      </c>
      <c r="E2955" s="63">
        <v>14.992184331818612</v>
      </c>
      <c r="F2955" s="64">
        <v>9472.8370897519108</v>
      </c>
      <c r="G2955" s="63" t="s">
        <v>127</v>
      </c>
      <c r="H2955" s="63" t="s">
        <v>133</v>
      </c>
    </row>
    <row r="2956" spans="1:8" ht="14.4" x14ac:dyDescent="0.3">
      <c r="A2956" s="63">
        <v>15</v>
      </c>
      <c r="B2956" s="63" t="s">
        <v>122</v>
      </c>
      <c r="C2956" s="63" t="s">
        <v>120</v>
      </c>
      <c r="D2956" s="63" t="s">
        <v>97</v>
      </c>
      <c r="E2956" s="63">
        <v>76.857583329191073</v>
      </c>
      <c r="F2956" s="64">
        <v>48562.594340856995</v>
      </c>
      <c r="G2956" s="63" t="s">
        <v>129</v>
      </c>
      <c r="H2956" s="63" t="s">
        <v>133</v>
      </c>
    </row>
    <row r="2957" spans="1:8" ht="14.4" x14ac:dyDescent="0.3">
      <c r="A2957" s="63">
        <v>15</v>
      </c>
      <c r="B2957" s="63" t="s">
        <v>123</v>
      </c>
      <c r="C2957" s="63" t="s">
        <v>120</v>
      </c>
      <c r="D2957" s="63" t="s">
        <v>98</v>
      </c>
      <c r="E2957" s="63">
        <v>12.967908878622577</v>
      </c>
      <c r="F2957" s="64">
        <v>8193.795212431045</v>
      </c>
      <c r="G2957" s="63" t="s">
        <v>127</v>
      </c>
      <c r="H2957" s="63" t="s">
        <v>133</v>
      </c>
    </row>
    <row r="2958" spans="1:8" ht="14.4" x14ac:dyDescent="0.3">
      <c r="A2958" s="63">
        <v>15</v>
      </c>
      <c r="B2958" s="63" t="s">
        <v>123</v>
      </c>
      <c r="C2958" s="63" t="s">
        <v>120</v>
      </c>
      <c r="D2958" s="63" t="s">
        <v>98</v>
      </c>
      <c r="E2958" s="63">
        <v>56.286331478307481</v>
      </c>
      <c r="F2958" s="64">
        <v>35564.613979709749</v>
      </c>
      <c r="G2958" s="63" t="s">
        <v>127</v>
      </c>
      <c r="H2958" s="63" t="s">
        <v>133</v>
      </c>
    </row>
    <row r="2959" spans="1:8" ht="14.4" x14ac:dyDescent="0.3">
      <c r="A2959" s="63">
        <v>15</v>
      </c>
      <c r="B2959" s="63" t="s">
        <v>124</v>
      </c>
      <c r="C2959" s="63" t="s">
        <v>121</v>
      </c>
      <c r="D2959" s="63" t="s">
        <v>99</v>
      </c>
      <c r="E2959" s="63">
        <v>42.953863563575851</v>
      </c>
      <c r="F2959" s="64">
        <v>27140.471522192562</v>
      </c>
      <c r="G2959" s="63" t="s">
        <v>127</v>
      </c>
      <c r="H2959" s="63" t="s">
        <v>133</v>
      </c>
    </row>
    <row r="2960" spans="1:8" ht="14.4" x14ac:dyDescent="0.3">
      <c r="A2960" s="63">
        <v>15</v>
      </c>
      <c r="B2960" s="63" t="s">
        <v>124</v>
      </c>
      <c r="C2960" s="63" t="s">
        <v>121</v>
      </c>
      <c r="D2960" s="63" t="s">
        <v>99</v>
      </c>
      <c r="E2960" s="63">
        <v>23.421383668343864</v>
      </c>
      <c r="F2960" s="64">
        <v>14798.840982492382</v>
      </c>
      <c r="G2960" s="63" t="s">
        <v>127</v>
      </c>
      <c r="H2960" s="63" t="s">
        <v>133</v>
      </c>
    </row>
    <row r="2961" spans="1:8" ht="14.4" x14ac:dyDescent="0.3">
      <c r="A2961" s="63">
        <v>15</v>
      </c>
      <c r="B2961" s="63" t="s">
        <v>122</v>
      </c>
      <c r="C2961" s="63" t="s">
        <v>120</v>
      </c>
      <c r="D2961" s="63" t="s">
        <v>97</v>
      </c>
      <c r="E2961" s="63">
        <v>18.351165336031915</v>
      </c>
      <c r="F2961" s="64">
        <v>11595.21493251581</v>
      </c>
      <c r="G2961" s="63" t="s">
        <v>129</v>
      </c>
      <c r="H2961" s="63" t="s">
        <v>133</v>
      </c>
    </row>
    <row r="2962" spans="1:8" ht="14.4" x14ac:dyDescent="0.3">
      <c r="A2962" s="63">
        <v>15</v>
      </c>
      <c r="B2962" s="63" t="s">
        <v>122</v>
      </c>
      <c r="C2962" s="63" t="s">
        <v>120</v>
      </c>
      <c r="D2962" s="63" t="s">
        <v>97</v>
      </c>
      <c r="E2962" s="63">
        <v>53.234821181025538</v>
      </c>
      <c r="F2962" s="64">
        <v>33636.512024446114</v>
      </c>
      <c r="G2962" s="63" t="s">
        <v>129</v>
      </c>
      <c r="H2962" s="63" t="s">
        <v>133</v>
      </c>
    </row>
    <row r="2963" spans="1:8" ht="14.4" x14ac:dyDescent="0.3">
      <c r="A2963" s="63">
        <v>15</v>
      </c>
      <c r="B2963" s="63" t="s">
        <v>124</v>
      </c>
      <c r="C2963" s="63" t="s">
        <v>121</v>
      </c>
      <c r="D2963" s="63" t="s">
        <v>99</v>
      </c>
      <c r="E2963" s="63">
        <v>42.154898474339461</v>
      </c>
      <c r="F2963" s="64">
        <v>26635.644075889588</v>
      </c>
      <c r="G2963" s="63" t="s">
        <v>127</v>
      </c>
      <c r="H2963" s="63" t="s">
        <v>133</v>
      </c>
    </row>
    <row r="2964" spans="1:8" ht="14.4" x14ac:dyDescent="0.3">
      <c r="A2964" s="63">
        <v>15</v>
      </c>
      <c r="B2964" s="63" t="s">
        <v>123</v>
      </c>
      <c r="C2964" s="63" t="s">
        <v>120</v>
      </c>
      <c r="D2964" s="63" t="s">
        <v>98</v>
      </c>
      <c r="E2964" s="63">
        <v>67.37116166893982</v>
      </c>
      <c r="F2964" s="64">
        <v>42568.5827303185</v>
      </c>
      <c r="G2964" s="63" t="s">
        <v>127</v>
      </c>
      <c r="H2964" s="63" t="s">
        <v>133</v>
      </c>
    </row>
    <row r="2965" spans="1:8" ht="14.4" x14ac:dyDescent="0.3">
      <c r="A2965" s="63">
        <v>15</v>
      </c>
      <c r="B2965" s="63" t="s">
        <v>123</v>
      </c>
      <c r="C2965" s="63" t="s">
        <v>120</v>
      </c>
      <c r="D2965" s="63" t="s">
        <v>98</v>
      </c>
      <c r="E2965" s="63">
        <v>25.407136145435413</v>
      </c>
      <c r="F2965" s="64">
        <v>16053.542052044782</v>
      </c>
      <c r="G2965" s="63" t="s">
        <v>127</v>
      </c>
      <c r="H2965" s="63" t="s">
        <v>133</v>
      </c>
    </row>
    <row r="2966" spans="1:8" ht="14.4" x14ac:dyDescent="0.3">
      <c r="A2966" s="63">
        <v>15</v>
      </c>
      <c r="B2966" s="63" t="s">
        <v>122</v>
      </c>
      <c r="C2966" s="63" t="s">
        <v>120</v>
      </c>
      <c r="D2966" s="63" t="s">
        <v>97</v>
      </c>
      <c r="E2966" s="63">
        <v>7.3528103688532234</v>
      </c>
      <c r="F2966" s="64">
        <v>4645.8856984675413</v>
      </c>
      <c r="G2966" s="63" t="s">
        <v>128</v>
      </c>
      <c r="H2966" s="63" t="s">
        <v>133</v>
      </c>
    </row>
    <row r="2967" spans="1:8" ht="14.4" x14ac:dyDescent="0.3">
      <c r="A2967" s="63">
        <v>15</v>
      </c>
      <c r="B2967" s="63" t="s">
        <v>122</v>
      </c>
      <c r="C2967" s="63" t="s">
        <v>120</v>
      </c>
      <c r="D2967" s="63" t="s">
        <v>97</v>
      </c>
      <c r="E2967" s="63">
        <v>20.191730796312509</v>
      </c>
      <c r="F2967" s="64">
        <v>12758.179339327324</v>
      </c>
      <c r="G2967" s="63" t="s">
        <v>128</v>
      </c>
      <c r="H2967" s="63" t="s">
        <v>133</v>
      </c>
    </row>
    <row r="2968" spans="1:8" ht="14.4" x14ac:dyDescent="0.3">
      <c r="A2968" s="63">
        <v>15</v>
      </c>
      <c r="B2968" s="63" t="s">
        <v>122</v>
      </c>
      <c r="C2968" s="63" t="s">
        <v>120</v>
      </c>
      <c r="D2968" s="63" t="s">
        <v>97</v>
      </c>
      <c r="E2968" s="63">
        <v>11.507603081148995</v>
      </c>
      <c r="F2968" s="64">
        <v>7271.0985183056555</v>
      </c>
      <c r="G2968" s="63" t="s">
        <v>128</v>
      </c>
      <c r="H2968" s="63" t="s">
        <v>133</v>
      </c>
    </row>
    <row r="2969" spans="1:8" ht="14.4" x14ac:dyDescent="0.3">
      <c r="A2969" s="63">
        <v>15</v>
      </c>
      <c r="B2969" s="63" t="s">
        <v>122</v>
      </c>
      <c r="C2969" s="63" t="s">
        <v>120</v>
      </c>
      <c r="D2969" s="63" t="s">
        <v>97</v>
      </c>
      <c r="E2969" s="63">
        <v>16.191404669216993</v>
      </c>
      <c r="F2969" s="64">
        <v>10230.566493250659</v>
      </c>
      <c r="G2969" s="63" t="s">
        <v>128</v>
      </c>
      <c r="H2969" s="63" t="s">
        <v>133</v>
      </c>
    </row>
    <row r="2970" spans="1:8" ht="14.4" x14ac:dyDescent="0.3">
      <c r="A2970" s="63">
        <v>15</v>
      </c>
      <c r="B2970" s="63" t="s">
        <v>122</v>
      </c>
      <c r="C2970" s="63" t="s">
        <v>120</v>
      </c>
      <c r="D2970" s="63" t="s">
        <v>97</v>
      </c>
      <c r="E2970" s="63">
        <v>56.841134621891548</v>
      </c>
      <c r="F2970" s="64">
        <v>35915.167286668489</v>
      </c>
      <c r="G2970" s="63" t="s">
        <v>128</v>
      </c>
      <c r="H2970" s="63" t="s">
        <v>133</v>
      </c>
    </row>
    <row r="2971" spans="1:8" ht="14.4" x14ac:dyDescent="0.3">
      <c r="A2971" s="63">
        <v>15</v>
      </c>
      <c r="B2971" s="63" t="s">
        <v>122</v>
      </c>
      <c r="C2971" s="63" t="s">
        <v>120</v>
      </c>
      <c r="D2971" s="63" t="s">
        <v>97</v>
      </c>
      <c r="E2971" s="63">
        <v>57.087798446601994</v>
      </c>
      <c r="F2971" s="64">
        <v>36071.022242537605</v>
      </c>
      <c r="G2971" s="63" t="s">
        <v>129</v>
      </c>
      <c r="H2971" s="63" t="s">
        <v>133</v>
      </c>
    </row>
    <row r="2972" spans="1:8" ht="14.4" x14ac:dyDescent="0.3">
      <c r="A2972" s="63">
        <v>15</v>
      </c>
      <c r="B2972" s="63" t="s">
        <v>122</v>
      </c>
      <c r="C2972" s="63" t="s">
        <v>120</v>
      </c>
      <c r="D2972" s="63" t="s">
        <v>97</v>
      </c>
      <c r="E2972" s="63">
        <v>74.362352047658817</v>
      </c>
      <c r="F2972" s="64">
        <v>46985.978224882339</v>
      </c>
      <c r="G2972" s="63" t="s">
        <v>128</v>
      </c>
      <c r="H2972" s="63" t="s">
        <v>133</v>
      </c>
    </row>
    <row r="2973" spans="1:8" ht="14.4" x14ac:dyDescent="0.3">
      <c r="A2973" s="63">
        <v>15</v>
      </c>
      <c r="B2973" s="63" t="s">
        <v>122</v>
      </c>
      <c r="C2973" s="63" t="s">
        <v>120</v>
      </c>
      <c r="D2973" s="63" t="s">
        <v>97</v>
      </c>
      <c r="E2973" s="63">
        <v>65.439841222329761</v>
      </c>
      <c r="F2973" s="64">
        <v>41348.27463151695</v>
      </c>
      <c r="G2973" s="63" t="s">
        <v>129</v>
      </c>
      <c r="H2973" s="63" t="s">
        <v>133</v>
      </c>
    </row>
    <row r="2974" spans="1:8" ht="14.4" x14ac:dyDescent="0.3">
      <c r="A2974" s="63">
        <v>15</v>
      </c>
      <c r="B2974" s="63" t="s">
        <v>124</v>
      </c>
      <c r="C2974" s="63" t="s">
        <v>121</v>
      </c>
      <c r="D2974" s="63" t="s">
        <v>99</v>
      </c>
      <c r="E2974" s="63">
        <v>37.832740099852607</v>
      </c>
      <c r="F2974" s="64">
        <v>23904.680978622604</v>
      </c>
      <c r="G2974" s="63" t="s">
        <v>127</v>
      </c>
      <c r="H2974" s="63" t="s">
        <v>133</v>
      </c>
    </row>
    <row r="2975" spans="1:8" ht="14.4" x14ac:dyDescent="0.3">
      <c r="A2975" s="63">
        <v>15</v>
      </c>
      <c r="B2975" s="63" t="s">
        <v>124</v>
      </c>
      <c r="C2975" s="63" t="s">
        <v>121</v>
      </c>
      <c r="D2975" s="63" t="s">
        <v>99</v>
      </c>
      <c r="E2975" s="63">
        <v>8.1664867975085684</v>
      </c>
      <c r="F2975" s="64">
        <v>5160.0085295258923</v>
      </c>
      <c r="G2975" s="63" t="s">
        <v>127</v>
      </c>
      <c r="H2975" s="63" t="s">
        <v>133</v>
      </c>
    </row>
    <row r="2976" spans="1:8" ht="14.4" x14ac:dyDescent="0.3">
      <c r="A2976" s="63">
        <v>15</v>
      </c>
      <c r="B2976" s="63" t="s">
        <v>124</v>
      </c>
      <c r="C2976" s="63" t="s">
        <v>121</v>
      </c>
      <c r="D2976" s="63" t="s">
        <v>99</v>
      </c>
      <c r="E2976" s="63">
        <v>28.227803794027388</v>
      </c>
      <c r="F2976" s="64">
        <v>17835.785688333115</v>
      </c>
      <c r="G2976" s="63" t="s">
        <v>127</v>
      </c>
      <c r="H2976" s="63" t="s">
        <v>133</v>
      </c>
    </row>
    <row r="2977" spans="1:8" ht="14.4" x14ac:dyDescent="0.3">
      <c r="A2977" s="63">
        <v>15</v>
      </c>
      <c r="B2977" s="63" t="s">
        <v>124</v>
      </c>
      <c r="C2977" s="63" t="s">
        <v>121</v>
      </c>
      <c r="D2977" s="63" t="s">
        <v>99</v>
      </c>
      <c r="E2977" s="63">
        <v>94.490478345074123</v>
      </c>
      <c r="F2977" s="64">
        <v>59703.968953738149</v>
      </c>
      <c r="G2977" s="63" t="s">
        <v>127</v>
      </c>
      <c r="H2977" s="63" t="s">
        <v>133</v>
      </c>
    </row>
    <row r="2978" spans="1:8" ht="14.4" x14ac:dyDescent="0.3">
      <c r="A2978" s="63">
        <v>15</v>
      </c>
      <c r="B2978" s="63" t="s">
        <v>124</v>
      </c>
      <c r="C2978" s="63" t="s">
        <v>121</v>
      </c>
      <c r="D2978" s="63" t="s">
        <v>99</v>
      </c>
      <c r="E2978" s="63">
        <v>80.683275021394081</v>
      </c>
      <c r="F2978" s="64">
        <v>50979.864123148975</v>
      </c>
      <c r="G2978" s="63" t="s">
        <v>130</v>
      </c>
      <c r="H2978" s="63" t="s">
        <v>133</v>
      </c>
    </row>
    <row r="2979" spans="1:8" ht="14.4" x14ac:dyDescent="0.3">
      <c r="A2979" s="63">
        <v>15</v>
      </c>
      <c r="B2979" s="63" t="s">
        <v>124</v>
      </c>
      <c r="C2979" s="63" t="s">
        <v>121</v>
      </c>
      <c r="D2979" s="63" t="s">
        <v>99</v>
      </c>
      <c r="E2979" s="63">
        <v>43.55784967007915</v>
      </c>
      <c r="F2979" s="64">
        <v>27522.101167662993</v>
      </c>
      <c r="G2979" s="63" t="s">
        <v>130</v>
      </c>
      <c r="H2979" s="63" t="s">
        <v>133</v>
      </c>
    </row>
    <row r="2980" spans="1:8" ht="14.4" x14ac:dyDescent="0.3">
      <c r="A2980" s="63">
        <v>15</v>
      </c>
      <c r="B2980" s="63" t="s">
        <v>122</v>
      </c>
      <c r="C2980" s="63" t="s">
        <v>120</v>
      </c>
      <c r="D2980" s="63" t="s">
        <v>97</v>
      </c>
      <c r="E2980" s="63">
        <v>60.928620692872272</v>
      </c>
      <c r="F2980" s="64">
        <v>38497.852291071293</v>
      </c>
      <c r="G2980" s="63" t="s">
        <v>129</v>
      </c>
      <c r="H2980" s="63" t="s">
        <v>133</v>
      </c>
    </row>
    <row r="2981" spans="1:8" ht="14.4" x14ac:dyDescent="0.3">
      <c r="A2981" s="63">
        <v>15</v>
      </c>
      <c r="B2981" s="63" t="s">
        <v>124</v>
      </c>
      <c r="C2981" s="63" t="s">
        <v>121</v>
      </c>
      <c r="D2981" s="63" t="s">
        <v>99</v>
      </c>
      <c r="E2981" s="63">
        <v>73.417275364166144</v>
      </c>
      <c r="F2981" s="64">
        <v>46388.829920012002</v>
      </c>
      <c r="G2981" s="63" t="s">
        <v>127</v>
      </c>
      <c r="H2981" s="63" t="s">
        <v>133</v>
      </c>
    </row>
    <row r="2982" spans="1:8" ht="14.4" x14ac:dyDescent="0.3">
      <c r="A2982" s="63">
        <v>15</v>
      </c>
      <c r="B2982" s="63" t="s">
        <v>122</v>
      </c>
      <c r="C2982" s="63" t="s">
        <v>120</v>
      </c>
      <c r="D2982" s="63" t="s">
        <v>97</v>
      </c>
      <c r="E2982" s="63">
        <v>80.755653037751557</v>
      </c>
      <c r="F2982" s="64">
        <v>51025.596295503514</v>
      </c>
      <c r="G2982" s="63" t="s">
        <v>129</v>
      </c>
      <c r="H2982" s="63" t="s">
        <v>133</v>
      </c>
    </row>
    <row r="2983" spans="1:8" ht="14.4" x14ac:dyDescent="0.3">
      <c r="A2983" s="63">
        <v>15</v>
      </c>
      <c r="B2983" s="63" t="s">
        <v>122</v>
      </c>
      <c r="C2983" s="63" t="s">
        <v>120</v>
      </c>
      <c r="D2983" s="63" t="s">
        <v>97</v>
      </c>
      <c r="E2983" s="63">
        <v>77.332224180336652</v>
      </c>
      <c r="F2983" s="64">
        <v>48862.496967420942</v>
      </c>
      <c r="G2983" s="63" t="s">
        <v>129</v>
      </c>
      <c r="H2983" s="63" t="s">
        <v>133</v>
      </c>
    </row>
    <row r="2984" spans="1:8" ht="14.4" x14ac:dyDescent="0.3">
      <c r="A2984" s="63">
        <v>15</v>
      </c>
      <c r="B2984" s="63" t="s">
        <v>124</v>
      </c>
      <c r="C2984" s="63" t="s">
        <v>121</v>
      </c>
      <c r="D2984" s="63" t="s">
        <v>99</v>
      </c>
      <c r="E2984" s="63">
        <v>89.727436577385731</v>
      </c>
      <c r="F2984" s="64">
        <v>56694.43293694593</v>
      </c>
      <c r="G2984" s="63" t="s">
        <v>130</v>
      </c>
      <c r="H2984" s="63" t="s">
        <v>133</v>
      </c>
    </row>
    <row r="2985" spans="1:8" ht="14.4" x14ac:dyDescent="0.3">
      <c r="A2985" s="63">
        <v>15</v>
      </c>
      <c r="B2985" s="63" t="s">
        <v>122</v>
      </c>
      <c r="C2985" s="63" t="s">
        <v>120</v>
      </c>
      <c r="D2985" s="63" t="s">
        <v>97</v>
      </c>
      <c r="E2985" s="63">
        <v>62.915851757625447</v>
      </c>
      <c r="F2985" s="64">
        <v>39753.487608744683</v>
      </c>
      <c r="G2985" s="63" t="s">
        <v>129</v>
      </c>
      <c r="H2985" s="63" t="s">
        <v>133</v>
      </c>
    </row>
    <row r="2986" spans="1:8" ht="14.4" x14ac:dyDescent="0.3">
      <c r="A2986" s="63">
        <v>15</v>
      </c>
      <c r="B2986" s="63" t="s">
        <v>124</v>
      </c>
      <c r="C2986" s="63" t="s">
        <v>121</v>
      </c>
      <c r="D2986" s="63" t="s">
        <v>99</v>
      </c>
      <c r="E2986" s="63">
        <v>7.9148026603070054</v>
      </c>
      <c r="F2986" s="64">
        <v>5000.9814806971799</v>
      </c>
      <c r="G2986" s="63" t="s">
        <v>130</v>
      </c>
      <c r="H2986" s="63" t="s">
        <v>133</v>
      </c>
    </row>
    <row r="2987" spans="1:8" ht="14.4" x14ac:dyDescent="0.3">
      <c r="A2987" s="63">
        <v>15</v>
      </c>
      <c r="B2987" s="63" t="s">
        <v>124</v>
      </c>
      <c r="C2987" s="63" t="s">
        <v>121</v>
      </c>
      <c r="D2987" s="63" t="s">
        <v>99</v>
      </c>
      <c r="E2987" s="63">
        <v>28.905974567436719</v>
      </c>
      <c r="F2987" s="64">
        <v>18264.289041370423</v>
      </c>
      <c r="G2987" s="63" t="s">
        <v>130</v>
      </c>
      <c r="H2987" s="63" t="s">
        <v>133</v>
      </c>
    </row>
    <row r="2988" spans="1:8" ht="14.4" x14ac:dyDescent="0.3">
      <c r="A2988" s="63">
        <v>15</v>
      </c>
      <c r="B2988" s="63" t="s">
        <v>122</v>
      </c>
      <c r="C2988" s="63" t="s">
        <v>120</v>
      </c>
      <c r="D2988" s="63" t="s">
        <v>97</v>
      </c>
      <c r="E2988" s="63">
        <v>29.076989361589277</v>
      </c>
      <c r="F2988" s="64">
        <v>18372.34502901636</v>
      </c>
      <c r="G2988" s="63" t="s">
        <v>129</v>
      </c>
      <c r="H2988" s="63" t="s">
        <v>133</v>
      </c>
    </row>
    <row r="2989" spans="1:8" ht="14.4" x14ac:dyDescent="0.3">
      <c r="A2989" s="63">
        <v>15</v>
      </c>
      <c r="B2989" s="63" t="s">
        <v>125</v>
      </c>
      <c r="C2989" s="63" t="s">
        <v>121</v>
      </c>
      <c r="D2989" s="63" t="s">
        <v>99</v>
      </c>
      <c r="E2989" s="63">
        <v>71.943883065753496</v>
      </c>
      <c r="F2989" s="64">
        <v>45457.864498079711</v>
      </c>
      <c r="G2989" s="63" t="s">
        <v>129</v>
      </c>
      <c r="H2989" s="63" t="s">
        <v>133</v>
      </c>
    </row>
    <row r="2990" spans="1:8" ht="14.4" x14ac:dyDescent="0.3">
      <c r="A2990" s="63">
        <v>15</v>
      </c>
      <c r="B2990" s="63" t="s">
        <v>125</v>
      </c>
      <c r="C2990" s="63" t="s">
        <v>121</v>
      </c>
      <c r="D2990" s="63" t="s">
        <v>99</v>
      </c>
      <c r="E2990" s="63">
        <v>6.7993320573573897</v>
      </c>
      <c r="F2990" s="64">
        <v>4296.1694889100381</v>
      </c>
      <c r="G2990" s="63" t="s">
        <v>129</v>
      </c>
      <c r="H2990" s="63" t="s">
        <v>133</v>
      </c>
    </row>
    <row r="2991" spans="1:8" ht="14.4" x14ac:dyDescent="0.3">
      <c r="A2991" s="63">
        <v>16</v>
      </c>
      <c r="B2991" s="63" t="s">
        <v>125</v>
      </c>
      <c r="C2991" s="63" t="s">
        <v>121</v>
      </c>
      <c r="D2991" s="63" t="s">
        <v>99</v>
      </c>
      <c r="E2991" s="63">
        <v>2863.8521483495501</v>
      </c>
      <c r="F2991" s="64">
        <v>1105440.5369324582</v>
      </c>
      <c r="G2991" s="63" t="s">
        <v>129</v>
      </c>
      <c r="H2991" s="63" t="s">
        <v>133</v>
      </c>
    </row>
    <row r="2992" spans="1:8" ht="14.4" x14ac:dyDescent="0.3">
      <c r="A2992" s="63">
        <v>16</v>
      </c>
      <c r="B2992" s="63" t="s">
        <v>122</v>
      </c>
      <c r="C2992" s="63" t="s">
        <v>120</v>
      </c>
      <c r="D2992" s="63" t="s">
        <v>97</v>
      </c>
      <c r="E2992" s="63">
        <v>272.78564537088221</v>
      </c>
      <c r="F2992" s="64">
        <v>105294.65023536173</v>
      </c>
      <c r="G2992" s="63" t="s">
        <v>129</v>
      </c>
      <c r="H2992" s="63" t="s">
        <v>133</v>
      </c>
    </row>
    <row r="2993" spans="1:8" ht="14.4" x14ac:dyDescent="0.3">
      <c r="A2993" s="63">
        <v>16</v>
      </c>
      <c r="B2993" s="63" t="s">
        <v>122</v>
      </c>
      <c r="C2993" s="63" t="s">
        <v>120</v>
      </c>
      <c r="D2993" s="63" t="s">
        <v>97</v>
      </c>
      <c r="E2993" s="63">
        <v>1679.3910109504454</v>
      </c>
      <c r="F2993" s="64">
        <v>648241.1817015392</v>
      </c>
      <c r="G2993" s="63" t="s">
        <v>129</v>
      </c>
      <c r="H2993" s="63" t="s">
        <v>133</v>
      </c>
    </row>
    <row r="2994" spans="1:8" ht="14.4" x14ac:dyDescent="0.3">
      <c r="A2994" s="63">
        <v>16</v>
      </c>
      <c r="B2994" s="63" t="s">
        <v>124</v>
      </c>
      <c r="C2994" s="63" t="s">
        <v>121</v>
      </c>
      <c r="D2994" s="63" t="s">
        <v>99</v>
      </c>
      <c r="E2994" s="63">
        <v>1315.4632652855878</v>
      </c>
      <c r="F2994" s="64">
        <v>507765.88418863277</v>
      </c>
      <c r="G2994" s="63" t="s">
        <v>127</v>
      </c>
      <c r="H2994" s="63" t="s">
        <v>133</v>
      </c>
    </row>
    <row r="2995" spans="1:8" ht="14.4" x14ac:dyDescent="0.3">
      <c r="A2995" s="63">
        <v>16</v>
      </c>
      <c r="B2995" s="63" t="s">
        <v>124</v>
      </c>
      <c r="C2995" s="63" t="s">
        <v>121</v>
      </c>
      <c r="D2995" s="63" t="s">
        <v>99</v>
      </c>
      <c r="E2995" s="63">
        <v>936.06700147201298</v>
      </c>
      <c r="F2995" s="64">
        <v>361319.77319720166</v>
      </c>
      <c r="G2995" s="63" t="s">
        <v>127</v>
      </c>
      <c r="H2995" s="63" t="s">
        <v>133</v>
      </c>
    </row>
    <row r="2996" spans="1:8" ht="14.4" x14ac:dyDescent="0.3">
      <c r="A2996" s="63">
        <v>16</v>
      </c>
      <c r="B2996" s="63" t="s">
        <v>122</v>
      </c>
      <c r="C2996" s="63" t="s">
        <v>120</v>
      </c>
      <c r="D2996" s="63" t="s">
        <v>97</v>
      </c>
      <c r="E2996" s="63">
        <v>3625.0921974267544</v>
      </c>
      <c r="F2996" s="64">
        <v>1399277.4967319921</v>
      </c>
      <c r="G2996" s="63" t="s">
        <v>128</v>
      </c>
      <c r="H2996" s="63" t="s">
        <v>133</v>
      </c>
    </row>
    <row r="2997" spans="1:8" ht="14.4" x14ac:dyDescent="0.3">
      <c r="A2997" s="63">
        <v>16</v>
      </c>
      <c r="B2997" s="63" t="s">
        <v>124</v>
      </c>
      <c r="C2997" s="63" t="s">
        <v>121</v>
      </c>
      <c r="D2997" s="63" t="s">
        <v>99</v>
      </c>
      <c r="E2997" s="63">
        <v>3152.2637774219706</v>
      </c>
      <c r="F2997" s="64">
        <v>1216766.7819982588</v>
      </c>
      <c r="G2997" s="63" t="s">
        <v>127</v>
      </c>
      <c r="H2997" s="63" t="s">
        <v>133</v>
      </c>
    </row>
    <row r="2998" spans="1:8" ht="14.4" x14ac:dyDescent="0.3">
      <c r="A2998" s="63">
        <v>16</v>
      </c>
      <c r="B2998" s="63" t="s">
        <v>122</v>
      </c>
      <c r="C2998" s="63" t="s">
        <v>120</v>
      </c>
      <c r="D2998" s="63" t="s">
        <v>97</v>
      </c>
      <c r="E2998" s="63">
        <v>2817.6168073102954</v>
      </c>
      <c r="F2998" s="64">
        <v>1087593.7984920174</v>
      </c>
      <c r="G2998" s="63" t="s">
        <v>129</v>
      </c>
      <c r="H2998" s="63" t="s">
        <v>133</v>
      </c>
    </row>
    <row r="2999" spans="1:8" ht="14.4" x14ac:dyDescent="0.3">
      <c r="A2999" s="63">
        <v>16</v>
      </c>
      <c r="B2999" s="63" t="s">
        <v>124</v>
      </c>
      <c r="C2999" s="63" t="s">
        <v>121</v>
      </c>
      <c r="D2999" s="63" t="s">
        <v>99</v>
      </c>
      <c r="E2999" s="63">
        <v>3170.2538956226217</v>
      </c>
      <c r="F2999" s="64">
        <v>1223710.9274684316</v>
      </c>
      <c r="G2999" s="63" t="s">
        <v>127</v>
      </c>
      <c r="H2999" s="63" t="s">
        <v>133</v>
      </c>
    </row>
    <row r="3000" spans="1:8" ht="14.4" x14ac:dyDescent="0.3">
      <c r="A3000" s="63">
        <v>16</v>
      </c>
      <c r="B3000" s="63" t="s">
        <v>124</v>
      </c>
      <c r="C3000" s="63" t="s">
        <v>121</v>
      </c>
      <c r="D3000" s="63" t="s">
        <v>99</v>
      </c>
      <c r="E3000" s="63">
        <v>3769.3055375466652</v>
      </c>
      <c r="F3000" s="64">
        <v>1454943.524123403</v>
      </c>
      <c r="G3000" s="63" t="s">
        <v>127</v>
      </c>
      <c r="H3000" s="63" t="s">
        <v>133</v>
      </c>
    </row>
    <row r="3001" spans="1:8" ht="14.4" x14ac:dyDescent="0.3">
      <c r="A3001" s="63">
        <v>16</v>
      </c>
      <c r="B3001" s="63" t="s">
        <v>124</v>
      </c>
      <c r="C3001" s="63" t="s">
        <v>121</v>
      </c>
      <c r="D3001" s="63" t="s">
        <v>99</v>
      </c>
      <c r="E3001" s="63">
        <v>1194.5898631818441</v>
      </c>
      <c r="F3001" s="64">
        <v>461109.02077498898</v>
      </c>
      <c r="G3001" s="63" t="s">
        <v>127</v>
      </c>
      <c r="H3001" s="63" t="s">
        <v>133</v>
      </c>
    </row>
    <row r="3002" spans="1:8" ht="14.4" x14ac:dyDescent="0.3">
      <c r="A3002" s="63">
        <v>16</v>
      </c>
      <c r="B3002" s="63" t="s">
        <v>124</v>
      </c>
      <c r="C3002" s="63" t="s">
        <v>121</v>
      </c>
      <c r="D3002" s="63" t="s">
        <v>99</v>
      </c>
      <c r="E3002" s="63">
        <v>751.31986027666244</v>
      </c>
      <c r="F3002" s="64">
        <v>290007.78906512214</v>
      </c>
      <c r="G3002" s="63" t="s">
        <v>127</v>
      </c>
      <c r="H3002" s="63" t="s">
        <v>133</v>
      </c>
    </row>
    <row r="3003" spans="1:8" ht="14.4" x14ac:dyDescent="0.3">
      <c r="A3003" s="63">
        <v>16</v>
      </c>
      <c r="B3003" s="63" t="s">
        <v>124</v>
      </c>
      <c r="C3003" s="63" t="s">
        <v>121</v>
      </c>
      <c r="D3003" s="63" t="s">
        <v>99</v>
      </c>
      <c r="E3003" s="63">
        <v>659.40037209219111</v>
      </c>
      <c r="F3003" s="64">
        <v>254527.07179703345</v>
      </c>
      <c r="G3003" s="63" t="s">
        <v>127</v>
      </c>
      <c r="H3003" s="63" t="s">
        <v>133</v>
      </c>
    </row>
    <row r="3004" spans="1:8" ht="14.4" x14ac:dyDescent="0.3">
      <c r="A3004" s="63">
        <v>16</v>
      </c>
      <c r="B3004" s="63" t="s">
        <v>122</v>
      </c>
      <c r="C3004" s="63" t="s">
        <v>120</v>
      </c>
      <c r="D3004" s="63" t="s">
        <v>97</v>
      </c>
      <c r="E3004" s="63">
        <v>2118.8680728390655</v>
      </c>
      <c r="F3004" s="64">
        <v>817878.34664513904</v>
      </c>
      <c r="G3004" s="63" t="s">
        <v>128</v>
      </c>
      <c r="H3004" s="63" t="s">
        <v>133</v>
      </c>
    </row>
    <row r="3005" spans="1:8" ht="14.4" x14ac:dyDescent="0.3">
      <c r="A3005" s="63">
        <v>16</v>
      </c>
      <c r="B3005" s="63" t="s">
        <v>123</v>
      </c>
      <c r="C3005" s="63" t="s">
        <v>120</v>
      </c>
      <c r="D3005" s="63" t="s">
        <v>98</v>
      </c>
      <c r="E3005" s="63">
        <v>3471.5507233699741</v>
      </c>
      <c r="F3005" s="64">
        <v>1340010.8304620364</v>
      </c>
      <c r="G3005" s="63" t="s">
        <v>127</v>
      </c>
      <c r="H3005" s="63" t="s">
        <v>133</v>
      </c>
    </row>
    <row r="3006" spans="1:8" ht="14.4" x14ac:dyDescent="0.3">
      <c r="A3006" s="63">
        <v>16</v>
      </c>
      <c r="B3006" s="63" t="s">
        <v>123</v>
      </c>
      <c r="C3006" s="63" t="s">
        <v>120</v>
      </c>
      <c r="D3006" s="63" t="s">
        <v>98</v>
      </c>
      <c r="E3006" s="63">
        <v>345.45010705243544</v>
      </c>
      <c r="F3006" s="64">
        <v>133342.97025197174</v>
      </c>
      <c r="G3006" s="63" t="s">
        <v>127</v>
      </c>
      <c r="H3006" s="63" t="s">
        <v>133</v>
      </c>
    </row>
    <row r="3007" spans="1:8" ht="14.4" x14ac:dyDescent="0.3">
      <c r="A3007" s="63">
        <v>16</v>
      </c>
      <c r="B3007" s="63" t="s">
        <v>123</v>
      </c>
      <c r="C3007" s="63" t="s">
        <v>120</v>
      </c>
      <c r="D3007" s="63" t="s">
        <v>98</v>
      </c>
      <c r="E3007" s="63">
        <v>1403.5818329272367</v>
      </c>
      <c r="F3007" s="64">
        <v>541779.45461112866</v>
      </c>
      <c r="G3007" s="63" t="s">
        <v>127</v>
      </c>
      <c r="H3007" s="63" t="s">
        <v>133</v>
      </c>
    </row>
    <row r="3008" spans="1:8" ht="14.4" x14ac:dyDescent="0.3">
      <c r="A3008" s="63">
        <v>16</v>
      </c>
      <c r="B3008" s="63" t="s">
        <v>122</v>
      </c>
      <c r="C3008" s="63" t="s">
        <v>120</v>
      </c>
      <c r="D3008" s="63" t="s">
        <v>97</v>
      </c>
      <c r="E3008" s="63">
        <v>1490.3211112222641</v>
      </c>
      <c r="F3008" s="64">
        <v>575260.62242450472</v>
      </c>
      <c r="G3008" s="63" t="s">
        <v>129</v>
      </c>
      <c r="H3008" s="63" t="s">
        <v>133</v>
      </c>
    </row>
    <row r="3009" spans="1:8" ht="14.4" x14ac:dyDescent="0.3">
      <c r="A3009" s="63">
        <v>16</v>
      </c>
      <c r="B3009" s="63" t="s">
        <v>124</v>
      </c>
      <c r="C3009" s="63" t="s">
        <v>121</v>
      </c>
      <c r="D3009" s="63" t="s">
        <v>99</v>
      </c>
      <c r="E3009" s="63">
        <v>2000.8036312628719</v>
      </c>
      <c r="F3009" s="64">
        <v>772305.73572532134</v>
      </c>
      <c r="G3009" s="63" t="s">
        <v>127</v>
      </c>
      <c r="H3009" s="63" t="s">
        <v>133</v>
      </c>
    </row>
    <row r="3010" spans="1:8" ht="14.4" x14ac:dyDescent="0.3">
      <c r="A3010" s="63">
        <v>16</v>
      </c>
      <c r="B3010" s="63" t="s">
        <v>124</v>
      </c>
      <c r="C3010" s="63" t="s">
        <v>121</v>
      </c>
      <c r="D3010" s="63" t="s">
        <v>99</v>
      </c>
      <c r="E3010" s="63">
        <v>2008.5835303341441</v>
      </c>
      <c r="F3010" s="64">
        <v>775308.75940152048</v>
      </c>
      <c r="G3010" s="63" t="s">
        <v>127</v>
      </c>
      <c r="H3010" s="63" t="s">
        <v>133</v>
      </c>
    </row>
    <row r="3011" spans="1:8" ht="14.4" x14ac:dyDescent="0.3">
      <c r="A3011" s="63">
        <v>16</v>
      </c>
      <c r="B3011" s="63" t="s">
        <v>124</v>
      </c>
      <c r="C3011" s="63" t="s">
        <v>121</v>
      </c>
      <c r="D3011" s="63" t="s">
        <v>99</v>
      </c>
      <c r="E3011" s="63">
        <v>1083.6586316325154</v>
      </c>
      <c r="F3011" s="64">
        <v>418289.81300368707</v>
      </c>
      <c r="G3011" s="63" t="s">
        <v>130</v>
      </c>
      <c r="H3011" s="63" t="s">
        <v>133</v>
      </c>
    </row>
    <row r="3012" spans="1:8" ht="14.4" x14ac:dyDescent="0.3">
      <c r="A3012" s="63">
        <v>16</v>
      </c>
      <c r="B3012" s="63" t="s">
        <v>122</v>
      </c>
      <c r="C3012" s="63" t="s">
        <v>120</v>
      </c>
      <c r="D3012" s="63" t="s">
        <v>97</v>
      </c>
      <c r="E3012" s="63">
        <v>466.84344732699282</v>
      </c>
      <c r="F3012" s="64">
        <v>180200.52863900905</v>
      </c>
      <c r="G3012" s="63" t="s">
        <v>129</v>
      </c>
      <c r="H3012" s="63" t="s">
        <v>133</v>
      </c>
    </row>
    <row r="3013" spans="1:8" ht="14.4" x14ac:dyDescent="0.3">
      <c r="A3013" s="63">
        <v>16</v>
      </c>
      <c r="B3013" s="63" t="s">
        <v>124</v>
      </c>
      <c r="C3013" s="63" t="s">
        <v>121</v>
      </c>
      <c r="D3013" s="63" t="s">
        <v>99</v>
      </c>
      <c r="E3013" s="63">
        <v>1283.8172383725864</v>
      </c>
      <c r="F3013" s="64">
        <v>495550.58843649417</v>
      </c>
      <c r="G3013" s="63" t="s">
        <v>127</v>
      </c>
      <c r="H3013" s="63" t="s">
        <v>133</v>
      </c>
    </row>
    <row r="3014" spans="1:8" ht="14.4" x14ac:dyDescent="0.3">
      <c r="A3014" s="63">
        <v>16</v>
      </c>
      <c r="B3014" s="63" t="s">
        <v>122</v>
      </c>
      <c r="C3014" s="63" t="s">
        <v>120</v>
      </c>
      <c r="D3014" s="63" t="s">
        <v>97</v>
      </c>
      <c r="E3014" s="63">
        <v>3116.4022496948578</v>
      </c>
      <c r="F3014" s="64">
        <v>1202924.3123411837</v>
      </c>
      <c r="G3014" s="63" t="s">
        <v>128</v>
      </c>
      <c r="H3014" s="63" t="s">
        <v>133</v>
      </c>
    </row>
    <row r="3015" spans="1:8" ht="14.4" x14ac:dyDescent="0.3">
      <c r="A3015" s="63">
        <v>16</v>
      </c>
      <c r="B3015" s="63" t="s">
        <v>122</v>
      </c>
      <c r="C3015" s="63" t="s">
        <v>120</v>
      </c>
      <c r="D3015" s="63" t="s">
        <v>97</v>
      </c>
      <c r="E3015" s="63">
        <v>600.96822372193344</v>
      </c>
      <c r="F3015" s="64">
        <v>231972.39295100432</v>
      </c>
      <c r="G3015" s="63" t="s">
        <v>128</v>
      </c>
      <c r="H3015" s="63" t="s">
        <v>133</v>
      </c>
    </row>
    <row r="3016" spans="1:8" ht="14.4" x14ac:dyDescent="0.3">
      <c r="A3016" s="63">
        <v>16</v>
      </c>
      <c r="B3016" s="63" t="s">
        <v>124</v>
      </c>
      <c r="C3016" s="63" t="s">
        <v>121</v>
      </c>
      <c r="D3016" s="63" t="s">
        <v>99</v>
      </c>
      <c r="E3016" s="63">
        <v>3756.8037274924677</v>
      </c>
      <c r="F3016" s="64">
        <v>1450117.8533474505</v>
      </c>
      <c r="G3016" s="63" t="s">
        <v>127</v>
      </c>
      <c r="H3016" s="63" t="s">
        <v>133</v>
      </c>
    </row>
    <row r="3017" spans="1:8" ht="14.4" x14ac:dyDescent="0.3">
      <c r="A3017" s="63">
        <v>16</v>
      </c>
      <c r="B3017" s="63" t="s">
        <v>123</v>
      </c>
      <c r="C3017" s="63" t="s">
        <v>120</v>
      </c>
      <c r="D3017" s="63" t="s">
        <v>98</v>
      </c>
      <c r="E3017" s="63">
        <v>1915.3260561225088</v>
      </c>
      <c r="F3017" s="64">
        <v>739311.58251343051</v>
      </c>
      <c r="G3017" s="63" t="s">
        <v>127</v>
      </c>
      <c r="H3017" s="63" t="s">
        <v>133</v>
      </c>
    </row>
    <row r="3018" spans="1:8" ht="14.4" x14ac:dyDescent="0.3">
      <c r="A3018" s="63">
        <v>16</v>
      </c>
      <c r="B3018" s="63" t="s">
        <v>123</v>
      </c>
      <c r="C3018" s="63" t="s">
        <v>120</v>
      </c>
      <c r="D3018" s="63" t="s">
        <v>98</v>
      </c>
      <c r="E3018" s="63">
        <v>2660.8017392208581</v>
      </c>
      <c r="F3018" s="64">
        <v>1027063.5322323608</v>
      </c>
      <c r="G3018" s="63" t="s">
        <v>127</v>
      </c>
      <c r="H3018" s="63" t="s">
        <v>133</v>
      </c>
    </row>
    <row r="3019" spans="1:8" ht="14.4" x14ac:dyDescent="0.3">
      <c r="A3019" s="63">
        <v>16</v>
      </c>
      <c r="B3019" s="63" t="s">
        <v>122</v>
      </c>
      <c r="C3019" s="63" t="s">
        <v>120</v>
      </c>
      <c r="D3019" s="63" t="s">
        <v>97</v>
      </c>
      <c r="E3019" s="63">
        <v>797.49401773760519</v>
      </c>
      <c r="F3019" s="64">
        <v>307830.91078090086</v>
      </c>
      <c r="G3019" s="63" t="s">
        <v>129</v>
      </c>
      <c r="H3019" s="63" t="s">
        <v>133</v>
      </c>
    </row>
    <row r="3020" spans="1:8" ht="14.4" x14ac:dyDescent="0.3">
      <c r="A3020" s="63">
        <v>16</v>
      </c>
      <c r="B3020" s="63" t="s">
        <v>122</v>
      </c>
      <c r="C3020" s="63" t="s">
        <v>120</v>
      </c>
      <c r="D3020" s="63" t="s">
        <v>97</v>
      </c>
      <c r="E3020" s="63">
        <v>3558.3641048982431</v>
      </c>
      <c r="F3020" s="64">
        <v>1373520.6019580399</v>
      </c>
      <c r="G3020" s="63" t="s">
        <v>129</v>
      </c>
      <c r="H3020" s="63" t="s">
        <v>133</v>
      </c>
    </row>
    <row r="3021" spans="1:8" ht="14.4" x14ac:dyDescent="0.3">
      <c r="A3021" s="63">
        <v>16</v>
      </c>
      <c r="B3021" s="63" t="s">
        <v>122</v>
      </c>
      <c r="C3021" s="63" t="s">
        <v>120</v>
      </c>
      <c r="D3021" s="63" t="s">
        <v>97</v>
      </c>
      <c r="E3021" s="63">
        <v>602.92522028029566</v>
      </c>
      <c r="F3021" s="64">
        <v>232727.78925437064</v>
      </c>
      <c r="G3021" s="63" t="s">
        <v>129</v>
      </c>
      <c r="H3021" s="63" t="s">
        <v>133</v>
      </c>
    </row>
    <row r="3022" spans="1:8" ht="14.4" x14ac:dyDescent="0.3">
      <c r="A3022" s="63">
        <v>16</v>
      </c>
      <c r="B3022" s="63" t="s">
        <v>122</v>
      </c>
      <c r="C3022" s="63" t="s">
        <v>120</v>
      </c>
      <c r="D3022" s="63" t="s">
        <v>97</v>
      </c>
      <c r="E3022" s="63">
        <v>1801.9784041897183</v>
      </c>
      <c r="F3022" s="64">
        <v>695559.64186774194</v>
      </c>
      <c r="G3022" s="63" t="s">
        <v>129</v>
      </c>
      <c r="H3022" s="63" t="s">
        <v>133</v>
      </c>
    </row>
    <row r="3023" spans="1:8" ht="14.4" x14ac:dyDescent="0.3">
      <c r="A3023" s="63">
        <v>16</v>
      </c>
      <c r="B3023" s="63" t="s">
        <v>124</v>
      </c>
      <c r="C3023" s="63" t="s">
        <v>121</v>
      </c>
      <c r="D3023" s="63" t="s">
        <v>99</v>
      </c>
      <c r="E3023" s="63">
        <v>261.22955871677351</v>
      </c>
      <c r="F3023" s="64">
        <v>100834.02658091855</v>
      </c>
      <c r="G3023" s="63" t="s">
        <v>130</v>
      </c>
      <c r="H3023" s="63" t="s">
        <v>133</v>
      </c>
    </row>
    <row r="3024" spans="1:8" ht="14.4" x14ac:dyDescent="0.3">
      <c r="A3024" s="63">
        <v>16</v>
      </c>
      <c r="B3024" s="63" t="s">
        <v>122</v>
      </c>
      <c r="C3024" s="63" t="s">
        <v>120</v>
      </c>
      <c r="D3024" s="63" t="s">
        <v>97</v>
      </c>
      <c r="E3024" s="63">
        <v>2502.1038838002873</v>
      </c>
      <c r="F3024" s="64">
        <v>965806.51426540781</v>
      </c>
      <c r="G3024" s="63" t="s">
        <v>129</v>
      </c>
      <c r="H3024" s="63" t="s">
        <v>133</v>
      </c>
    </row>
    <row r="3025" spans="1:8" ht="14.4" x14ac:dyDescent="0.3">
      <c r="A3025" s="63">
        <v>16</v>
      </c>
      <c r="B3025" s="63" t="s">
        <v>122</v>
      </c>
      <c r="C3025" s="63" t="s">
        <v>120</v>
      </c>
      <c r="D3025" s="63" t="s">
        <v>97</v>
      </c>
      <c r="E3025" s="63">
        <v>1892.3521260606069</v>
      </c>
      <c r="F3025" s="64">
        <v>730443.6967890528</v>
      </c>
      <c r="G3025" s="63" t="s">
        <v>129</v>
      </c>
      <c r="H3025" s="63" t="s">
        <v>133</v>
      </c>
    </row>
    <row r="3026" spans="1:8" ht="14.4" x14ac:dyDescent="0.3">
      <c r="A3026" s="63">
        <v>16</v>
      </c>
      <c r="B3026" s="63" t="s">
        <v>122</v>
      </c>
      <c r="C3026" s="63" t="s">
        <v>120</v>
      </c>
      <c r="D3026" s="63" t="s">
        <v>97</v>
      </c>
      <c r="E3026" s="63">
        <v>2229.4778762714723</v>
      </c>
      <c r="F3026" s="64">
        <v>860573.4838807605</v>
      </c>
      <c r="G3026" s="63" t="s">
        <v>129</v>
      </c>
      <c r="H3026" s="63" t="s">
        <v>133</v>
      </c>
    </row>
    <row r="3027" spans="1:8" ht="14.4" x14ac:dyDescent="0.3">
      <c r="A3027" s="63">
        <v>16</v>
      </c>
      <c r="B3027" s="63" t="s">
        <v>122</v>
      </c>
      <c r="C3027" s="63" t="s">
        <v>120</v>
      </c>
      <c r="D3027" s="63" t="s">
        <v>97</v>
      </c>
      <c r="E3027" s="63">
        <v>1482.1880810403234</v>
      </c>
      <c r="F3027" s="64">
        <v>572121.29092780245</v>
      </c>
      <c r="G3027" s="63" t="s">
        <v>129</v>
      </c>
      <c r="H3027" s="63" t="s">
        <v>133</v>
      </c>
    </row>
    <row r="3028" spans="1:8" ht="14.4" x14ac:dyDescent="0.3">
      <c r="A3028" s="63">
        <v>16</v>
      </c>
      <c r="B3028" s="63" t="s">
        <v>122</v>
      </c>
      <c r="C3028" s="63" t="s">
        <v>120</v>
      </c>
      <c r="D3028" s="63" t="s">
        <v>97</v>
      </c>
      <c r="E3028" s="63">
        <v>2023.3022180170103</v>
      </c>
      <c r="F3028" s="64">
        <v>780990.13999390381</v>
      </c>
      <c r="G3028" s="63" t="s">
        <v>129</v>
      </c>
      <c r="H3028" s="63" t="s">
        <v>133</v>
      </c>
    </row>
    <row r="3029" spans="1:8" ht="14.4" x14ac:dyDescent="0.3">
      <c r="A3029" s="63">
        <v>16</v>
      </c>
      <c r="B3029" s="63" t="s">
        <v>124</v>
      </c>
      <c r="C3029" s="63" t="s">
        <v>121</v>
      </c>
      <c r="D3029" s="63" t="s">
        <v>99</v>
      </c>
      <c r="E3029" s="63">
        <v>225.27722680413589</v>
      </c>
      <c r="F3029" s="64">
        <v>86956.50671091261</v>
      </c>
      <c r="G3029" s="63" t="s">
        <v>127</v>
      </c>
      <c r="H3029" s="63" t="s">
        <v>133</v>
      </c>
    </row>
    <row r="3030" spans="1:8" ht="14.4" x14ac:dyDescent="0.3">
      <c r="A3030" s="63">
        <v>16</v>
      </c>
      <c r="B3030" s="63" t="s">
        <v>124</v>
      </c>
      <c r="C3030" s="63" t="s">
        <v>121</v>
      </c>
      <c r="D3030" s="63" t="s">
        <v>99</v>
      </c>
      <c r="E3030" s="63">
        <v>1919.4737188149891</v>
      </c>
      <c r="F3030" s="64">
        <v>740912.57105483708</v>
      </c>
      <c r="G3030" s="63" t="s">
        <v>127</v>
      </c>
      <c r="H3030" s="63" t="s">
        <v>133</v>
      </c>
    </row>
    <row r="3031" spans="1:8" ht="14.4" x14ac:dyDescent="0.3">
      <c r="A3031" s="63">
        <v>16</v>
      </c>
      <c r="B3031" s="63" t="s">
        <v>124</v>
      </c>
      <c r="C3031" s="63" t="s">
        <v>121</v>
      </c>
      <c r="D3031" s="63" t="s">
        <v>99</v>
      </c>
      <c r="E3031" s="63">
        <v>2242.0843674611083</v>
      </c>
      <c r="F3031" s="64">
        <v>865439.56134133635</v>
      </c>
      <c r="G3031" s="63" t="s">
        <v>127</v>
      </c>
      <c r="H3031" s="63" t="s">
        <v>133</v>
      </c>
    </row>
    <row r="3032" spans="1:8" ht="14.4" x14ac:dyDescent="0.3">
      <c r="A3032" s="63">
        <v>16</v>
      </c>
      <c r="B3032" s="63" t="s">
        <v>122</v>
      </c>
      <c r="C3032" s="63" t="s">
        <v>120</v>
      </c>
      <c r="D3032" s="63" t="s">
        <v>97</v>
      </c>
      <c r="E3032" s="63">
        <v>882.56856108350826</v>
      </c>
      <c r="F3032" s="64">
        <v>340669.4946197269</v>
      </c>
      <c r="G3032" s="63" t="s">
        <v>129</v>
      </c>
      <c r="H3032" s="63" t="s">
        <v>133</v>
      </c>
    </row>
    <row r="3033" spans="1:8" ht="14.4" x14ac:dyDescent="0.3">
      <c r="A3033" s="63">
        <v>16</v>
      </c>
      <c r="B3033" s="63" t="s">
        <v>123</v>
      </c>
      <c r="C3033" s="63" t="s">
        <v>120</v>
      </c>
      <c r="D3033" s="63" t="s">
        <v>98</v>
      </c>
      <c r="E3033" s="63">
        <v>1082.3655461084356</v>
      </c>
      <c r="F3033" s="64">
        <v>417790.68487765512</v>
      </c>
      <c r="G3033" s="63" t="s">
        <v>127</v>
      </c>
      <c r="H3033" s="63" t="s">
        <v>133</v>
      </c>
    </row>
    <row r="3034" spans="1:8" ht="14.4" x14ac:dyDescent="0.3">
      <c r="A3034" s="63">
        <v>16</v>
      </c>
      <c r="B3034" s="63" t="s">
        <v>123</v>
      </c>
      <c r="C3034" s="63" t="s">
        <v>120</v>
      </c>
      <c r="D3034" s="63" t="s">
        <v>98</v>
      </c>
      <c r="E3034" s="63">
        <v>1799.6638810820425</v>
      </c>
      <c r="F3034" s="64">
        <v>694666.24111436633</v>
      </c>
      <c r="G3034" s="63" t="s">
        <v>127</v>
      </c>
      <c r="H3034" s="63" t="s">
        <v>133</v>
      </c>
    </row>
    <row r="3035" spans="1:8" ht="14.4" x14ac:dyDescent="0.3">
      <c r="A3035" s="63">
        <v>16</v>
      </c>
      <c r="B3035" s="63" t="s">
        <v>125</v>
      </c>
      <c r="C3035" s="63" t="s">
        <v>121</v>
      </c>
      <c r="D3035" s="63" t="s">
        <v>99</v>
      </c>
      <c r="E3035" s="63">
        <v>485.30889273586428</v>
      </c>
      <c r="F3035" s="64">
        <v>187328.14935058932</v>
      </c>
      <c r="G3035" s="63" t="s">
        <v>129</v>
      </c>
      <c r="H3035" s="63" t="s">
        <v>133</v>
      </c>
    </row>
    <row r="3036" spans="1:8" ht="14.4" x14ac:dyDescent="0.3">
      <c r="A3036" s="63">
        <v>16</v>
      </c>
      <c r="B3036" s="63" t="s">
        <v>125</v>
      </c>
      <c r="C3036" s="63" t="s">
        <v>121</v>
      </c>
      <c r="D3036" s="63" t="s">
        <v>99</v>
      </c>
      <c r="E3036" s="63">
        <v>258.59218634529151</v>
      </c>
      <c r="F3036" s="64">
        <v>99816.006732337293</v>
      </c>
      <c r="G3036" s="63" t="s">
        <v>129</v>
      </c>
      <c r="H3036" s="63" t="s">
        <v>133</v>
      </c>
    </row>
    <row r="3037" spans="1:8" ht="14.4" x14ac:dyDescent="0.3">
      <c r="A3037" s="63">
        <v>16</v>
      </c>
      <c r="B3037" s="63" t="s">
        <v>125</v>
      </c>
      <c r="C3037" s="63" t="s">
        <v>121</v>
      </c>
      <c r="D3037" s="63" t="s">
        <v>99</v>
      </c>
      <c r="E3037" s="63">
        <v>1126.3054775763692</v>
      </c>
      <c r="F3037" s="64">
        <v>434751.40034709044</v>
      </c>
      <c r="G3037" s="63" t="s">
        <v>129</v>
      </c>
      <c r="H3037" s="63" t="s">
        <v>133</v>
      </c>
    </row>
    <row r="3038" spans="1:8" ht="14.4" x14ac:dyDescent="0.3">
      <c r="A3038" s="63">
        <v>16</v>
      </c>
      <c r="B3038" s="63" t="s">
        <v>124</v>
      </c>
      <c r="C3038" s="63" t="s">
        <v>121</v>
      </c>
      <c r="D3038" s="63" t="s">
        <v>99</v>
      </c>
      <c r="E3038" s="63">
        <v>22.452699185214961</v>
      </c>
      <c r="F3038" s="64">
        <v>8666.6917694025979</v>
      </c>
      <c r="G3038" s="63" t="s">
        <v>127</v>
      </c>
      <c r="H3038" s="63" t="s">
        <v>133</v>
      </c>
    </row>
    <row r="3039" spans="1:8" ht="14.4" x14ac:dyDescent="0.3">
      <c r="A3039" s="63">
        <v>16</v>
      </c>
      <c r="B3039" s="63" t="s">
        <v>124</v>
      </c>
      <c r="C3039" s="63" t="s">
        <v>121</v>
      </c>
      <c r="D3039" s="63" t="s">
        <v>99</v>
      </c>
      <c r="E3039" s="63">
        <v>1234.0963468142616</v>
      </c>
      <c r="F3039" s="64">
        <v>476358.43527569959</v>
      </c>
      <c r="G3039" s="63" t="s">
        <v>127</v>
      </c>
      <c r="H3039" s="63" t="s">
        <v>133</v>
      </c>
    </row>
    <row r="3040" spans="1:8" ht="14.4" x14ac:dyDescent="0.3">
      <c r="A3040" s="63">
        <v>16</v>
      </c>
      <c r="B3040" s="63" t="s">
        <v>122</v>
      </c>
      <c r="C3040" s="63" t="s">
        <v>120</v>
      </c>
      <c r="D3040" s="63" t="s">
        <v>97</v>
      </c>
      <c r="E3040" s="63">
        <v>451.03007260534542</v>
      </c>
      <c r="F3040" s="64">
        <v>174096.60129307874</v>
      </c>
      <c r="G3040" s="63" t="s">
        <v>128</v>
      </c>
      <c r="H3040" s="63" t="s">
        <v>133</v>
      </c>
    </row>
    <row r="3041" spans="1:8" ht="14.4" x14ac:dyDescent="0.3">
      <c r="A3041" s="63">
        <v>16</v>
      </c>
      <c r="B3041" s="63" t="s">
        <v>124</v>
      </c>
      <c r="C3041" s="63" t="s">
        <v>121</v>
      </c>
      <c r="D3041" s="63" t="s">
        <v>99</v>
      </c>
      <c r="E3041" s="63">
        <v>2410.4068019137881</v>
      </c>
      <c r="F3041" s="64">
        <v>930411.64533190907</v>
      </c>
      <c r="G3041" s="63" t="s">
        <v>127</v>
      </c>
      <c r="H3041" s="63" t="s">
        <v>133</v>
      </c>
    </row>
    <row r="3042" spans="1:8" ht="14.4" x14ac:dyDescent="0.3">
      <c r="A3042" s="63">
        <v>16</v>
      </c>
      <c r="B3042" s="63" t="s">
        <v>123</v>
      </c>
      <c r="C3042" s="63" t="s">
        <v>120</v>
      </c>
      <c r="D3042" s="63" t="s">
        <v>98</v>
      </c>
      <c r="E3042" s="63">
        <v>2026.3280209690015</v>
      </c>
      <c r="F3042" s="64">
        <v>782158.09317955573</v>
      </c>
      <c r="G3042" s="63" t="s">
        <v>127</v>
      </c>
      <c r="H3042" s="63" t="s">
        <v>133</v>
      </c>
    </row>
    <row r="3043" spans="1:8" ht="14.4" x14ac:dyDescent="0.3">
      <c r="A3043" s="63">
        <v>16</v>
      </c>
      <c r="B3043" s="63" t="s">
        <v>123</v>
      </c>
      <c r="C3043" s="63" t="s">
        <v>120</v>
      </c>
      <c r="D3043" s="63" t="s">
        <v>98</v>
      </c>
      <c r="E3043" s="63">
        <v>3659.1481244096803</v>
      </c>
      <c r="F3043" s="64">
        <v>1412423.0085320459</v>
      </c>
      <c r="G3043" s="63" t="s">
        <v>127</v>
      </c>
      <c r="H3043" s="63" t="s">
        <v>133</v>
      </c>
    </row>
    <row r="3044" spans="1:8" ht="14.4" x14ac:dyDescent="0.3">
      <c r="A3044" s="63">
        <v>16</v>
      </c>
      <c r="B3044" s="63" t="s">
        <v>122</v>
      </c>
      <c r="C3044" s="63" t="s">
        <v>120</v>
      </c>
      <c r="D3044" s="63" t="s">
        <v>97</v>
      </c>
      <c r="E3044" s="63">
        <v>266.43605071453828</v>
      </c>
      <c r="F3044" s="64">
        <v>102843.72087077933</v>
      </c>
      <c r="G3044" s="63" t="s">
        <v>128</v>
      </c>
      <c r="H3044" s="63" t="s">
        <v>133</v>
      </c>
    </row>
    <row r="3045" spans="1:8" ht="14.4" x14ac:dyDescent="0.3">
      <c r="A3045" s="63">
        <v>16</v>
      </c>
      <c r="B3045" s="63" t="s">
        <v>122</v>
      </c>
      <c r="C3045" s="63" t="s">
        <v>120</v>
      </c>
      <c r="D3045" s="63" t="s">
        <v>97</v>
      </c>
      <c r="E3045" s="63">
        <v>1217.7433583797404</v>
      </c>
      <c r="F3045" s="64">
        <v>470046.21824105788</v>
      </c>
      <c r="G3045" s="63" t="s">
        <v>128</v>
      </c>
      <c r="H3045" s="63" t="s">
        <v>133</v>
      </c>
    </row>
    <row r="3046" spans="1:8" ht="14.4" x14ac:dyDescent="0.3">
      <c r="A3046" s="63">
        <v>16</v>
      </c>
      <c r="B3046" s="63" t="s">
        <v>125</v>
      </c>
      <c r="C3046" s="63" t="s">
        <v>121</v>
      </c>
      <c r="D3046" s="63" t="s">
        <v>99</v>
      </c>
      <c r="E3046" s="63">
        <v>1370.576082462663</v>
      </c>
      <c r="F3046" s="64">
        <v>529039.30860308697</v>
      </c>
      <c r="G3046" s="63" t="s">
        <v>129</v>
      </c>
      <c r="H3046" s="63" t="s">
        <v>133</v>
      </c>
    </row>
    <row r="3047" spans="1:8" ht="14.4" x14ac:dyDescent="0.3">
      <c r="A3047" s="63">
        <v>16</v>
      </c>
      <c r="B3047" s="63" t="s">
        <v>125</v>
      </c>
      <c r="C3047" s="63" t="s">
        <v>121</v>
      </c>
      <c r="D3047" s="63" t="s">
        <v>99</v>
      </c>
      <c r="E3047" s="63">
        <v>2735.9482425206547</v>
      </c>
      <c r="F3047" s="64">
        <v>1056069.9147735117</v>
      </c>
      <c r="G3047" s="63" t="s">
        <v>129</v>
      </c>
      <c r="H3047" s="63" t="s">
        <v>133</v>
      </c>
    </row>
    <row r="3048" spans="1:8" ht="14.4" x14ac:dyDescent="0.3">
      <c r="A3048" s="63">
        <v>16</v>
      </c>
      <c r="B3048" s="63" t="s">
        <v>124</v>
      </c>
      <c r="C3048" s="63" t="s">
        <v>121</v>
      </c>
      <c r="D3048" s="63" t="s">
        <v>99</v>
      </c>
      <c r="E3048" s="63">
        <v>3470.4387314340524</v>
      </c>
      <c r="F3048" s="64">
        <v>1339581.6040568191</v>
      </c>
      <c r="G3048" s="63" t="s">
        <v>130</v>
      </c>
      <c r="H3048" s="63" t="s">
        <v>133</v>
      </c>
    </row>
    <row r="3049" spans="1:8" ht="14.4" x14ac:dyDescent="0.3">
      <c r="A3049" s="63">
        <v>16</v>
      </c>
      <c r="B3049" s="63" t="s">
        <v>124</v>
      </c>
      <c r="C3049" s="63" t="s">
        <v>121</v>
      </c>
      <c r="D3049" s="63" t="s">
        <v>99</v>
      </c>
      <c r="E3049" s="63">
        <v>2390.0086192016843</v>
      </c>
      <c r="F3049" s="64">
        <v>922537.99233529414</v>
      </c>
      <c r="G3049" s="63" t="s">
        <v>130</v>
      </c>
      <c r="H3049" s="63" t="s">
        <v>133</v>
      </c>
    </row>
    <row r="3050" spans="1:8" ht="14.4" x14ac:dyDescent="0.3">
      <c r="A3050" s="63">
        <v>16</v>
      </c>
      <c r="B3050" s="63" t="s">
        <v>124</v>
      </c>
      <c r="C3050" s="63" t="s">
        <v>121</v>
      </c>
      <c r="D3050" s="63" t="s">
        <v>99</v>
      </c>
      <c r="E3050" s="63">
        <v>2923.7100466039319</v>
      </c>
      <c r="F3050" s="64">
        <v>1128545.5520513798</v>
      </c>
      <c r="G3050" s="63" t="s">
        <v>127</v>
      </c>
      <c r="H3050" s="63" t="s">
        <v>133</v>
      </c>
    </row>
    <row r="3051" spans="1:8" ht="14.4" x14ac:dyDescent="0.3">
      <c r="A3051" s="63">
        <v>16</v>
      </c>
      <c r="B3051" s="63" t="s">
        <v>125</v>
      </c>
      <c r="C3051" s="63" t="s">
        <v>121</v>
      </c>
      <c r="D3051" s="63" t="s">
        <v>99</v>
      </c>
      <c r="E3051" s="63">
        <v>740.90697234323693</v>
      </c>
      <c r="F3051" s="64">
        <v>285988.4375651583</v>
      </c>
      <c r="G3051" s="63" t="s">
        <v>129</v>
      </c>
      <c r="H3051" s="63" t="s">
        <v>133</v>
      </c>
    </row>
    <row r="3052" spans="1:8" ht="14.4" x14ac:dyDescent="0.3">
      <c r="A3052" s="63">
        <v>16</v>
      </c>
      <c r="B3052" s="63" t="s">
        <v>125</v>
      </c>
      <c r="C3052" s="63" t="s">
        <v>121</v>
      </c>
      <c r="D3052" s="63" t="s">
        <v>99</v>
      </c>
      <c r="E3052" s="63">
        <v>716.56463731236636</v>
      </c>
      <c r="F3052" s="64">
        <v>276592.35057714005</v>
      </c>
      <c r="G3052" s="63" t="s">
        <v>129</v>
      </c>
      <c r="H3052" s="63" t="s">
        <v>133</v>
      </c>
    </row>
    <row r="3053" spans="1:8" ht="14.4" x14ac:dyDescent="0.3">
      <c r="A3053" s="63">
        <v>16</v>
      </c>
      <c r="B3053" s="63" t="s">
        <v>125</v>
      </c>
      <c r="C3053" s="63" t="s">
        <v>121</v>
      </c>
      <c r="D3053" s="63" t="s">
        <v>99</v>
      </c>
      <c r="E3053" s="63">
        <v>3552.9681392055563</v>
      </c>
      <c r="F3053" s="64">
        <v>1371437.7712448586</v>
      </c>
      <c r="G3053" s="63" t="s">
        <v>129</v>
      </c>
      <c r="H3053" s="63" t="s">
        <v>133</v>
      </c>
    </row>
    <row r="3054" spans="1:8" ht="14.4" x14ac:dyDescent="0.3">
      <c r="A3054" s="63">
        <v>17</v>
      </c>
      <c r="B3054" s="63" t="s">
        <v>122</v>
      </c>
      <c r="C3054" s="63" t="s">
        <v>120</v>
      </c>
      <c r="D3054" s="63" t="s">
        <v>97</v>
      </c>
      <c r="E3054" s="63">
        <v>133.66365255331874</v>
      </c>
      <c r="F3054" s="64">
        <v>97534.899436540261</v>
      </c>
      <c r="G3054" s="63" t="s">
        <v>129</v>
      </c>
      <c r="H3054" s="63" t="s">
        <v>135</v>
      </c>
    </row>
    <row r="3055" spans="1:8" ht="14.4" x14ac:dyDescent="0.3">
      <c r="A3055" s="63">
        <v>17</v>
      </c>
      <c r="B3055" s="63" t="s">
        <v>122</v>
      </c>
      <c r="C3055" s="63" t="s">
        <v>120</v>
      </c>
      <c r="D3055" s="63" t="s">
        <v>97</v>
      </c>
      <c r="E3055" s="63">
        <v>455.21679258333529</v>
      </c>
      <c r="F3055" s="64">
        <v>332173.50594791613</v>
      </c>
      <c r="G3055" s="63" t="s">
        <v>129</v>
      </c>
      <c r="H3055" s="63" t="s">
        <v>135</v>
      </c>
    </row>
    <row r="3056" spans="1:8" ht="14.4" x14ac:dyDescent="0.3">
      <c r="A3056" s="63">
        <v>17</v>
      </c>
      <c r="B3056" s="63" t="s">
        <v>123</v>
      </c>
      <c r="C3056" s="63" t="s">
        <v>120</v>
      </c>
      <c r="D3056" s="63" t="s">
        <v>98</v>
      </c>
      <c r="E3056" s="63">
        <v>98.856652269364886</v>
      </c>
      <c r="F3056" s="64">
        <v>72136.092748769734</v>
      </c>
      <c r="G3056" s="63" t="s">
        <v>127</v>
      </c>
      <c r="H3056" s="63" t="s">
        <v>135</v>
      </c>
    </row>
    <row r="3057" spans="1:8" ht="14.4" x14ac:dyDescent="0.3">
      <c r="A3057" s="63">
        <v>17</v>
      </c>
      <c r="B3057" s="63" t="s">
        <v>123</v>
      </c>
      <c r="C3057" s="63" t="s">
        <v>120</v>
      </c>
      <c r="D3057" s="63" t="s">
        <v>98</v>
      </c>
      <c r="E3057" s="63">
        <v>157.58941190257448</v>
      </c>
      <c r="F3057" s="64">
        <v>114993.62129169564</v>
      </c>
      <c r="G3057" s="63" t="s">
        <v>127</v>
      </c>
      <c r="H3057" s="63" t="s">
        <v>135</v>
      </c>
    </row>
    <row r="3058" spans="1:8" ht="14.4" x14ac:dyDescent="0.3">
      <c r="A3058" s="63">
        <v>17</v>
      </c>
      <c r="B3058" s="63" t="s">
        <v>122</v>
      </c>
      <c r="C3058" s="63" t="s">
        <v>120</v>
      </c>
      <c r="D3058" s="63" t="s">
        <v>97</v>
      </c>
      <c r="E3058" s="63">
        <v>326.62384534966469</v>
      </c>
      <c r="F3058" s="64">
        <v>238338.72037162611</v>
      </c>
      <c r="G3058" s="63" t="s">
        <v>129</v>
      </c>
      <c r="H3058" s="63" t="s">
        <v>135</v>
      </c>
    </row>
    <row r="3059" spans="1:8" ht="14.4" x14ac:dyDescent="0.3">
      <c r="A3059" s="63">
        <v>17</v>
      </c>
      <c r="B3059" s="63" t="s">
        <v>123</v>
      </c>
      <c r="C3059" s="63" t="s">
        <v>120</v>
      </c>
      <c r="D3059" s="63" t="s">
        <v>98</v>
      </c>
      <c r="E3059" s="63">
        <v>72.481433218209517</v>
      </c>
      <c r="F3059" s="64">
        <v>52889.990396860856</v>
      </c>
      <c r="G3059" s="63" t="s">
        <v>127</v>
      </c>
      <c r="H3059" s="63" t="s">
        <v>135</v>
      </c>
    </row>
    <row r="3060" spans="1:8" ht="14.4" x14ac:dyDescent="0.3">
      <c r="A3060" s="63">
        <v>17</v>
      </c>
      <c r="B3060" s="63" t="s">
        <v>123</v>
      </c>
      <c r="C3060" s="63" t="s">
        <v>120</v>
      </c>
      <c r="D3060" s="63" t="s">
        <v>98</v>
      </c>
      <c r="E3060" s="63">
        <v>482.5509147888672</v>
      </c>
      <c r="F3060" s="64">
        <v>352119.32374934998</v>
      </c>
      <c r="G3060" s="63" t="s">
        <v>127</v>
      </c>
      <c r="H3060" s="63" t="s">
        <v>135</v>
      </c>
    </row>
    <row r="3061" spans="1:8" ht="14.4" x14ac:dyDescent="0.3">
      <c r="A3061" s="63">
        <v>17</v>
      </c>
      <c r="B3061" s="63" t="s">
        <v>122</v>
      </c>
      <c r="C3061" s="63" t="s">
        <v>120</v>
      </c>
      <c r="D3061" s="63" t="s">
        <v>97</v>
      </c>
      <c r="E3061" s="63">
        <v>193.18997665708793</v>
      </c>
      <c r="F3061" s="64">
        <v>140971.49513313061</v>
      </c>
      <c r="G3061" s="63" t="s">
        <v>129</v>
      </c>
      <c r="H3061" s="63" t="s">
        <v>135</v>
      </c>
    </row>
    <row r="3062" spans="1:8" ht="14.4" x14ac:dyDescent="0.3">
      <c r="A3062" s="63">
        <v>17</v>
      </c>
      <c r="B3062" s="63" t="s">
        <v>122</v>
      </c>
      <c r="C3062" s="63" t="s">
        <v>120</v>
      </c>
      <c r="D3062" s="63" t="s">
        <v>97</v>
      </c>
      <c r="E3062" s="63">
        <v>358.58644215569626</v>
      </c>
      <c r="F3062" s="64">
        <v>261661.9545168505</v>
      </c>
      <c r="G3062" s="63" t="s">
        <v>129</v>
      </c>
      <c r="H3062" s="63" t="s">
        <v>135</v>
      </c>
    </row>
    <row r="3063" spans="1:8" ht="14.4" x14ac:dyDescent="0.3">
      <c r="A3063" s="63">
        <v>17</v>
      </c>
      <c r="B3063" s="63" t="s">
        <v>122</v>
      </c>
      <c r="C3063" s="63" t="s">
        <v>120</v>
      </c>
      <c r="D3063" s="63" t="s">
        <v>97</v>
      </c>
      <c r="E3063" s="63">
        <v>437.46228485981794</v>
      </c>
      <c r="F3063" s="64">
        <v>319217.97097427945</v>
      </c>
      <c r="G3063" s="63" t="s">
        <v>129</v>
      </c>
      <c r="H3063" s="63" t="s">
        <v>135</v>
      </c>
    </row>
    <row r="3064" spans="1:8" ht="14.4" x14ac:dyDescent="0.3">
      <c r="A3064" s="63">
        <v>17</v>
      </c>
      <c r="B3064" s="63" t="s">
        <v>122</v>
      </c>
      <c r="C3064" s="63" t="s">
        <v>120</v>
      </c>
      <c r="D3064" s="63" t="s">
        <v>97</v>
      </c>
      <c r="E3064" s="63">
        <v>301.38652433678715</v>
      </c>
      <c r="F3064" s="64">
        <v>219922.94674867511</v>
      </c>
      <c r="G3064" s="63" t="s">
        <v>129</v>
      </c>
      <c r="H3064" s="63" t="s">
        <v>135</v>
      </c>
    </row>
    <row r="3065" spans="1:8" ht="14.4" x14ac:dyDescent="0.3">
      <c r="A3065" s="63">
        <v>17</v>
      </c>
      <c r="B3065" s="63" t="s">
        <v>122</v>
      </c>
      <c r="C3065" s="63" t="s">
        <v>120</v>
      </c>
      <c r="D3065" s="63" t="s">
        <v>97</v>
      </c>
      <c r="E3065" s="63">
        <v>304.7202928860242</v>
      </c>
      <c r="F3065" s="64">
        <v>222355.61093211742</v>
      </c>
      <c r="G3065" s="63" t="s">
        <v>129</v>
      </c>
      <c r="H3065" s="63" t="s">
        <v>135</v>
      </c>
    </row>
    <row r="3066" spans="1:8" ht="14.4" x14ac:dyDescent="0.3">
      <c r="A3066" s="63">
        <v>17</v>
      </c>
      <c r="B3066" s="63" t="s">
        <v>122</v>
      </c>
      <c r="C3066" s="63" t="s">
        <v>120</v>
      </c>
      <c r="D3066" s="63" t="s">
        <v>97</v>
      </c>
      <c r="E3066" s="63">
        <v>217.03276787060744</v>
      </c>
      <c r="F3066" s="64">
        <v>158369.67480930997</v>
      </c>
      <c r="G3066" s="63" t="s">
        <v>129</v>
      </c>
      <c r="H3066" s="63" t="s">
        <v>135</v>
      </c>
    </row>
    <row r="3067" spans="1:8" ht="14.4" x14ac:dyDescent="0.3">
      <c r="A3067" s="63">
        <v>17</v>
      </c>
      <c r="B3067" s="63" t="s">
        <v>124</v>
      </c>
      <c r="C3067" s="63" t="s">
        <v>121</v>
      </c>
      <c r="D3067" s="63" t="s">
        <v>99</v>
      </c>
      <c r="E3067" s="63">
        <v>92.537413288202799</v>
      </c>
      <c r="F3067" s="64">
        <v>67524.918904801598</v>
      </c>
      <c r="G3067" s="63" t="s">
        <v>127</v>
      </c>
      <c r="H3067" s="63" t="s">
        <v>135</v>
      </c>
    </row>
    <row r="3068" spans="1:8" ht="14.4" x14ac:dyDescent="0.3">
      <c r="A3068" s="63">
        <v>17</v>
      </c>
      <c r="B3068" s="63" t="s">
        <v>124</v>
      </c>
      <c r="C3068" s="63" t="s">
        <v>121</v>
      </c>
      <c r="D3068" s="63" t="s">
        <v>99</v>
      </c>
      <c r="E3068" s="63">
        <v>12.742218535676436</v>
      </c>
      <c r="F3068" s="64">
        <v>9298.0475973440898</v>
      </c>
      <c r="G3068" s="63" t="s">
        <v>127</v>
      </c>
      <c r="H3068" s="63" t="s">
        <v>135</v>
      </c>
    </row>
    <row r="3069" spans="1:8" ht="14.4" x14ac:dyDescent="0.3">
      <c r="A3069" s="63">
        <v>17</v>
      </c>
      <c r="B3069" s="63" t="s">
        <v>124</v>
      </c>
      <c r="C3069" s="63" t="s">
        <v>121</v>
      </c>
      <c r="D3069" s="63" t="s">
        <v>99</v>
      </c>
      <c r="E3069" s="63">
        <v>360.33211992318928</v>
      </c>
      <c r="F3069" s="64">
        <v>262935.78253403056</v>
      </c>
      <c r="G3069" s="63" t="s">
        <v>127</v>
      </c>
      <c r="H3069" s="63" t="s">
        <v>135</v>
      </c>
    </row>
    <row r="3070" spans="1:8" ht="14.4" x14ac:dyDescent="0.3">
      <c r="A3070" s="63">
        <v>17</v>
      </c>
      <c r="B3070" s="63" t="s">
        <v>124</v>
      </c>
      <c r="C3070" s="63" t="s">
        <v>121</v>
      </c>
      <c r="D3070" s="63" t="s">
        <v>99</v>
      </c>
      <c r="E3070" s="63">
        <v>254.47751063459347</v>
      </c>
      <c r="F3070" s="64">
        <v>185693.25268666624</v>
      </c>
      <c r="G3070" s="63" t="s">
        <v>127</v>
      </c>
      <c r="H3070" s="63" t="s">
        <v>135</v>
      </c>
    </row>
    <row r="3071" spans="1:8" ht="14.4" x14ac:dyDescent="0.3">
      <c r="A3071" s="63">
        <v>17</v>
      </c>
      <c r="B3071" s="63" t="s">
        <v>124</v>
      </c>
      <c r="C3071" s="63" t="s">
        <v>121</v>
      </c>
      <c r="D3071" s="63" t="s">
        <v>99</v>
      </c>
      <c r="E3071" s="63">
        <v>333.15475546293442</v>
      </c>
      <c r="F3071" s="64">
        <v>243104.35148344052</v>
      </c>
      <c r="G3071" s="63" t="s">
        <v>127</v>
      </c>
      <c r="H3071" s="63" t="s">
        <v>135</v>
      </c>
    </row>
    <row r="3072" spans="1:8" ht="14.4" x14ac:dyDescent="0.3">
      <c r="A3072" s="63">
        <v>17</v>
      </c>
      <c r="B3072" s="63" t="s">
        <v>122</v>
      </c>
      <c r="C3072" s="63" t="s">
        <v>120</v>
      </c>
      <c r="D3072" s="63" t="s">
        <v>97</v>
      </c>
      <c r="E3072" s="63">
        <v>231.67744657107156</v>
      </c>
      <c r="F3072" s="64">
        <v>169055.95516335336</v>
      </c>
      <c r="G3072" s="63" t="s">
        <v>129</v>
      </c>
      <c r="H3072" s="63" t="s">
        <v>135</v>
      </c>
    </row>
    <row r="3073" spans="1:8" ht="14.4" x14ac:dyDescent="0.3">
      <c r="A3073" s="63">
        <v>17</v>
      </c>
      <c r="B3073" s="63" t="s">
        <v>122</v>
      </c>
      <c r="C3073" s="63" t="s">
        <v>120</v>
      </c>
      <c r="D3073" s="63" t="s">
        <v>97</v>
      </c>
      <c r="E3073" s="63">
        <v>195.42151216092142</v>
      </c>
      <c r="F3073" s="64">
        <v>142599.85547491198</v>
      </c>
      <c r="G3073" s="63" t="s">
        <v>129</v>
      </c>
      <c r="H3073" s="63" t="s">
        <v>135</v>
      </c>
    </row>
    <row r="3074" spans="1:8" ht="14.4" x14ac:dyDescent="0.3">
      <c r="A3074" s="63">
        <v>17</v>
      </c>
      <c r="B3074" s="63" t="s">
        <v>124</v>
      </c>
      <c r="C3074" s="63" t="s">
        <v>121</v>
      </c>
      <c r="D3074" s="63" t="s">
        <v>99</v>
      </c>
      <c r="E3074" s="63">
        <v>129.65731172384062</v>
      </c>
      <c r="F3074" s="64">
        <v>94611.456582427185</v>
      </c>
      <c r="G3074" s="63" t="s">
        <v>130</v>
      </c>
      <c r="H3074" s="63" t="s">
        <v>135</v>
      </c>
    </row>
    <row r="3075" spans="1:8" ht="14.4" x14ac:dyDescent="0.3">
      <c r="A3075" s="63">
        <v>17</v>
      </c>
      <c r="B3075" s="63" t="s">
        <v>124</v>
      </c>
      <c r="C3075" s="63" t="s">
        <v>121</v>
      </c>
      <c r="D3075" s="63" t="s">
        <v>99</v>
      </c>
      <c r="E3075" s="63">
        <v>158.21606261013466</v>
      </c>
      <c r="F3075" s="64">
        <v>115450.89080794905</v>
      </c>
      <c r="G3075" s="63" t="s">
        <v>130</v>
      </c>
      <c r="H3075" s="63" t="s">
        <v>135</v>
      </c>
    </row>
    <row r="3076" spans="1:8" ht="14.4" x14ac:dyDescent="0.3">
      <c r="A3076" s="63">
        <v>17</v>
      </c>
      <c r="B3076" s="63" t="s">
        <v>124</v>
      </c>
      <c r="C3076" s="63" t="s">
        <v>121</v>
      </c>
      <c r="D3076" s="63" t="s">
        <v>99</v>
      </c>
      <c r="E3076" s="63">
        <v>371.80610966558652</v>
      </c>
      <c r="F3076" s="64">
        <v>271308.39853159344</v>
      </c>
      <c r="G3076" s="63" t="s">
        <v>127</v>
      </c>
      <c r="H3076" s="63" t="s">
        <v>135</v>
      </c>
    </row>
    <row r="3077" spans="1:8" ht="14.4" x14ac:dyDescent="0.3">
      <c r="A3077" s="63">
        <v>17</v>
      </c>
      <c r="B3077" s="63" t="s">
        <v>124</v>
      </c>
      <c r="C3077" s="63" t="s">
        <v>121</v>
      </c>
      <c r="D3077" s="63" t="s">
        <v>99</v>
      </c>
      <c r="E3077" s="63">
        <v>108.51958100772127</v>
      </c>
      <c r="F3077" s="64">
        <v>79187.17032112689</v>
      </c>
      <c r="G3077" s="63" t="s">
        <v>127</v>
      </c>
      <c r="H3077" s="63" t="s">
        <v>135</v>
      </c>
    </row>
    <row r="3078" spans="1:8" ht="14.4" x14ac:dyDescent="0.3">
      <c r="A3078" s="63">
        <v>17</v>
      </c>
      <c r="B3078" s="63" t="s">
        <v>123</v>
      </c>
      <c r="C3078" s="63" t="s">
        <v>120</v>
      </c>
      <c r="D3078" s="63" t="s">
        <v>98</v>
      </c>
      <c r="E3078" s="63">
        <v>390.65306082432318</v>
      </c>
      <c r="F3078" s="64">
        <v>285061.09382936329</v>
      </c>
      <c r="G3078" s="63" t="s">
        <v>127</v>
      </c>
      <c r="H3078" s="63" t="s">
        <v>135</v>
      </c>
    </row>
    <row r="3079" spans="1:8" ht="14.4" x14ac:dyDescent="0.3">
      <c r="A3079" s="63">
        <v>17</v>
      </c>
      <c r="B3079" s="63" t="s">
        <v>123</v>
      </c>
      <c r="C3079" s="63" t="s">
        <v>120</v>
      </c>
      <c r="D3079" s="63" t="s">
        <v>98</v>
      </c>
      <c r="E3079" s="63">
        <v>337.0726253774348</v>
      </c>
      <c r="F3079" s="64">
        <v>245963.23675865631</v>
      </c>
      <c r="G3079" s="63" t="s">
        <v>127</v>
      </c>
      <c r="H3079" s="63" t="s">
        <v>135</v>
      </c>
    </row>
    <row r="3080" spans="1:8" ht="14.4" x14ac:dyDescent="0.3">
      <c r="A3080" s="63">
        <v>17</v>
      </c>
      <c r="B3080" s="63" t="s">
        <v>123</v>
      </c>
      <c r="C3080" s="63" t="s">
        <v>120</v>
      </c>
      <c r="D3080" s="63" t="s">
        <v>98</v>
      </c>
      <c r="E3080" s="63">
        <v>202.08623725997089</v>
      </c>
      <c r="F3080" s="64">
        <v>147463.13191462075</v>
      </c>
      <c r="G3080" s="63" t="s">
        <v>127</v>
      </c>
      <c r="H3080" s="63" t="s">
        <v>135</v>
      </c>
    </row>
    <row r="3081" spans="1:8" ht="14.4" x14ac:dyDescent="0.3">
      <c r="A3081" s="63">
        <v>17</v>
      </c>
      <c r="B3081" s="63" t="s">
        <v>124</v>
      </c>
      <c r="C3081" s="63" t="s">
        <v>121</v>
      </c>
      <c r="D3081" s="63" t="s">
        <v>99</v>
      </c>
      <c r="E3081" s="63">
        <v>185.05132126785094</v>
      </c>
      <c r="F3081" s="64">
        <v>135032.68589236683</v>
      </c>
      <c r="G3081" s="63" t="s">
        <v>130</v>
      </c>
      <c r="H3081" s="63" t="s">
        <v>135</v>
      </c>
    </row>
    <row r="3082" spans="1:8" ht="14.4" x14ac:dyDescent="0.3">
      <c r="A3082" s="63">
        <v>17</v>
      </c>
      <c r="B3082" s="63" t="s">
        <v>124</v>
      </c>
      <c r="C3082" s="63" t="s">
        <v>121</v>
      </c>
      <c r="D3082" s="63" t="s">
        <v>99</v>
      </c>
      <c r="E3082" s="63">
        <v>166.55758856382184</v>
      </c>
      <c r="F3082" s="64">
        <v>121537.73550730085</v>
      </c>
      <c r="G3082" s="63" t="s">
        <v>130</v>
      </c>
      <c r="H3082" s="63" t="s">
        <v>135</v>
      </c>
    </row>
    <row r="3083" spans="1:8" ht="14.4" x14ac:dyDescent="0.3">
      <c r="A3083" s="63">
        <v>17</v>
      </c>
      <c r="B3083" s="63" t="s">
        <v>122</v>
      </c>
      <c r="C3083" s="63" t="s">
        <v>120</v>
      </c>
      <c r="D3083" s="63" t="s">
        <v>97</v>
      </c>
      <c r="E3083" s="63">
        <v>409.76854890420856</v>
      </c>
      <c r="F3083" s="64">
        <v>299009.74158764805</v>
      </c>
      <c r="G3083" s="63" t="s">
        <v>128</v>
      </c>
      <c r="H3083" s="63" t="s">
        <v>135</v>
      </c>
    </row>
    <row r="3084" spans="1:8" ht="14.4" x14ac:dyDescent="0.3">
      <c r="A3084" s="63">
        <v>17</v>
      </c>
      <c r="B3084" s="63" t="s">
        <v>123</v>
      </c>
      <c r="C3084" s="63" t="s">
        <v>120</v>
      </c>
      <c r="D3084" s="63" t="s">
        <v>98</v>
      </c>
      <c r="E3084" s="63">
        <v>115.38957874090464</v>
      </c>
      <c r="F3084" s="64">
        <v>84200.235019235522</v>
      </c>
      <c r="G3084" s="63" t="s">
        <v>127</v>
      </c>
      <c r="H3084" s="63" t="s">
        <v>135</v>
      </c>
    </row>
    <row r="3085" spans="1:8" ht="14.4" x14ac:dyDescent="0.3">
      <c r="A3085" s="63">
        <v>17</v>
      </c>
      <c r="B3085" s="63" t="s">
        <v>122</v>
      </c>
      <c r="C3085" s="63" t="s">
        <v>120</v>
      </c>
      <c r="D3085" s="63" t="s">
        <v>97</v>
      </c>
      <c r="E3085" s="63">
        <v>11.445176326852922</v>
      </c>
      <c r="F3085" s="64">
        <v>8351.5907335225238</v>
      </c>
      <c r="G3085" s="63" t="s">
        <v>129</v>
      </c>
      <c r="H3085" s="63" t="s">
        <v>135</v>
      </c>
    </row>
    <row r="3086" spans="1:8" ht="14.4" x14ac:dyDescent="0.3">
      <c r="A3086" s="63">
        <v>17</v>
      </c>
      <c r="B3086" s="63" t="s">
        <v>122</v>
      </c>
      <c r="C3086" s="63" t="s">
        <v>120</v>
      </c>
      <c r="D3086" s="63" t="s">
        <v>97</v>
      </c>
      <c r="E3086" s="63">
        <v>148.29220181346926</v>
      </c>
      <c r="F3086" s="64">
        <v>108209.41007376908</v>
      </c>
      <c r="G3086" s="63" t="s">
        <v>129</v>
      </c>
      <c r="H3086" s="63" t="s">
        <v>135</v>
      </c>
    </row>
    <row r="3087" spans="1:8" ht="14.4" x14ac:dyDescent="0.3">
      <c r="A3087" s="63">
        <v>17</v>
      </c>
      <c r="B3087" s="63" t="s">
        <v>124</v>
      </c>
      <c r="C3087" s="63" t="s">
        <v>121</v>
      </c>
      <c r="D3087" s="63" t="s">
        <v>99</v>
      </c>
      <c r="E3087" s="63">
        <v>264.37686916971398</v>
      </c>
      <c r="F3087" s="64">
        <v>192916.85402304365</v>
      </c>
      <c r="G3087" s="63" t="s">
        <v>127</v>
      </c>
      <c r="H3087" s="63" t="s">
        <v>135</v>
      </c>
    </row>
    <row r="3088" spans="1:8" ht="14.4" x14ac:dyDescent="0.3">
      <c r="A3088" s="63">
        <v>17</v>
      </c>
      <c r="B3088" s="63" t="s">
        <v>124</v>
      </c>
      <c r="C3088" s="63" t="s">
        <v>121</v>
      </c>
      <c r="D3088" s="63" t="s">
        <v>99</v>
      </c>
      <c r="E3088" s="63">
        <v>457.4217710088007</v>
      </c>
      <c r="F3088" s="64">
        <v>333782.48748387798</v>
      </c>
      <c r="G3088" s="63" t="s">
        <v>127</v>
      </c>
      <c r="H3088" s="63" t="s">
        <v>135</v>
      </c>
    </row>
    <row r="3089" spans="1:8" ht="14.4" x14ac:dyDescent="0.3">
      <c r="A3089" s="63">
        <v>17</v>
      </c>
      <c r="B3089" s="63" t="s">
        <v>122</v>
      </c>
      <c r="C3089" s="63" t="s">
        <v>120</v>
      </c>
      <c r="D3089" s="63" t="s">
        <v>97</v>
      </c>
      <c r="E3089" s="63">
        <v>82.561641251395486</v>
      </c>
      <c r="F3089" s="64">
        <v>60245.558332010682</v>
      </c>
      <c r="G3089" s="63" t="s">
        <v>129</v>
      </c>
      <c r="H3089" s="63" t="s">
        <v>135</v>
      </c>
    </row>
    <row r="3090" spans="1:8" ht="14.4" x14ac:dyDescent="0.3">
      <c r="A3090" s="63">
        <v>17</v>
      </c>
      <c r="B3090" s="63" t="s">
        <v>122</v>
      </c>
      <c r="C3090" s="63" t="s">
        <v>120</v>
      </c>
      <c r="D3090" s="63" t="s">
        <v>97</v>
      </c>
      <c r="E3090" s="63">
        <v>39.790936092002816</v>
      </c>
      <c r="F3090" s="64">
        <v>29035.604489942794</v>
      </c>
      <c r="G3090" s="63" t="s">
        <v>129</v>
      </c>
      <c r="H3090" s="63" t="s">
        <v>135</v>
      </c>
    </row>
    <row r="3091" spans="1:8" ht="14.4" x14ac:dyDescent="0.3">
      <c r="A3091" s="63">
        <v>17</v>
      </c>
      <c r="B3091" s="63" t="s">
        <v>124</v>
      </c>
      <c r="C3091" s="63" t="s">
        <v>121</v>
      </c>
      <c r="D3091" s="63" t="s">
        <v>99</v>
      </c>
      <c r="E3091" s="63">
        <v>446.31724679708009</v>
      </c>
      <c r="F3091" s="64">
        <v>325679.4719550396</v>
      </c>
      <c r="G3091" s="63" t="s">
        <v>127</v>
      </c>
      <c r="H3091" s="63" t="s">
        <v>135</v>
      </c>
    </row>
    <row r="3092" spans="1:8" ht="14.4" x14ac:dyDescent="0.3">
      <c r="A3092" s="63">
        <v>17</v>
      </c>
      <c r="B3092" s="63" t="s">
        <v>124</v>
      </c>
      <c r="C3092" s="63" t="s">
        <v>121</v>
      </c>
      <c r="D3092" s="63" t="s">
        <v>99</v>
      </c>
      <c r="E3092" s="63">
        <v>420.28127340017596</v>
      </c>
      <c r="F3092" s="64">
        <v>306680.91850771027</v>
      </c>
      <c r="G3092" s="63" t="s">
        <v>127</v>
      </c>
      <c r="H3092" s="63" t="s">
        <v>135</v>
      </c>
    </row>
    <row r="3093" spans="1:8" ht="14.4" x14ac:dyDescent="0.3">
      <c r="A3093" s="63">
        <v>17</v>
      </c>
      <c r="B3093" s="63" t="s">
        <v>124</v>
      </c>
      <c r="C3093" s="63" t="s">
        <v>121</v>
      </c>
      <c r="D3093" s="63" t="s">
        <v>99</v>
      </c>
      <c r="E3093" s="63">
        <v>206.26308101747006</v>
      </c>
      <c r="F3093" s="64">
        <v>150510.99143415104</v>
      </c>
      <c r="G3093" s="63" t="s">
        <v>127</v>
      </c>
      <c r="H3093" s="63" t="s">
        <v>135</v>
      </c>
    </row>
    <row r="3094" spans="1:8" ht="14.4" x14ac:dyDescent="0.3">
      <c r="A3094" s="63">
        <v>17</v>
      </c>
      <c r="B3094" s="63" t="s">
        <v>122</v>
      </c>
      <c r="C3094" s="63" t="s">
        <v>120</v>
      </c>
      <c r="D3094" s="63" t="s">
        <v>97</v>
      </c>
      <c r="E3094" s="63">
        <v>209.80572150085982</v>
      </c>
      <c r="F3094" s="64">
        <v>153096.07029954719</v>
      </c>
      <c r="G3094" s="63" t="s">
        <v>129</v>
      </c>
      <c r="H3094" s="63" t="s">
        <v>135</v>
      </c>
    </row>
    <row r="3095" spans="1:8" ht="14.4" x14ac:dyDescent="0.3">
      <c r="A3095" s="63">
        <v>17</v>
      </c>
      <c r="B3095" s="63" t="s">
        <v>122</v>
      </c>
      <c r="C3095" s="63" t="s">
        <v>120</v>
      </c>
      <c r="D3095" s="63" t="s">
        <v>97</v>
      </c>
      <c r="E3095" s="63">
        <v>275.30086170017938</v>
      </c>
      <c r="F3095" s="64">
        <v>200888.13486530134</v>
      </c>
      <c r="G3095" s="63" t="s">
        <v>129</v>
      </c>
      <c r="H3095" s="63" t="s">
        <v>135</v>
      </c>
    </row>
    <row r="3096" spans="1:8" ht="14.4" x14ac:dyDescent="0.3">
      <c r="A3096" s="63">
        <v>17</v>
      </c>
      <c r="B3096" s="63" t="s">
        <v>123</v>
      </c>
      <c r="C3096" s="63" t="s">
        <v>120</v>
      </c>
      <c r="D3096" s="63" t="s">
        <v>98</v>
      </c>
      <c r="E3096" s="63">
        <v>436.22363538194929</v>
      </c>
      <c r="F3096" s="64">
        <v>318314.12351872039</v>
      </c>
      <c r="G3096" s="63" t="s">
        <v>127</v>
      </c>
      <c r="H3096" s="63" t="s">
        <v>135</v>
      </c>
    </row>
    <row r="3097" spans="1:8" ht="14.4" x14ac:dyDescent="0.3">
      <c r="A3097" s="63">
        <v>17</v>
      </c>
      <c r="B3097" s="63" t="s">
        <v>122</v>
      </c>
      <c r="C3097" s="63" t="s">
        <v>120</v>
      </c>
      <c r="D3097" s="63" t="s">
        <v>97</v>
      </c>
      <c r="E3097" s="63">
        <v>419.78807989407107</v>
      </c>
      <c r="F3097" s="64">
        <v>306321.03324270522</v>
      </c>
      <c r="G3097" s="63" t="s">
        <v>129</v>
      </c>
      <c r="H3097" s="63" t="s">
        <v>135</v>
      </c>
    </row>
    <row r="3098" spans="1:8" ht="14.4" x14ac:dyDescent="0.3">
      <c r="A3098" s="63">
        <v>17</v>
      </c>
      <c r="B3098" s="63" t="s">
        <v>124</v>
      </c>
      <c r="C3098" s="63" t="s">
        <v>121</v>
      </c>
      <c r="D3098" s="63" t="s">
        <v>99</v>
      </c>
      <c r="E3098" s="63">
        <v>295.5936263562952</v>
      </c>
      <c r="F3098" s="64">
        <v>215695.84602846971</v>
      </c>
      <c r="G3098" s="63" t="s">
        <v>127</v>
      </c>
      <c r="H3098" s="63" t="s">
        <v>135</v>
      </c>
    </row>
    <row r="3099" spans="1:8" ht="14.4" x14ac:dyDescent="0.3">
      <c r="A3099" s="63">
        <v>17</v>
      </c>
      <c r="B3099" s="63" t="s">
        <v>124</v>
      </c>
      <c r="C3099" s="63" t="s">
        <v>121</v>
      </c>
      <c r="D3099" s="63" t="s">
        <v>99</v>
      </c>
      <c r="E3099" s="63">
        <v>240.01853019944204</v>
      </c>
      <c r="F3099" s="64">
        <v>175142.4770961605</v>
      </c>
      <c r="G3099" s="63" t="s">
        <v>127</v>
      </c>
      <c r="H3099" s="63" t="s">
        <v>135</v>
      </c>
    </row>
    <row r="3100" spans="1:8" ht="14.4" x14ac:dyDescent="0.3">
      <c r="A3100" s="63">
        <v>17</v>
      </c>
      <c r="B3100" s="63" t="s">
        <v>124</v>
      </c>
      <c r="C3100" s="63" t="s">
        <v>121</v>
      </c>
      <c r="D3100" s="63" t="s">
        <v>99</v>
      </c>
      <c r="E3100" s="63">
        <v>53.551080904297429</v>
      </c>
      <c r="F3100" s="64">
        <v>39076.436944106215</v>
      </c>
      <c r="G3100" s="63" t="s">
        <v>127</v>
      </c>
      <c r="H3100" s="63" t="s">
        <v>135</v>
      </c>
    </row>
    <row r="3101" spans="1:8" ht="14.4" x14ac:dyDescent="0.3">
      <c r="A3101" s="63">
        <v>17</v>
      </c>
      <c r="B3101" s="63" t="s">
        <v>124</v>
      </c>
      <c r="C3101" s="63" t="s">
        <v>121</v>
      </c>
      <c r="D3101" s="63" t="s">
        <v>99</v>
      </c>
      <c r="E3101" s="63">
        <v>153.19949112891891</v>
      </c>
      <c r="F3101" s="64">
        <v>111790.27862513132</v>
      </c>
      <c r="G3101" s="63" t="s">
        <v>130</v>
      </c>
      <c r="H3101" s="63" t="s">
        <v>135</v>
      </c>
    </row>
    <row r="3102" spans="1:8" ht="14.4" x14ac:dyDescent="0.3">
      <c r="A3102" s="63">
        <v>17</v>
      </c>
      <c r="B3102" s="63" t="s">
        <v>124</v>
      </c>
      <c r="C3102" s="63" t="s">
        <v>121</v>
      </c>
      <c r="D3102" s="63" t="s">
        <v>99</v>
      </c>
      <c r="E3102" s="63">
        <v>130.44958693335371</v>
      </c>
      <c r="F3102" s="64">
        <v>95189.582957172912</v>
      </c>
      <c r="G3102" s="63" t="s">
        <v>130</v>
      </c>
      <c r="H3102" s="63" t="s">
        <v>135</v>
      </c>
    </row>
    <row r="3103" spans="1:8" ht="14.4" x14ac:dyDescent="0.3">
      <c r="A3103" s="63">
        <v>17</v>
      </c>
      <c r="B3103" s="63" t="s">
        <v>124</v>
      </c>
      <c r="C3103" s="63" t="s">
        <v>121</v>
      </c>
      <c r="D3103" s="63" t="s">
        <v>99</v>
      </c>
      <c r="E3103" s="63">
        <v>176.44819259317066</v>
      </c>
      <c r="F3103" s="64">
        <v>128754.94864596146</v>
      </c>
      <c r="G3103" s="63" t="s">
        <v>130</v>
      </c>
      <c r="H3103" s="63" t="s">
        <v>135</v>
      </c>
    </row>
    <row r="3104" spans="1:8" ht="14.4" x14ac:dyDescent="0.3">
      <c r="A3104" s="63">
        <v>17</v>
      </c>
      <c r="B3104" s="63" t="s">
        <v>123</v>
      </c>
      <c r="C3104" s="63" t="s">
        <v>120</v>
      </c>
      <c r="D3104" s="63" t="s">
        <v>98</v>
      </c>
      <c r="E3104" s="63">
        <v>71.283300129632352</v>
      </c>
      <c r="F3104" s="64">
        <v>52015.707911879763</v>
      </c>
      <c r="G3104" s="63" t="s">
        <v>127</v>
      </c>
      <c r="H3104" s="63" t="s">
        <v>135</v>
      </c>
    </row>
    <row r="3105" spans="1:8" ht="14.4" x14ac:dyDescent="0.3">
      <c r="A3105" s="63">
        <v>17</v>
      </c>
      <c r="B3105" s="63" t="s">
        <v>124</v>
      </c>
      <c r="C3105" s="63" t="s">
        <v>121</v>
      </c>
      <c r="D3105" s="63" t="s">
        <v>99</v>
      </c>
      <c r="E3105" s="63">
        <v>416.09188785386664</v>
      </c>
      <c r="F3105" s="64">
        <v>303623.90719495137</v>
      </c>
      <c r="G3105" s="63" t="s">
        <v>130</v>
      </c>
      <c r="H3105" s="63" t="s">
        <v>135</v>
      </c>
    </row>
    <row r="3106" spans="1:8" ht="14.4" x14ac:dyDescent="0.3">
      <c r="A3106" s="63">
        <v>17</v>
      </c>
      <c r="B3106" s="63" t="s">
        <v>124</v>
      </c>
      <c r="C3106" s="63" t="s">
        <v>121</v>
      </c>
      <c r="D3106" s="63" t="s">
        <v>99</v>
      </c>
      <c r="E3106" s="63">
        <v>289.6238336827646</v>
      </c>
      <c r="F3106" s="64">
        <v>211339.66454646556</v>
      </c>
      <c r="G3106" s="63" t="s">
        <v>127</v>
      </c>
      <c r="H3106" s="63" t="s">
        <v>135</v>
      </c>
    </row>
    <row r="3107" spans="1:8" ht="14.4" x14ac:dyDescent="0.3">
      <c r="A3107" s="63">
        <v>17</v>
      </c>
      <c r="B3107" s="63" t="s">
        <v>124</v>
      </c>
      <c r="C3107" s="63" t="s">
        <v>121</v>
      </c>
      <c r="D3107" s="63" t="s">
        <v>99</v>
      </c>
      <c r="E3107" s="63">
        <v>308.00016051297069</v>
      </c>
      <c r="F3107" s="64">
        <v>224748.94339796322</v>
      </c>
      <c r="G3107" s="63" t="s">
        <v>127</v>
      </c>
      <c r="H3107" s="63" t="s">
        <v>135</v>
      </c>
    </row>
    <row r="3108" spans="1:8" ht="14.4" x14ac:dyDescent="0.3">
      <c r="A3108" s="63">
        <v>17</v>
      </c>
      <c r="B3108" s="63" t="s">
        <v>122</v>
      </c>
      <c r="C3108" s="63" t="s">
        <v>120</v>
      </c>
      <c r="D3108" s="63" t="s">
        <v>97</v>
      </c>
      <c r="E3108" s="63">
        <v>37.813324480419908</v>
      </c>
      <c r="F3108" s="64">
        <v>27592.533423309098</v>
      </c>
      <c r="G3108" s="63" t="s">
        <v>129</v>
      </c>
      <c r="H3108" s="63" t="s">
        <v>135</v>
      </c>
    </row>
    <row r="3109" spans="1:8" ht="14.4" x14ac:dyDescent="0.3">
      <c r="A3109" s="63">
        <v>17</v>
      </c>
      <c r="B3109" s="63" t="s">
        <v>122</v>
      </c>
      <c r="C3109" s="63" t="s">
        <v>120</v>
      </c>
      <c r="D3109" s="63" t="s">
        <v>97</v>
      </c>
      <c r="E3109" s="63">
        <v>137.4775238442879</v>
      </c>
      <c r="F3109" s="64">
        <v>100317.89650210526</v>
      </c>
      <c r="G3109" s="63" t="s">
        <v>128</v>
      </c>
      <c r="H3109" s="63" t="s">
        <v>135</v>
      </c>
    </row>
    <row r="3110" spans="1:8" ht="14.4" x14ac:dyDescent="0.3">
      <c r="A3110" s="63">
        <v>17</v>
      </c>
      <c r="B3110" s="63" t="s">
        <v>124</v>
      </c>
      <c r="C3110" s="63" t="s">
        <v>121</v>
      </c>
      <c r="D3110" s="63" t="s">
        <v>99</v>
      </c>
      <c r="E3110" s="63">
        <v>364.94587403780218</v>
      </c>
      <c r="F3110" s="64">
        <v>266302.45728066133</v>
      </c>
      <c r="G3110" s="63" t="s">
        <v>127</v>
      </c>
      <c r="H3110" s="63" t="s">
        <v>135</v>
      </c>
    </row>
    <row r="3111" spans="1:8" ht="14.4" x14ac:dyDescent="0.3">
      <c r="A3111" s="63">
        <v>17</v>
      </c>
      <c r="B3111" s="63" t="s">
        <v>123</v>
      </c>
      <c r="C3111" s="63" t="s">
        <v>120</v>
      </c>
      <c r="D3111" s="63" t="s">
        <v>98</v>
      </c>
      <c r="E3111" s="63">
        <v>309.34415721399711</v>
      </c>
      <c r="F3111" s="64">
        <v>225729.66314168982</v>
      </c>
      <c r="G3111" s="63" t="s">
        <v>127</v>
      </c>
      <c r="H3111" s="63" t="s">
        <v>135</v>
      </c>
    </row>
    <row r="3112" spans="1:8" ht="14.4" x14ac:dyDescent="0.3">
      <c r="A3112" s="63">
        <v>17</v>
      </c>
      <c r="B3112" s="63" t="s">
        <v>123</v>
      </c>
      <c r="C3112" s="63" t="s">
        <v>120</v>
      </c>
      <c r="D3112" s="63" t="s">
        <v>98</v>
      </c>
      <c r="E3112" s="63">
        <v>301.01072556711068</v>
      </c>
      <c r="F3112" s="64">
        <v>219648.72489023721</v>
      </c>
      <c r="G3112" s="63" t="s">
        <v>127</v>
      </c>
      <c r="H3112" s="63" t="s">
        <v>135</v>
      </c>
    </row>
    <row r="3113" spans="1:8" ht="14.4" x14ac:dyDescent="0.3">
      <c r="A3113" s="63">
        <v>17</v>
      </c>
      <c r="B3113" s="63" t="s">
        <v>124</v>
      </c>
      <c r="C3113" s="63" t="s">
        <v>121</v>
      </c>
      <c r="D3113" s="63" t="s">
        <v>99</v>
      </c>
      <c r="E3113" s="63">
        <v>362.45906323463339</v>
      </c>
      <c r="F3113" s="64">
        <v>264487.8215366021</v>
      </c>
      <c r="G3113" s="63" t="s">
        <v>130</v>
      </c>
      <c r="H3113" s="63" t="s">
        <v>135</v>
      </c>
    </row>
    <row r="3114" spans="1:8" ht="14.4" x14ac:dyDescent="0.3">
      <c r="A3114" s="63">
        <v>17</v>
      </c>
      <c r="B3114" s="63" t="s">
        <v>124</v>
      </c>
      <c r="C3114" s="63" t="s">
        <v>121</v>
      </c>
      <c r="D3114" s="63" t="s">
        <v>99</v>
      </c>
      <c r="E3114" s="63">
        <v>212.94782895840302</v>
      </c>
      <c r="F3114" s="64">
        <v>155388.87862130115</v>
      </c>
      <c r="G3114" s="63" t="s">
        <v>130</v>
      </c>
      <c r="H3114" s="63" t="s">
        <v>135</v>
      </c>
    </row>
    <row r="3115" spans="1:8" ht="14.4" x14ac:dyDescent="0.3">
      <c r="A3115" s="63">
        <v>17</v>
      </c>
      <c r="B3115" s="63" t="s">
        <v>123</v>
      </c>
      <c r="C3115" s="63" t="s">
        <v>120</v>
      </c>
      <c r="D3115" s="63" t="s">
        <v>98</v>
      </c>
      <c r="E3115" s="63">
        <v>365.00258124212934</v>
      </c>
      <c r="F3115" s="64">
        <v>266343.83675343293</v>
      </c>
      <c r="G3115" s="63" t="s">
        <v>127</v>
      </c>
      <c r="H3115" s="63" t="s">
        <v>135</v>
      </c>
    </row>
    <row r="3116" spans="1:8" ht="14.4" x14ac:dyDescent="0.3">
      <c r="A3116" s="63">
        <v>17</v>
      </c>
      <c r="B3116" s="63" t="s">
        <v>123</v>
      </c>
      <c r="C3116" s="63" t="s">
        <v>120</v>
      </c>
      <c r="D3116" s="63" t="s">
        <v>98</v>
      </c>
      <c r="E3116" s="63">
        <v>161.69715235918781</v>
      </c>
      <c r="F3116" s="64">
        <v>117991.05585744171</v>
      </c>
      <c r="G3116" s="63" t="s">
        <v>127</v>
      </c>
      <c r="H3116" s="63" t="s">
        <v>135</v>
      </c>
    </row>
    <row r="3117" spans="1:8" ht="14.4" x14ac:dyDescent="0.3">
      <c r="A3117" s="63">
        <v>17</v>
      </c>
      <c r="B3117" s="63" t="s">
        <v>123</v>
      </c>
      <c r="C3117" s="63" t="s">
        <v>120</v>
      </c>
      <c r="D3117" s="63" t="s">
        <v>98</v>
      </c>
      <c r="E3117" s="63">
        <v>405.37314730819833</v>
      </c>
      <c r="F3117" s="64">
        <v>295802.3995431902</v>
      </c>
      <c r="G3117" s="63" t="s">
        <v>127</v>
      </c>
      <c r="H3117" s="63" t="s">
        <v>135</v>
      </c>
    </row>
    <row r="3118" spans="1:8" ht="14.4" x14ac:dyDescent="0.3">
      <c r="A3118" s="63">
        <v>17</v>
      </c>
      <c r="B3118" s="63" t="s">
        <v>123</v>
      </c>
      <c r="C3118" s="63" t="s">
        <v>120</v>
      </c>
      <c r="D3118" s="63" t="s">
        <v>98</v>
      </c>
      <c r="E3118" s="63">
        <v>400.30126535410972</v>
      </c>
      <c r="F3118" s="64">
        <v>292101.42708810407</v>
      </c>
      <c r="G3118" s="63" t="s">
        <v>127</v>
      </c>
      <c r="H3118" s="63" t="s">
        <v>135</v>
      </c>
    </row>
    <row r="3119" spans="1:8" ht="14.4" x14ac:dyDescent="0.3">
      <c r="A3119" s="63">
        <v>17</v>
      </c>
      <c r="B3119" s="63" t="s">
        <v>122</v>
      </c>
      <c r="C3119" s="63" t="s">
        <v>120</v>
      </c>
      <c r="D3119" s="63" t="s">
        <v>97</v>
      </c>
      <c r="E3119" s="63">
        <v>439.62127648632656</v>
      </c>
      <c r="F3119" s="64">
        <v>320793.39575995068</v>
      </c>
      <c r="G3119" s="63" t="s">
        <v>129</v>
      </c>
      <c r="H3119" s="63" t="s">
        <v>135</v>
      </c>
    </row>
    <row r="3120" spans="1:8" ht="14.4" x14ac:dyDescent="0.3">
      <c r="A3120" s="63">
        <v>17</v>
      </c>
      <c r="B3120" s="63" t="s">
        <v>122</v>
      </c>
      <c r="C3120" s="63" t="s">
        <v>120</v>
      </c>
      <c r="D3120" s="63" t="s">
        <v>97</v>
      </c>
      <c r="E3120" s="63">
        <v>83.394550072897772</v>
      </c>
      <c r="F3120" s="64">
        <v>60853.335215203566</v>
      </c>
      <c r="G3120" s="63" t="s">
        <v>129</v>
      </c>
      <c r="H3120" s="63" t="s">
        <v>135</v>
      </c>
    </row>
    <row r="3121" spans="1:8" ht="14.4" x14ac:dyDescent="0.3">
      <c r="A3121" s="63">
        <v>17</v>
      </c>
      <c r="B3121" s="63" t="s">
        <v>124</v>
      </c>
      <c r="C3121" s="63" t="s">
        <v>121</v>
      </c>
      <c r="D3121" s="63" t="s">
        <v>99</v>
      </c>
      <c r="E3121" s="63">
        <v>395.93636166184353</v>
      </c>
      <c r="F3121" s="64">
        <v>288916.3394854326</v>
      </c>
      <c r="G3121" s="63" t="s">
        <v>127</v>
      </c>
      <c r="H3121" s="63" t="s">
        <v>135</v>
      </c>
    </row>
    <row r="3122" spans="1:8" ht="14.4" x14ac:dyDescent="0.3">
      <c r="A3122" s="63">
        <v>17</v>
      </c>
      <c r="B3122" s="63" t="s">
        <v>124</v>
      </c>
      <c r="C3122" s="63" t="s">
        <v>121</v>
      </c>
      <c r="D3122" s="63" t="s">
        <v>99</v>
      </c>
      <c r="E3122" s="63">
        <v>362.33907847564956</v>
      </c>
      <c r="F3122" s="64">
        <v>264400.26818026433</v>
      </c>
      <c r="G3122" s="63" t="s">
        <v>130</v>
      </c>
      <c r="H3122" s="63" t="s">
        <v>135</v>
      </c>
    </row>
    <row r="3123" spans="1:8" ht="14.4" x14ac:dyDescent="0.3">
      <c r="A3123" s="63">
        <v>17</v>
      </c>
      <c r="B3123" s="63" t="s">
        <v>124</v>
      </c>
      <c r="C3123" s="63" t="s">
        <v>121</v>
      </c>
      <c r="D3123" s="63" t="s">
        <v>99</v>
      </c>
      <c r="E3123" s="63">
        <v>124.07079525842161</v>
      </c>
      <c r="F3123" s="64">
        <v>90534.953275457723</v>
      </c>
      <c r="G3123" s="63" t="s">
        <v>130</v>
      </c>
      <c r="H3123" s="63" t="s">
        <v>135</v>
      </c>
    </row>
    <row r="3124" spans="1:8" ht="14.4" x14ac:dyDescent="0.3">
      <c r="A3124" s="63">
        <v>17</v>
      </c>
      <c r="B3124" s="63" t="s">
        <v>124</v>
      </c>
      <c r="C3124" s="63" t="s">
        <v>121</v>
      </c>
      <c r="D3124" s="63" t="s">
        <v>99</v>
      </c>
      <c r="E3124" s="63">
        <v>27.869275920953498</v>
      </c>
      <c r="F3124" s="64">
        <v>20336.321598237675</v>
      </c>
      <c r="G3124" s="63" t="s">
        <v>127</v>
      </c>
      <c r="H3124" s="63" t="s">
        <v>135</v>
      </c>
    </row>
    <row r="3125" spans="1:8" ht="14.4" x14ac:dyDescent="0.3">
      <c r="A3125" s="63">
        <v>17</v>
      </c>
      <c r="B3125" s="63" t="s">
        <v>122</v>
      </c>
      <c r="C3125" s="63" t="s">
        <v>120</v>
      </c>
      <c r="D3125" s="63" t="s">
        <v>97</v>
      </c>
      <c r="E3125" s="63">
        <v>48.287803836123288</v>
      </c>
      <c r="F3125" s="64">
        <v>35235.802712251483</v>
      </c>
      <c r="G3125" s="63" t="s">
        <v>128</v>
      </c>
      <c r="H3125" s="63" t="s">
        <v>135</v>
      </c>
    </row>
    <row r="3126" spans="1:8" ht="14.4" x14ac:dyDescent="0.3">
      <c r="A3126" s="63">
        <v>17</v>
      </c>
      <c r="B3126" s="63" t="s">
        <v>122</v>
      </c>
      <c r="C3126" s="63" t="s">
        <v>120</v>
      </c>
      <c r="D3126" s="63" t="s">
        <v>97</v>
      </c>
      <c r="E3126" s="63">
        <v>284.58634133722433</v>
      </c>
      <c r="F3126" s="64">
        <v>207663.78632565591</v>
      </c>
      <c r="G3126" s="63" t="s">
        <v>128</v>
      </c>
      <c r="H3126" s="63" t="s">
        <v>135</v>
      </c>
    </row>
    <row r="3127" spans="1:8" ht="14.4" x14ac:dyDescent="0.3">
      <c r="A3127" s="63">
        <v>17</v>
      </c>
      <c r="B3127" s="63" t="s">
        <v>124</v>
      </c>
      <c r="C3127" s="63" t="s">
        <v>121</v>
      </c>
      <c r="D3127" s="63" t="s">
        <v>99</v>
      </c>
      <c r="E3127" s="63">
        <v>257.48380853194647</v>
      </c>
      <c r="F3127" s="64">
        <v>187886.96023163732</v>
      </c>
      <c r="G3127" s="63" t="s">
        <v>127</v>
      </c>
      <c r="H3127" s="63" t="s">
        <v>135</v>
      </c>
    </row>
    <row r="3128" spans="1:8" ht="14.4" x14ac:dyDescent="0.3">
      <c r="A3128" s="63">
        <v>17</v>
      </c>
      <c r="B3128" s="63" t="s">
        <v>122</v>
      </c>
      <c r="C3128" s="63" t="s">
        <v>120</v>
      </c>
      <c r="D3128" s="63" t="s">
        <v>97</v>
      </c>
      <c r="E3128" s="63">
        <v>100.96104662467602</v>
      </c>
      <c r="F3128" s="64">
        <v>73671.677688274649</v>
      </c>
      <c r="G3128" s="63" t="s">
        <v>129</v>
      </c>
      <c r="H3128" s="63" t="s">
        <v>135</v>
      </c>
    </row>
    <row r="3129" spans="1:8" ht="14.4" x14ac:dyDescent="0.3">
      <c r="A3129" s="63">
        <v>17</v>
      </c>
      <c r="B3129" s="63" t="s">
        <v>122</v>
      </c>
      <c r="C3129" s="63" t="s">
        <v>120</v>
      </c>
      <c r="D3129" s="63" t="s">
        <v>97</v>
      </c>
      <c r="E3129" s="63">
        <v>246.74029954512216</v>
      </c>
      <c r="F3129" s="64">
        <v>180047.37894975158</v>
      </c>
      <c r="G3129" s="63" t="s">
        <v>129</v>
      </c>
      <c r="H3129" s="63" t="s">
        <v>135</v>
      </c>
    </row>
    <row r="3130" spans="1:8" ht="14.4" x14ac:dyDescent="0.3">
      <c r="A3130" s="63">
        <v>17</v>
      </c>
      <c r="B3130" s="63" t="s">
        <v>122</v>
      </c>
      <c r="C3130" s="63" t="s">
        <v>120</v>
      </c>
      <c r="D3130" s="63" t="s">
        <v>97</v>
      </c>
      <c r="E3130" s="63">
        <v>98.300976528901884</v>
      </c>
      <c r="F3130" s="64">
        <v>71730.613948586833</v>
      </c>
      <c r="G3130" s="63" t="s">
        <v>129</v>
      </c>
      <c r="H3130" s="63" t="s">
        <v>135</v>
      </c>
    </row>
    <row r="3131" spans="1:8" ht="14.4" x14ac:dyDescent="0.3">
      <c r="A3131" s="63">
        <v>17</v>
      </c>
      <c r="B3131" s="63" t="s">
        <v>122</v>
      </c>
      <c r="C3131" s="63" t="s">
        <v>120</v>
      </c>
      <c r="D3131" s="63" t="s">
        <v>97</v>
      </c>
      <c r="E3131" s="63">
        <v>51.698471100595661</v>
      </c>
      <c r="F3131" s="64">
        <v>37724.58019436551</v>
      </c>
      <c r="G3131" s="63" t="s">
        <v>129</v>
      </c>
      <c r="H3131" s="63" t="s">
        <v>135</v>
      </c>
    </row>
    <row r="3132" spans="1:8" ht="14.4" x14ac:dyDescent="0.3">
      <c r="A3132" s="63">
        <v>17</v>
      </c>
      <c r="B3132" s="63" t="s">
        <v>124</v>
      </c>
      <c r="C3132" s="63" t="s">
        <v>121</v>
      </c>
      <c r="D3132" s="63" t="s">
        <v>99</v>
      </c>
      <c r="E3132" s="63">
        <v>263.0065749215492</v>
      </c>
      <c r="F3132" s="64">
        <v>191916.94485446913</v>
      </c>
      <c r="G3132" s="63" t="s">
        <v>130</v>
      </c>
      <c r="H3132" s="63" t="s">
        <v>135</v>
      </c>
    </row>
    <row r="3133" spans="1:8" ht="14.4" x14ac:dyDescent="0.3">
      <c r="A3133" s="63">
        <v>17</v>
      </c>
      <c r="B3133" s="63" t="s">
        <v>124</v>
      </c>
      <c r="C3133" s="63" t="s">
        <v>121</v>
      </c>
      <c r="D3133" s="63" t="s">
        <v>99</v>
      </c>
      <c r="E3133" s="63">
        <v>205.23765564421856</v>
      </c>
      <c r="F3133" s="64">
        <v>149762.73445666148</v>
      </c>
      <c r="G3133" s="63" t="s">
        <v>130</v>
      </c>
      <c r="H3133" s="63" t="s">
        <v>135</v>
      </c>
    </row>
    <row r="3134" spans="1:8" ht="14.4" x14ac:dyDescent="0.3">
      <c r="A3134" s="63">
        <v>17</v>
      </c>
      <c r="B3134" s="63" t="s">
        <v>122</v>
      </c>
      <c r="C3134" s="63" t="s">
        <v>120</v>
      </c>
      <c r="D3134" s="63" t="s">
        <v>97</v>
      </c>
      <c r="E3134" s="63">
        <v>116.74299968976388</v>
      </c>
      <c r="F3134" s="64">
        <v>85187.831674127432</v>
      </c>
      <c r="G3134" s="63" t="s">
        <v>128</v>
      </c>
      <c r="H3134" s="63" t="s">
        <v>135</v>
      </c>
    </row>
    <row r="3135" spans="1:8" ht="14.4" x14ac:dyDescent="0.3">
      <c r="A3135" s="63">
        <v>17</v>
      </c>
      <c r="B3135" s="63" t="s">
        <v>124</v>
      </c>
      <c r="C3135" s="63" t="s">
        <v>121</v>
      </c>
      <c r="D3135" s="63" t="s">
        <v>99</v>
      </c>
      <c r="E3135" s="63">
        <v>391.8411617011015</v>
      </c>
      <c r="F3135" s="64">
        <v>285928.05576945253</v>
      </c>
      <c r="G3135" s="63" t="s">
        <v>127</v>
      </c>
      <c r="H3135" s="63" t="s">
        <v>135</v>
      </c>
    </row>
    <row r="3136" spans="1:8" ht="14.4" x14ac:dyDescent="0.3">
      <c r="A3136" s="63">
        <v>17</v>
      </c>
      <c r="B3136" s="63" t="s">
        <v>124</v>
      </c>
      <c r="C3136" s="63" t="s">
        <v>121</v>
      </c>
      <c r="D3136" s="63" t="s">
        <v>99</v>
      </c>
      <c r="E3136" s="63">
        <v>162.99769889395</v>
      </c>
      <c r="F3136" s="64">
        <v>118940.06984185285</v>
      </c>
      <c r="G3136" s="63" t="s">
        <v>127</v>
      </c>
      <c r="H3136" s="63" t="s">
        <v>135</v>
      </c>
    </row>
    <row r="3137" spans="1:8" ht="14.4" x14ac:dyDescent="0.3">
      <c r="A3137" s="63">
        <v>17</v>
      </c>
      <c r="B3137" s="63" t="s">
        <v>124</v>
      </c>
      <c r="C3137" s="63" t="s">
        <v>121</v>
      </c>
      <c r="D3137" s="63" t="s">
        <v>99</v>
      </c>
      <c r="E3137" s="63">
        <v>14.941177470421847</v>
      </c>
      <c r="F3137" s="64">
        <v>10902.636686961558</v>
      </c>
      <c r="G3137" s="63" t="s">
        <v>130</v>
      </c>
      <c r="H3137" s="63" t="s">
        <v>135</v>
      </c>
    </row>
    <row r="3138" spans="1:8" ht="14.4" x14ac:dyDescent="0.3">
      <c r="A3138" s="63">
        <v>17</v>
      </c>
      <c r="B3138" s="63" t="s">
        <v>124</v>
      </c>
      <c r="C3138" s="63" t="s">
        <v>121</v>
      </c>
      <c r="D3138" s="63" t="s">
        <v>99</v>
      </c>
      <c r="E3138" s="63">
        <v>196.53784557471042</v>
      </c>
      <c r="F3138" s="64">
        <v>143414.44841152296</v>
      </c>
      <c r="G3138" s="63" t="s">
        <v>127</v>
      </c>
      <c r="H3138" s="63" t="s">
        <v>135</v>
      </c>
    </row>
    <row r="3139" spans="1:8" ht="14.4" x14ac:dyDescent="0.3">
      <c r="A3139" s="63">
        <v>17</v>
      </c>
      <c r="B3139" s="63" t="s">
        <v>122</v>
      </c>
      <c r="C3139" s="63" t="s">
        <v>120</v>
      </c>
      <c r="D3139" s="63" t="s">
        <v>97</v>
      </c>
      <c r="E3139" s="63">
        <v>146.26604315583481</v>
      </c>
      <c r="F3139" s="64">
        <v>106730.91403434638</v>
      </c>
      <c r="G3139" s="63" t="s">
        <v>129</v>
      </c>
      <c r="H3139" s="63" t="s">
        <v>135</v>
      </c>
    </row>
    <row r="3140" spans="1:8" ht="14.4" x14ac:dyDescent="0.3">
      <c r="A3140" s="63">
        <v>17</v>
      </c>
      <c r="B3140" s="63" t="s">
        <v>122</v>
      </c>
      <c r="C3140" s="63" t="s">
        <v>120</v>
      </c>
      <c r="D3140" s="63" t="s">
        <v>97</v>
      </c>
      <c r="E3140" s="63">
        <v>295.79838689869672</v>
      </c>
      <c r="F3140" s="64">
        <v>215845.26061149358</v>
      </c>
      <c r="G3140" s="63" t="s">
        <v>129</v>
      </c>
      <c r="H3140" s="63" t="s">
        <v>135</v>
      </c>
    </row>
    <row r="3141" spans="1:8" ht="14.4" x14ac:dyDescent="0.3">
      <c r="A3141" s="63">
        <v>17</v>
      </c>
      <c r="B3141" s="63" t="s">
        <v>122</v>
      </c>
      <c r="C3141" s="63" t="s">
        <v>120</v>
      </c>
      <c r="D3141" s="63" t="s">
        <v>97</v>
      </c>
      <c r="E3141" s="63">
        <v>324.83805764711707</v>
      </c>
      <c r="F3141" s="64">
        <v>237035.62397514307</v>
      </c>
      <c r="G3141" s="63" t="s">
        <v>128</v>
      </c>
      <c r="H3141" s="63" t="s">
        <v>135</v>
      </c>
    </row>
    <row r="3142" spans="1:8" ht="14.4" x14ac:dyDescent="0.3">
      <c r="A3142" s="63">
        <v>17</v>
      </c>
      <c r="B3142" s="63" t="s">
        <v>122</v>
      </c>
      <c r="C3142" s="63" t="s">
        <v>120</v>
      </c>
      <c r="D3142" s="63" t="s">
        <v>97</v>
      </c>
      <c r="E3142" s="63">
        <v>221.78539759624482</v>
      </c>
      <c r="F3142" s="64">
        <v>161837.68764222463</v>
      </c>
      <c r="G3142" s="63" t="s">
        <v>129</v>
      </c>
      <c r="H3142" s="63" t="s">
        <v>135</v>
      </c>
    </row>
    <row r="3143" spans="1:8" ht="14.4" x14ac:dyDescent="0.3">
      <c r="A3143" s="63">
        <v>17</v>
      </c>
      <c r="B3143" s="63" t="s">
        <v>123</v>
      </c>
      <c r="C3143" s="63" t="s">
        <v>120</v>
      </c>
      <c r="D3143" s="63" t="s">
        <v>98</v>
      </c>
      <c r="E3143" s="63">
        <v>421.9388195228774</v>
      </c>
      <c r="F3143" s="64">
        <v>307890.43651279865</v>
      </c>
      <c r="G3143" s="63" t="s">
        <v>127</v>
      </c>
      <c r="H3143" s="63" t="s">
        <v>135</v>
      </c>
    </row>
    <row r="3144" spans="1:8" ht="14.4" x14ac:dyDescent="0.3">
      <c r="A3144" s="63">
        <v>17</v>
      </c>
      <c r="B3144" s="63" t="s">
        <v>122</v>
      </c>
      <c r="C3144" s="63" t="s">
        <v>120</v>
      </c>
      <c r="D3144" s="63" t="s">
        <v>97</v>
      </c>
      <c r="E3144" s="63">
        <v>98.778146647044949</v>
      </c>
      <c r="F3144" s="64">
        <v>72078.806883600642</v>
      </c>
      <c r="G3144" s="63" t="s">
        <v>129</v>
      </c>
      <c r="H3144" s="63" t="s">
        <v>135</v>
      </c>
    </row>
    <row r="3145" spans="1:8" ht="14.4" x14ac:dyDescent="0.3">
      <c r="A3145" s="63">
        <v>17</v>
      </c>
      <c r="B3145" s="63" t="s">
        <v>123</v>
      </c>
      <c r="C3145" s="63" t="s">
        <v>120</v>
      </c>
      <c r="D3145" s="63" t="s">
        <v>98</v>
      </c>
      <c r="E3145" s="63">
        <v>451.77767418802568</v>
      </c>
      <c r="F3145" s="64">
        <v>329663.96756235481</v>
      </c>
      <c r="G3145" s="63" t="s">
        <v>127</v>
      </c>
      <c r="H3145" s="63" t="s">
        <v>135</v>
      </c>
    </row>
    <row r="3146" spans="1:8" ht="14.4" x14ac:dyDescent="0.3">
      <c r="A3146" s="63">
        <v>17</v>
      </c>
      <c r="B3146" s="63" t="s">
        <v>123</v>
      </c>
      <c r="C3146" s="63" t="s">
        <v>120</v>
      </c>
      <c r="D3146" s="63" t="s">
        <v>98</v>
      </c>
      <c r="E3146" s="63">
        <v>441.86000303390222</v>
      </c>
      <c r="F3146" s="64">
        <v>322427.00343498116</v>
      </c>
      <c r="G3146" s="63" t="s">
        <v>127</v>
      </c>
      <c r="H3146" s="63" t="s">
        <v>135</v>
      </c>
    </row>
    <row r="3147" spans="1:8" ht="14.4" x14ac:dyDescent="0.3">
      <c r="A3147" s="63">
        <v>17</v>
      </c>
      <c r="B3147" s="63" t="s">
        <v>123</v>
      </c>
      <c r="C3147" s="63" t="s">
        <v>120</v>
      </c>
      <c r="D3147" s="63" t="s">
        <v>98</v>
      </c>
      <c r="E3147" s="63">
        <v>322.45535878444406</v>
      </c>
      <c r="F3147" s="64">
        <v>235296.95912857479</v>
      </c>
      <c r="G3147" s="63" t="s">
        <v>127</v>
      </c>
      <c r="H3147" s="63" t="s">
        <v>135</v>
      </c>
    </row>
    <row r="3148" spans="1:8" ht="14.4" x14ac:dyDescent="0.3">
      <c r="A3148" s="63">
        <v>17</v>
      </c>
      <c r="B3148" s="63" t="s">
        <v>123</v>
      </c>
      <c r="C3148" s="63" t="s">
        <v>120</v>
      </c>
      <c r="D3148" s="63" t="s">
        <v>98</v>
      </c>
      <c r="E3148" s="63">
        <v>434.51127201138871</v>
      </c>
      <c r="F3148" s="64">
        <v>317064.60514961992</v>
      </c>
      <c r="G3148" s="63" t="s">
        <v>127</v>
      </c>
      <c r="H3148" s="63" t="s">
        <v>135</v>
      </c>
    </row>
    <row r="3149" spans="1:8" ht="14.4" x14ac:dyDescent="0.3">
      <c r="A3149" s="63">
        <v>17</v>
      </c>
      <c r="B3149" s="63" t="s">
        <v>123</v>
      </c>
      <c r="C3149" s="63" t="s">
        <v>120</v>
      </c>
      <c r="D3149" s="63" t="s">
        <v>98</v>
      </c>
      <c r="E3149" s="63">
        <v>12.917813958562123</v>
      </c>
      <c r="F3149" s="64">
        <v>9426.180276539284</v>
      </c>
      <c r="G3149" s="63" t="s">
        <v>127</v>
      </c>
      <c r="H3149" s="63" t="s">
        <v>135</v>
      </c>
    </row>
    <row r="3150" spans="1:8" ht="14.4" x14ac:dyDescent="0.3">
      <c r="A3150" s="63">
        <v>17</v>
      </c>
      <c r="B3150" s="63" t="s">
        <v>122</v>
      </c>
      <c r="C3150" s="63" t="s">
        <v>120</v>
      </c>
      <c r="D3150" s="63" t="s">
        <v>97</v>
      </c>
      <c r="E3150" s="63">
        <v>298.88095147579008</v>
      </c>
      <c r="F3150" s="64">
        <v>218094.62025631932</v>
      </c>
      <c r="G3150" s="63" t="s">
        <v>129</v>
      </c>
      <c r="H3150" s="63" t="s">
        <v>135</v>
      </c>
    </row>
    <row r="3151" spans="1:8" ht="14.4" x14ac:dyDescent="0.3">
      <c r="A3151" s="63">
        <v>17</v>
      </c>
      <c r="B3151" s="63" t="s">
        <v>122</v>
      </c>
      <c r="C3151" s="63" t="s">
        <v>120</v>
      </c>
      <c r="D3151" s="63" t="s">
        <v>97</v>
      </c>
      <c r="E3151" s="63">
        <v>225.44949422164618</v>
      </c>
      <c r="F3151" s="64">
        <v>164511.39353801202</v>
      </c>
      <c r="G3151" s="63" t="s">
        <v>129</v>
      </c>
      <c r="H3151" s="63" t="s">
        <v>135</v>
      </c>
    </row>
    <row r="3152" spans="1:8" ht="14.4" x14ac:dyDescent="0.3">
      <c r="A3152" s="63">
        <v>17</v>
      </c>
      <c r="B3152" s="63" t="s">
        <v>122</v>
      </c>
      <c r="C3152" s="63" t="s">
        <v>120</v>
      </c>
      <c r="D3152" s="63" t="s">
        <v>97</v>
      </c>
      <c r="E3152" s="63">
        <v>266.67953632815534</v>
      </c>
      <c r="F3152" s="64">
        <v>194597.1194163959</v>
      </c>
      <c r="G3152" s="63" t="s">
        <v>129</v>
      </c>
      <c r="H3152" s="63" t="s">
        <v>135</v>
      </c>
    </row>
    <row r="3153" spans="1:8" ht="14.4" x14ac:dyDescent="0.3">
      <c r="A3153" s="63">
        <v>17</v>
      </c>
      <c r="B3153" s="63" t="s">
        <v>122</v>
      </c>
      <c r="C3153" s="63" t="s">
        <v>120</v>
      </c>
      <c r="D3153" s="63" t="s">
        <v>97</v>
      </c>
      <c r="E3153" s="63">
        <v>112.26273089249845</v>
      </c>
      <c r="F3153" s="64">
        <v>81918.56169502344</v>
      </c>
      <c r="G3153" s="63" t="s">
        <v>129</v>
      </c>
      <c r="H3153" s="63" t="s">
        <v>135</v>
      </c>
    </row>
    <row r="3154" spans="1:8" ht="14.4" x14ac:dyDescent="0.3">
      <c r="A3154" s="63">
        <v>17</v>
      </c>
      <c r="B3154" s="63" t="s">
        <v>122</v>
      </c>
      <c r="C3154" s="63" t="s">
        <v>120</v>
      </c>
      <c r="D3154" s="63" t="s">
        <v>97</v>
      </c>
      <c r="E3154" s="63">
        <v>189.78369505360797</v>
      </c>
      <c r="F3154" s="64">
        <v>138485.91788530379</v>
      </c>
      <c r="G3154" s="63" t="s">
        <v>128</v>
      </c>
      <c r="H3154" s="63" t="s">
        <v>135</v>
      </c>
    </row>
    <row r="3155" spans="1:8" ht="14.4" x14ac:dyDescent="0.3">
      <c r="A3155" s="63">
        <v>17</v>
      </c>
      <c r="B3155" s="63" t="s">
        <v>122</v>
      </c>
      <c r="C3155" s="63" t="s">
        <v>120</v>
      </c>
      <c r="D3155" s="63" t="s">
        <v>97</v>
      </c>
      <c r="E3155" s="63">
        <v>449.10102292614658</v>
      </c>
      <c r="F3155" s="64">
        <v>327710.80447974399</v>
      </c>
      <c r="G3155" s="63" t="s">
        <v>128</v>
      </c>
      <c r="H3155" s="63" t="s">
        <v>135</v>
      </c>
    </row>
    <row r="3156" spans="1:8" ht="14.4" x14ac:dyDescent="0.3">
      <c r="A3156" s="63">
        <v>17</v>
      </c>
      <c r="B3156" s="63" t="s">
        <v>122</v>
      </c>
      <c r="C3156" s="63" t="s">
        <v>120</v>
      </c>
      <c r="D3156" s="63" t="s">
        <v>97</v>
      </c>
      <c r="E3156" s="63">
        <v>409.19516410327122</v>
      </c>
      <c r="F3156" s="64">
        <v>298591.3404155302</v>
      </c>
      <c r="G3156" s="63" t="s">
        <v>128</v>
      </c>
      <c r="H3156" s="63" t="s">
        <v>135</v>
      </c>
    </row>
    <row r="3157" spans="1:8" ht="14.4" x14ac:dyDescent="0.3">
      <c r="A3157" s="63">
        <v>17</v>
      </c>
      <c r="B3157" s="63" t="s">
        <v>123</v>
      </c>
      <c r="C3157" s="63" t="s">
        <v>120</v>
      </c>
      <c r="D3157" s="63" t="s">
        <v>98</v>
      </c>
      <c r="E3157" s="63">
        <v>193.94628396770332</v>
      </c>
      <c r="F3157" s="64">
        <v>141523.37558884811</v>
      </c>
      <c r="G3157" s="63" t="s">
        <v>127</v>
      </c>
      <c r="H3157" s="63" t="s">
        <v>135</v>
      </c>
    </row>
    <row r="3158" spans="1:8" ht="14.4" x14ac:dyDescent="0.3">
      <c r="A3158" s="63">
        <v>17</v>
      </c>
      <c r="B3158" s="63" t="s">
        <v>124</v>
      </c>
      <c r="C3158" s="63" t="s">
        <v>121</v>
      </c>
      <c r="D3158" s="63" t="s">
        <v>99</v>
      </c>
      <c r="E3158" s="63">
        <v>63.81625014492721</v>
      </c>
      <c r="F3158" s="64">
        <v>46566.971808732225</v>
      </c>
      <c r="G3158" s="63" t="s">
        <v>130</v>
      </c>
      <c r="H3158" s="63" t="s">
        <v>135</v>
      </c>
    </row>
    <row r="3159" spans="1:8" ht="14.4" x14ac:dyDescent="0.3">
      <c r="A3159" s="63">
        <v>17</v>
      </c>
      <c r="B3159" s="63" t="s">
        <v>123</v>
      </c>
      <c r="C3159" s="63" t="s">
        <v>120</v>
      </c>
      <c r="D3159" s="63" t="s">
        <v>98</v>
      </c>
      <c r="E3159" s="63">
        <v>125.08038312456978</v>
      </c>
      <c r="F3159" s="64">
        <v>91271.653560958555</v>
      </c>
      <c r="G3159" s="63" t="s">
        <v>127</v>
      </c>
      <c r="H3159" s="63" t="s">
        <v>135</v>
      </c>
    </row>
    <row r="3160" spans="1:8" ht="14.4" x14ac:dyDescent="0.3">
      <c r="A3160" s="63">
        <v>17</v>
      </c>
      <c r="B3160" s="63" t="s">
        <v>123</v>
      </c>
      <c r="C3160" s="63" t="s">
        <v>120</v>
      </c>
      <c r="D3160" s="63" t="s">
        <v>98</v>
      </c>
      <c r="E3160" s="63">
        <v>148.98682739156445</v>
      </c>
      <c r="F3160" s="64">
        <v>108716.28112368697</v>
      </c>
      <c r="G3160" s="63" t="s">
        <v>127</v>
      </c>
      <c r="H3160" s="63" t="s">
        <v>135</v>
      </c>
    </row>
    <row r="3161" spans="1:8" ht="14.4" x14ac:dyDescent="0.3">
      <c r="A3161" s="63">
        <v>17</v>
      </c>
      <c r="B3161" s="63" t="s">
        <v>123</v>
      </c>
      <c r="C3161" s="63" t="s">
        <v>120</v>
      </c>
      <c r="D3161" s="63" t="s">
        <v>98</v>
      </c>
      <c r="E3161" s="63">
        <v>403.82754978254587</v>
      </c>
      <c r="F3161" s="64">
        <v>294674.57087508059</v>
      </c>
      <c r="G3161" s="63" t="s">
        <v>127</v>
      </c>
      <c r="H3161" s="63" t="s">
        <v>135</v>
      </c>
    </row>
    <row r="3162" spans="1:8" ht="14.4" x14ac:dyDescent="0.3">
      <c r="A3162" s="63">
        <v>17</v>
      </c>
      <c r="B3162" s="63" t="s">
        <v>122</v>
      </c>
      <c r="C3162" s="63" t="s">
        <v>120</v>
      </c>
      <c r="D3162" s="63" t="s">
        <v>97</v>
      </c>
      <c r="E3162" s="63">
        <v>35.181124567641781</v>
      </c>
      <c r="F3162" s="64">
        <v>25671.806667115794</v>
      </c>
      <c r="G3162" s="63" t="s">
        <v>129</v>
      </c>
      <c r="H3162" s="63" t="s">
        <v>135</v>
      </c>
    </row>
    <row r="3163" spans="1:8" ht="14.4" x14ac:dyDescent="0.3">
      <c r="A3163" s="63">
        <v>17</v>
      </c>
      <c r="B3163" s="63" t="s">
        <v>122</v>
      </c>
      <c r="C3163" s="63" t="s">
        <v>120</v>
      </c>
      <c r="D3163" s="63" t="s">
        <v>97</v>
      </c>
      <c r="E3163" s="63">
        <v>255.62193179866975</v>
      </c>
      <c r="F3163" s="64">
        <v>186528.34136649044</v>
      </c>
      <c r="G3163" s="63" t="s">
        <v>129</v>
      </c>
      <c r="H3163" s="63" t="s">
        <v>135</v>
      </c>
    </row>
    <row r="3164" spans="1:8" ht="14.4" x14ac:dyDescent="0.3">
      <c r="A3164" s="63">
        <v>17</v>
      </c>
      <c r="B3164" s="63" t="s">
        <v>122</v>
      </c>
      <c r="C3164" s="63" t="s">
        <v>120</v>
      </c>
      <c r="D3164" s="63" t="s">
        <v>97</v>
      </c>
      <c r="E3164" s="63">
        <v>391.54082831469645</v>
      </c>
      <c r="F3164" s="64">
        <v>285708.90130164562</v>
      </c>
      <c r="G3164" s="63" t="s">
        <v>129</v>
      </c>
      <c r="H3164" s="63" t="s">
        <v>135</v>
      </c>
    </row>
    <row r="3165" spans="1:8" ht="14.4" x14ac:dyDescent="0.3">
      <c r="A3165" s="63">
        <v>17</v>
      </c>
      <c r="B3165" s="63" t="s">
        <v>124</v>
      </c>
      <c r="C3165" s="63" t="s">
        <v>121</v>
      </c>
      <c r="D3165" s="63" t="s">
        <v>99</v>
      </c>
      <c r="E3165" s="63">
        <v>62.094914763252106</v>
      </c>
      <c r="F3165" s="64">
        <v>45310.906527400279</v>
      </c>
      <c r="G3165" s="63" t="s">
        <v>130</v>
      </c>
      <c r="H3165" s="63" t="s">
        <v>135</v>
      </c>
    </row>
    <row r="3166" spans="1:8" ht="14.4" x14ac:dyDescent="0.3">
      <c r="A3166" s="63">
        <v>17</v>
      </c>
      <c r="B3166" s="63" t="s">
        <v>124</v>
      </c>
      <c r="C3166" s="63" t="s">
        <v>121</v>
      </c>
      <c r="D3166" s="63" t="s">
        <v>99</v>
      </c>
      <c r="E3166" s="63">
        <v>158.60815856245915</v>
      </c>
      <c r="F3166" s="64">
        <v>115737.00478545082</v>
      </c>
      <c r="G3166" s="63" t="s">
        <v>130</v>
      </c>
      <c r="H3166" s="63" t="s">
        <v>135</v>
      </c>
    </row>
    <row r="3167" spans="1:8" ht="14.4" x14ac:dyDescent="0.3">
      <c r="A3167" s="63">
        <v>17</v>
      </c>
      <c r="B3167" s="63" t="s">
        <v>122</v>
      </c>
      <c r="C3167" s="63" t="s">
        <v>120</v>
      </c>
      <c r="D3167" s="63" t="s">
        <v>97</v>
      </c>
      <c r="E3167" s="63">
        <v>29.233790332806898</v>
      </c>
      <c r="F3167" s="64">
        <v>21332.013197243938</v>
      </c>
      <c r="G3167" s="63" t="s">
        <v>129</v>
      </c>
      <c r="H3167" s="63" t="s">
        <v>135</v>
      </c>
    </row>
    <row r="3168" spans="1:8" ht="14.4" x14ac:dyDescent="0.3">
      <c r="A3168" s="63">
        <v>17</v>
      </c>
      <c r="B3168" s="63" t="s">
        <v>122</v>
      </c>
      <c r="C3168" s="63" t="s">
        <v>120</v>
      </c>
      <c r="D3168" s="63" t="s">
        <v>97</v>
      </c>
      <c r="E3168" s="63">
        <v>341.91156517715683</v>
      </c>
      <c r="F3168" s="64">
        <v>249494.2303962654</v>
      </c>
      <c r="G3168" s="63" t="s">
        <v>128</v>
      </c>
      <c r="H3168" s="63" t="s">
        <v>135</v>
      </c>
    </row>
    <row r="3169" spans="1:8" ht="14.4" x14ac:dyDescent="0.3">
      <c r="A3169" s="63">
        <v>17</v>
      </c>
      <c r="B3169" s="63" t="s">
        <v>125</v>
      </c>
      <c r="C3169" s="63" t="s">
        <v>121</v>
      </c>
      <c r="D3169" s="63" t="s">
        <v>99</v>
      </c>
      <c r="E3169" s="63">
        <v>254.53473499272343</v>
      </c>
      <c r="F3169" s="64">
        <v>185735.00952862672</v>
      </c>
      <c r="G3169" s="63" t="s">
        <v>129</v>
      </c>
      <c r="H3169" s="63" t="s">
        <v>135</v>
      </c>
    </row>
    <row r="3170" spans="1:8" ht="14.4" x14ac:dyDescent="0.3">
      <c r="A3170" s="63">
        <v>17</v>
      </c>
      <c r="B3170" s="63" t="s">
        <v>125</v>
      </c>
      <c r="C3170" s="63" t="s">
        <v>121</v>
      </c>
      <c r="D3170" s="63" t="s">
        <v>99</v>
      </c>
      <c r="E3170" s="63">
        <v>24.523219284307064</v>
      </c>
      <c r="F3170" s="64">
        <v>17894.690748488949</v>
      </c>
      <c r="G3170" s="63" t="s">
        <v>129</v>
      </c>
      <c r="H3170" s="63" t="s">
        <v>135</v>
      </c>
    </row>
    <row r="3171" spans="1:8" ht="14.4" x14ac:dyDescent="0.3">
      <c r="A3171" s="63">
        <v>17</v>
      </c>
      <c r="B3171" s="63" t="s">
        <v>125</v>
      </c>
      <c r="C3171" s="63" t="s">
        <v>121</v>
      </c>
      <c r="D3171" s="63" t="s">
        <v>99</v>
      </c>
      <c r="E3171" s="63">
        <v>402.19798962639192</v>
      </c>
      <c r="F3171" s="64">
        <v>293485.47434120526</v>
      </c>
      <c r="G3171" s="63" t="s">
        <v>129</v>
      </c>
      <c r="H3171" s="63" t="s">
        <v>135</v>
      </c>
    </row>
    <row r="3172" spans="1:8" ht="14.4" x14ac:dyDescent="0.3">
      <c r="A3172" s="63">
        <v>17</v>
      </c>
      <c r="B3172" s="63" t="s">
        <v>123</v>
      </c>
      <c r="C3172" s="63" t="s">
        <v>120</v>
      </c>
      <c r="D3172" s="63" t="s">
        <v>98</v>
      </c>
      <c r="E3172" s="63">
        <v>269.63650016056329</v>
      </c>
      <c r="F3172" s="64">
        <v>196754.82769775795</v>
      </c>
      <c r="G3172" s="63" t="s">
        <v>127</v>
      </c>
      <c r="H3172" s="63" t="s">
        <v>135</v>
      </c>
    </row>
    <row r="3173" spans="1:8" ht="14.4" x14ac:dyDescent="0.3">
      <c r="A3173" s="63">
        <v>17</v>
      </c>
      <c r="B3173" s="63" t="s">
        <v>124</v>
      </c>
      <c r="C3173" s="63" t="s">
        <v>121</v>
      </c>
      <c r="D3173" s="63" t="s">
        <v>99</v>
      </c>
      <c r="E3173" s="63">
        <v>39.694165010632666</v>
      </c>
      <c r="F3173" s="64">
        <v>28964.990246582671</v>
      </c>
      <c r="G3173" s="63" t="s">
        <v>127</v>
      </c>
      <c r="H3173" s="63" t="s">
        <v>135</v>
      </c>
    </row>
    <row r="3174" spans="1:8" ht="14.4" x14ac:dyDescent="0.3">
      <c r="A3174" s="63">
        <v>17</v>
      </c>
      <c r="B3174" s="63" t="s">
        <v>122</v>
      </c>
      <c r="C3174" s="63" t="s">
        <v>120</v>
      </c>
      <c r="D3174" s="63" t="s">
        <v>97</v>
      </c>
      <c r="E3174" s="63">
        <v>296.09225284163904</v>
      </c>
      <c r="F3174" s="64">
        <v>216059.69576005629</v>
      </c>
      <c r="G3174" s="63" t="s">
        <v>129</v>
      </c>
      <c r="H3174" s="63" t="s">
        <v>135</v>
      </c>
    </row>
    <row r="3175" spans="1:8" ht="14.4" x14ac:dyDescent="0.3">
      <c r="A3175" s="63">
        <v>17</v>
      </c>
      <c r="B3175" s="63" t="s">
        <v>122</v>
      </c>
      <c r="C3175" s="63" t="s">
        <v>120</v>
      </c>
      <c r="D3175" s="63" t="s">
        <v>97</v>
      </c>
      <c r="E3175" s="63">
        <v>14.84437314668544</v>
      </c>
      <c r="F3175" s="64">
        <v>10831.998186514427</v>
      </c>
      <c r="G3175" s="63" t="s">
        <v>129</v>
      </c>
      <c r="H3175" s="63" t="s">
        <v>135</v>
      </c>
    </row>
    <row r="3176" spans="1:8" ht="14.4" x14ac:dyDescent="0.3">
      <c r="A3176" s="63">
        <v>17</v>
      </c>
      <c r="B3176" s="63" t="s">
        <v>122</v>
      </c>
      <c r="C3176" s="63" t="s">
        <v>120</v>
      </c>
      <c r="D3176" s="63" t="s">
        <v>97</v>
      </c>
      <c r="E3176" s="63">
        <v>19.780697743683351</v>
      </c>
      <c r="F3176" s="64">
        <v>14434.053898423499</v>
      </c>
      <c r="G3176" s="63" t="s">
        <v>129</v>
      </c>
      <c r="H3176" s="63" t="s">
        <v>135</v>
      </c>
    </row>
    <row r="3177" spans="1:8" ht="14.4" x14ac:dyDescent="0.3">
      <c r="A3177" s="63">
        <v>17</v>
      </c>
      <c r="B3177" s="63" t="s">
        <v>122</v>
      </c>
      <c r="C3177" s="63" t="s">
        <v>120</v>
      </c>
      <c r="D3177" s="63" t="s">
        <v>97</v>
      </c>
      <c r="E3177" s="63">
        <v>37.156341389023986</v>
      </c>
      <c r="F3177" s="64">
        <v>27113.13024580542</v>
      </c>
      <c r="G3177" s="63" t="s">
        <v>129</v>
      </c>
      <c r="H3177" s="63" t="s">
        <v>135</v>
      </c>
    </row>
    <row r="3178" spans="1:8" ht="14.4" x14ac:dyDescent="0.3">
      <c r="A3178" s="63">
        <v>17</v>
      </c>
      <c r="B3178" s="63" t="s">
        <v>122</v>
      </c>
      <c r="C3178" s="63" t="s">
        <v>120</v>
      </c>
      <c r="D3178" s="63" t="s">
        <v>97</v>
      </c>
      <c r="E3178" s="63">
        <v>33.815695976420919</v>
      </c>
      <c r="F3178" s="64">
        <v>24675.447987785385</v>
      </c>
      <c r="G3178" s="63" t="s">
        <v>129</v>
      </c>
      <c r="H3178" s="63" t="s">
        <v>135</v>
      </c>
    </row>
    <row r="3179" spans="1:8" ht="14.4" x14ac:dyDescent="0.3">
      <c r="A3179" s="63">
        <v>17</v>
      </c>
      <c r="B3179" s="63" t="s">
        <v>124</v>
      </c>
      <c r="C3179" s="63" t="s">
        <v>121</v>
      </c>
      <c r="D3179" s="63" t="s">
        <v>99</v>
      </c>
      <c r="E3179" s="63">
        <v>342.47308097301999</v>
      </c>
      <c r="F3179" s="64">
        <v>249903.97070812539</v>
      </c>
      <c r="G3179" s="63" t="s">
        <v>127</v>
      </c>
      <c r="H3179" s="63" t="s">
        <v>135</v>
      </c>
    </row>
    <row r="3180" spans="1:8" ht="14.4" x14ac:dyDescent="0.3">
      <c r="A3180" s="63">
        <v>17</v>
      </c>
      <c r="B3180" s="63" t="s">
        <v>124</v>
      </c>
      <c r="C3180" s="63" t="s">
        <v>121</v>
      </c>
      <c r="D3180" s="63" t="s">
        <v>99</v>
      </c>
      <c r="E3180" s="63">
        <v>450.46807928094</v>
      </c>
      <c r="F3180" s="64">
        <v>328708.35094463406</v>
      </c>
      <c r="G3180" s="63" t="s">
        <v>127</v>
      </c>
      <c r="H3180" s="63" t="s">
        <v>135</v>
      </c>
    </row>
    <row r="3181" spans="1:8" ht="14.4" x14ac:dyDescent="0.3">
      <c r="A3181" s="63">
        <v>17</v>
      </c>
      <c r="B3181" s="63" t="s">
        <v>123</v>
      </c>
      <c r="C3181" s="63" t="s">
        <v>120</v>
      </c>
      <c r="D3181" s="63" t="s">
        <v>98</v>
      </c>
      <c r="E3181" s="63">
        <v>357.24812817641515</v>
      </c>
      <c r="F3181" s="64">
        <v>260685.38147780663</v>
      </c>
      <c r="G3181" s="63" t="s">
        <v>127</v>
      </c>
      <c r="H3181" s="63" t="s">
        <v>135</v>
      </c>
    </row>
    <row r="3182" spans="1:8" ht="14.4" x14ac:dyDescent="0.3">
      <c r="A3182" s="63">
        <v>17</v>
      </c>
      <c r="B3182" s="63" t="s">
        <v>124</v>
      </c>
      <c r="C3182" s="63" t="s">
        <v>121</v>
      </c>
      <c r="D3182" s="63" t="s">
        <v>99</v>
      </c>
      <c r="E3182" s="63">
        <v>130.74937258214527</v>
      </c>
      <c r="F3182" s="64">
        <v>95408.337738662507</v>
      </c>
      <c r="G3182" s="63" t="s">
        <v>127</v>
      </c>
      <c r="H3182" s="63" t="s">
        <v>135</v>
      </c>
    </row>
    <row r="3183" spans="1:8" ht="14.4" x14ac:dyDescent="0.3">
      <c r="A3183" s="63">
        <v>17</v>
      </c>
      <c r="B3183" s="63" t="s">
        <v>123</v>
      </c>
      <c r="C3183" s="63" t="s">
        <v>120</v>
      </c>
      <c r="D3183" s="63" t="s">
        <v>98</v>
      </c>
      <c r="E3183" s="63">
        <v>420.92604575515878</v>
      </c>
      <c r="F3183" s="64">
        <v>307151.41146223748</v>
      </c>
      <c r="G3183" s="63" t="s">
        <v>127</v>
      </c>
      <c r="H3183" s="63" t="s">
        <v>135</v>
      </c>
    </row>
    <row r="3184" spans="1:8" ht="14.4" x14ac:dyDescent="0.3">
      <c r="A3184" s="63">
        <v>17</v>
      </c>
      <c r="B3184" s="63" t="s">
        <v>123</v>
      </c>
      <c r="C3184" s="63" t="s">
        <v>120</v>
      </c>
      <c r="D3184" s="63" t="s">
        <v>98</v>
      </c>
      <c r="E3184" s="63">
        <v>179.57636160044024</v>
      </c>
      <c r="F3184" s="64">
        <v>131037.58602505621</v>
      </c>
      <c r="G3184" s="63" t="s">
        <v>127</v>
      </c>
      <c r="H3184" s="63" t="s">
        <v>135</v>
      </c>
    </row>
    <row r="3185" spans="1:8" ht="14.4" x14ac:dyDescent="0.3">
      <c r="A3185" s="63">
        <v>17</v>
      </c>
      <c r="B3185" s="63" t="s">
        <v>124</v>
      </c>
      <c r="C3185" s="63" t="s">
        <v>121</v>
      </c>
      <c r="D3185" s="63" t="s">
        <v>99</v>
      </c>
      <c r="E3185" s="63">
        <v>154.75052796829436</v>
      </c>
      <c r="F3185" s="64">
        <v>112922.07638212071</v>
      </c>
      <c r="G3185" s="63" t="s">
        <v>130</v>
      </c>
      <c r="H3185" s="63" t="s">
        <v>135</v>
      </c>
    </row>
    <row r="3186" spans="1:8" ht="14.4" x14ac:dyDescent="0.3">
      <c r="A3186" s="63">
        <v>17</v>
      </c>
      <c r="B3186" s="63" t="s">
        <v>124</v>
      </c>
      <c r="C3186" s="63" t="s">
        <v>121</v>
      </c>
      <c r="D3186" s="63" t="s">
        <v>99</v>
      </c>
      <c r="E3186" s="63">
        <v>278.15196871475104</v>
      </c>
      <c r="F3186" s="64">
        <v>202968.59900522997</v>
      </c>
      <c r="G3186" s="63" t="s">
        <v>130</v>
      </c>
      <c r="H3186" s="63" t="s">
        <v>135</v>
      </c>
    </row>
    <row r="3187" spans="1:8" ht="14.4" x14ac:dyDescent="0.3">
      <c r="A3187" s="63">
        <v>17</v>
      </c>
      <c r="B3187" s="63" t="s">
        <v>124</v>
      </c>
      <c r="C3187" s="63" t="s">
        <v>121</v>
      </c>
      <c r="D3187" s="63" t="s">
        <v>99</v>
      </c>
      <c r="E3187" s="63">
        <v>399.15587843921799</v>
      </c>
      <c r="F3187" s="64">
        <v>291265.63369606482</v>
      </c>
      <c r="G3187" s="63" t="s">
        <v>130</v>
      </c>
      <c r="H3187" s="63" t="s">
        <v>135</v>
      </c>
    </row>
    <row r="3188" spans="1:8" ht="14.4" x14ac:dyDescent="0.3">
      <c r="A3188" s="63">
        <v>17</v>
      </c>
      <c r="B3188" s="63" t="s">
        <v>122</v>
      </c>
      <c r="C3188" s="63" t="s">
        <v>120</v>
      </c>
      <c r="D3188" s="63" t="s">
        <v>97</v>
      </c>
      <c r="E3188" s="63">
        <v>140.35564229844988</v>
      </c>
      <c r="F3188" s="64">
        <v>102418.07099704628</v>
      </c>
      <c r="G3188" s="63" t="s">
        <v>128</v>
      </c>
      <c r="H3188" s="63" t="s">
        <v>135</v>
      </c>
    </row>
    <row r="3189" spans="1:8" ht="14.4" x14ac:dyDescent="0.3">
      <c r="A3189" s="63">
        <v>17</v>
      </c>
      <c r="B3189" s="63" t="s">
        <v>124</v>
      </c>
      <c r="C3189" s="63" t="s">
        <v>121</v>
      </c>
      <c r="D3189" s="63" t="s">
        <v>99</v>
      </c>
      <c r="E3189" s="63">
        <v>95.066855436673038</v>
      </c>
      <c r="F3189" s="64">
        <v>69370.662911259729</v>
      </c>
      <c r="G3189" s="63" t="s">
        <v>127</v>
      </c>
      <c r="H3189" s="63" t="s">
        <v>135</v>
      </c>
    </row>
    <row r="3190" spans="1:8" ht="14.4" x14ac:dyDescent="0.3">
      <c r="A3190" s="63">
        <v>17</v>
      </c>
      <c r="B3190" s="63" t="s">
        <v>124</v>
      </c>
      <c r="C3190" s="63" t="s">
        <v>121</v>
      </c>
      <c r="D3190" s="63" t="s">
        <v>99</v>
      </c>
      <c r="E3190" s="63">
        <v>234.35307727592195</v>
      </c>
      <c r="F3190" s="64">
        <v>171008.37354143712</v>
      </c>
      <c r="G3190" s="63" t="s">
        <v>127</v>
      </c>
      <c r="H3190" s="63" t="s">
        <v>135</v>
      </c>
    </row>
    <row r="3191" spans="1:8" ht="14.4" x14ac:dyDescent="0.3">
      <c r="A3191" s="63">
        <v>17</v>
      </c>
      <c r="B3191" s="63" t="s">
        <v>124</v>
      </c>
      <c r="C3191" s="63" t="s">
        <v>121</v>
      </c>
      <c r="D3191" s="63" t="s">
        <v>99</v>
      </c>
      <c r="E3191" s="63">
        <v>257.1117066335666</v>
      </c>
      <c r="F3191" s="64">
        <v>187615.43599490327</v>
      </c>
      <c r="G3191" s="63" t="s">
        <v>130</v>
      </c>
      <c r="H3191" s="63" t="s">
        <v>135</v>
      </c>
    </row>
    <row r="3192" spans="1:8" ht="14.4" x14ac:dyDescent="0.3">
      <c r="A3192" s="63">
        <v>17</v>
      </c>
      <c r="B3192" s="63" t="s">
        <v>122</v>
      </c>
      <c r="C3192" s="63" t="s">
        <v>120</v>
      </c>
      <c r="D3192" s="63" t="s">
        <v>97</v>
      </c>
      <c r="E3192" s="63">
        <v>203.45948539485011</v>
      </c>
      <c r="F3192" s="64">
        <v>148465.19654609138</v>
      </c>
      <c r="G3192" s="63" t="s">
        <v>129</v>
      </c>
      <c r="H3192" s="63" t="s">
        <v>135</v>
      </c>
    </row>
    <row r="3193" spans="1:8" ht="14.4" x14ac:dyDescent="0.3">
      <c r="A3193" s="63">
        <v>17</v>
      </c>
      <c r="B3193" s="63" t="s">
        <v>122</v>
      </c>
      <c r="C3193" s="63" t="s">
        <v>120</v>
      </c>
      <c r="D3193" s="63" t="s">
        <v>97</v>
      </c>
      <c r="E3193" s="63">
        <v>364.24728788266884</v>
      </c>
      <c r="F3193" s="64">
        <v>265792.69618191005</v>
      </c>
      <c r="G3193" s="63" t="s">
        <v>129</v>
      </c>
      <c r="H3193" s="63" t="s">
        <v>135</v>
      </c>
    </row>
    <row r="3194" spans="1:8" ht="14.4" x14ac:dyDescent="0.3">
      <c r="A3194" s="63">
        <v>17</v>
      </c>
      <c r="B3194" s="63" t="s">
        <v>122</v>
      </c>
      <c r="C3194" s="63" t="s">
        <v>120</v>
      </c>
      <c r="D3194" s="63" t="s">
        <v>97</v>
      </c>
      <c r="E3194" s="63">
        <v>96.503506324614918</v>
      </c>
      <c r="F3194" s="64">
        <v>70418.992784071874</v>
      </c>
      <c r="G3194" s="63" t="s">
        <v>129</v>
      </c>
      <c r="H3194" s="63" t="s">
        <v>135</v>
      </c>
    </row>
    <row r="3195" spans="1:8" ht="14.4" x14ac:dyDescent="0.3">
      <c r="A3195" s="63">
        <v>17</v>
      </c>
      <c r="B3195" s="63" t="s">
        <v>123</v>
      </c>
      <c r="C3195" s="63" t="s">
        <v>120</v>
      </c>
      <c r="D3195" s="63" t="s">
        <v>98</v>
      </c>
      <c r="E3195" s="63">
        <v>60.73472053453402</v>
      </c>
      <c r="F3195" s="64">
        <v>44318.367383228237</v>
      </c>
      <c r="G3195" s="63" t="s">
        <v>127</v>
      </c>
      <c r="H3195" s="63" t="s">
        <v>135</v>
      </c>
    </row>
    <row r="3196" spans="1:8" ht="14.4" x14ac:dyDescent="0.3">
      <c r="A3196" s="63">
        <v>17</v>
      </c>
      <c r="B3196" s="63" t="s">
        <v>124</v>
      </c>
      <c r="C3196" s="63" t="s">
        <v>121</v>
      </c>
      <c r="D3196" s="63" t="s">
        <v>99</v>
      </c>
      <c r="E3196" s="63">
        <v>82.417146572832578</v>
      </c>
      <c r="F3196" s="64">
        <v>60140.119989772305</v>
      </c>
      <c r="G3196" s="63" t="s">
        <v>127</v>
      </c>
      <c r="H3196" s="63" t="s">
        <v>135</v>
      </c>
    </row>
    <row r="3197" spans="1:8" ht="14.4" x14ac:dyDescent="0.3">
      <c r="A3197" s="63">
        <v>17</v>
      </c>
      <c r="B3197" s="63" t="s">
        <v>124</v>
      </c>
      <c r="C3197" s="63" t="s">
        <v>121</v>
      </c>
      <c r="D3197" s="63" t="s">
        <v>99</v>
      </c>
      <c r="E3197" s="63">
        <v>83.185424867815442</v>
      </c>
      <c r="F3197" s="64">
        <v>60700.735720444027</v>
      </c>
      <c r="G3197" s="63" t="s">
        <v>127</v>
      </c>
      <c r="H3197" s="63" t="s">
        <v>135</v>
      </c>
    </row>
    <row r="3198" spans="1:8" ht="14.4" x14ac:dyDescent="0.3">
      <c r="A3198" s="63">
        <v>17</v>
      </c>
      <c r="B3198" s="63" t="s">
        <v>122</v>
      </c>
      <c r="C3198" s="63" t="s">
        <v>120</v>
      </c>
      <c r="D3198" s="63" t="s">
        <v>97</v>
      </c>
      <c r="E3198" s="63">
        <v>74.997814187921279</v>
      </c>
      <c r="F3198" s="64">
        <v>54726.203609177166</v>
      </c>
      <c r="G3198" s="63" t="s">
        <v>128</v>
      </c>
      <c r="H3198" s="63" t="s">
        <v>135</v>
      </c>
    </row>
    <row r="3199" spans="1:8" ht="14.4" x14ac:dyDescent="0.3">
      <c r="A3199" s="63">
        <v>17</v>
      </c>
      <c r="B3199" s="63" t="s">
        <v>123</v>
      </c>
      <c r="C3199" s="63" t="s">
        <v>120</v>
      </c>
      <c r="D3199" s="63" t="s">
        <v>98</v>
      </c>
      <c r="E3199" s="63">
        <v>102.04521664318631</v>
      </c>
      <c r="F3199" s="64">
        <v>74462.80086729546</v>
      </c>
      <c r="G3199" s="63" t="s">
        <v>127</v>
      </c>
      <c r="H3199" s="63" t="s">
        <v>135</v>
      </c>
    </row>
    <row r="3200" spans="1:8" ht="14.4" x14ac:dyDescent="0.3">
      <c r="A3200" s="63">
        <v>17</v>
      </c>
      <c r="B3200" s="63" t="s">
        <v>123</v>
      </c>
      <c r="C3200" s="63" t="s">
        <v>120</v>
      </c>
      <c r="D3200" s="63" t="s">
        <v>98</v>
      </c>
      <c r="E3200" s="63">
        <v>199.08382284823043</v>
      </c>
      <c r="F3200" s="64">
        <v>145272.25816456287</v>
      </c>
      <c r="G3200" s="63" t="s">
        <v>127</v>
      </c>
      <c r="H3200" s="63" t="s">
        <v>135</v>
      </c>
    </row>
    <row r="3201" spans="1:8" ht="14.4" x14ac:dyDescent="0.3">
      <c r="A3201" s="63">
        <v>17</v>
      </c>
      <c r="B3201" s="63" t="s">
        <v>124</v>
      </c>
      <c r="C3201" s="63" t="s">
        <v>121</v>
      </c>
      <c r="D3201" s="63" t="s">
        <v>99</v>
      </c>
      <c r="E3201" s="63">
        <v>382.33847158411476</v>
      </c>
      <c r="F3201" s="64">
        <v>278993.90495708276</v>
      </c>
      <c r="G3201" s="63" t="s">
        <v>130</v>
      </c>
      <c r="H3201" s="63" t="s">
        <v>135</v>
      </c>
    </row>
    <row r="3202" spans="1:8" ht="14.4" x14ac:dyDescent="0.3">
      <c r="A3202" s="63">
        <v>17</v>
      </c>
      <c r="B3202" s="63" t="s">
        <v>122</v>
      </c>
      <c r="C3202" s="63" t="s">
        <v>120</v>
      </c>
      <c r="D3202" s="63" t="s">
        <v>97</v>
      </c>
      <c r="E3202" s="63">
        <v>476.50108593239003</v>
      </c>
      <c r="F3202" s="64">
        <v>347704.73954599374</v>
      </c>
      <c r="G3202" s="63" t="s">
        <v>128</v>
      </c>
      <c r="H3202" s="63" t="s">
        <v>135</v>
      </c>
    </row>
    <row r="3203" spans="1:8" ht="14.4" x14ac:dyDescent="0.3">
      <c r="A3203" s="63">
        <v>17</v>
      </c>
      <c r="B3203" s="63" t="s">
        <v>124</v>
      </c>
      <c r="C3203" s="63" t="s">
        <v>121</v>
      </c>
      <c r="D3203" s="63" t="s">
        <v>99</v>
      </c>
      <c r="E3203" s="63">
        <v>358.81636091963736</v>
      </c>
      <c r="F3203" s="64">
        <v>261829.72715429674</v>
      </c>
      <c r="G3203" s="63" t="s">
        <v>127</v>
      </c>
      <c r="H3203" s="63" t="s">
        <v>135</v>
      </c>
    </row>
    <row r="3204" spans="1:8" ht="14.4" x14ac:dyDescent="0.3">
      <c r="A3204" s="63">
        <v>17</v>
      </c>
      <c r="B3204" s="63" t="s">
        <v>124</v>
      </c>
      <c r="C3204" s="63" t="s">
        <v>121</v>
      </c>
      <c r="D3204" s="63" t="s">
        <v>99</v>
      </c>
      <c r="E3204" s="63">
        <v>407.94557827960818</v>
      </c>
      <c r="F3204" s="64">
        <v>297679.51266490307</v>
      </c>
      <c r="G3204" s="63" t="s">
        <v>127</v>
      </c>
      <c r="H3204" s="63" t="s">
        <v>135</v>
      </c>
    </row>
    <row r="3205" spans="1:8" ht="14.4" x14ac:dyDescent="0.3">
      <c r="A3205" s="63">
        <v>17</v>
      </c>
      <c r="B3205" s="63" t="s">
        <v>124</v>
      </c>
      <c r="C3205" s="63" t="s">
        <v>121</v>
      </c>
      <c r="D3205" s="63" t="s">
        <v>99</v>
      </c>
      <c r="E3205" s="63">
        <v>91.958716276626191</v>
      </c>
      <c r="F3205" s="64">
        <v>67102.641391430225</v>
      </c>
      <c r="G3205" s="63" t="s">
        <v>127</v>
      </c>
      <c r="H3205" s="63" t="s">
        <v>135</v>
      </c>
    </row>
    <row r="3206" spans="1:8" ht="14.4" x14ac:dyDescent="0.3">
      <c r="A3206" s="63">
        <v>17</v>
      </c>
      <c r="B3206" s="63" t="s">
        <v>124</v>
      </c>
      <c r="C3206" s="63" t="s">
        <v>121</v>
      </c>
      <c r="D3206" s="63" t="s">
        <v>99</v>
      </c>
      <c r="E3206" s="63">
        <v>285.93958016889627</v>
      </c>
      <c r="F3206" s="64">
        <v>208651.25008891118</v>
      </c>
      <c r="G3206" s="63" t="s">
        <v>127</v>
      </c>
      <c r="H3206" s="63" t="s">
        <v>135</v>
      </c>
    </row>
    <row r="3207" spans="1:8" ht="14.4" x14ac:dyDescent="0.3">
      <c r="A3207" s="63">
        <v>17</v>
      </c>
      <c r="B3207" s="63" t="s">
        <v>124</v>
      </c>
      <c r="C3207" s="63" t="s">
        <v>121</v>
      </c>
      <c r="D3207" s="63" t="s">
        <v>99</v>
      </c>
      <c r="E3207" s="63">
        <v>473.69797819818615</v>
      </c>
      <c r="F3207" s="64">
        <v>345659.30067205377</v>
      </c>
      <c r="G3207" s="63" t="s">
        <v>127</v>
      </c>
      <c r="H3207" s="63" t="s">
        <v>135</v>
      </c>
    </row>
    <row r="3208" spans="1:8" ht="14.4" x14ac:dyDescent="0.3">
      <c r="A3208" s="63">
        <v>17</v>
      </c>
      <c r="B3208" s="63" t="s">
        <v>124</v>
      </c>
      <c r="C3208" s="63" t="s">
        <v>121</v>
      </c>
      <c r="D3208" s="63" t="s">
        <v>99</v>
      </c>
      <c r="E3208" s="63">
        <v>358.08505534397005</v>
      </c>
      <c r="F3208" s="64">
        <v>261296.09056411273</v>
      </c>
      <c r="G3208" s="63" t="s">
        <v>130</v>
      </c>
      <c r="H3208" s="63" t="s">
        <v>135</v>
      </c>
    </row>
    <row r="3209" spans="1:8" ht="14.4" x14ac:dyDescent="0.3">
      <c r="A3209" s="63">
        <v>17</v>
      </c>
      <c r="B3209" s="63" t="s">
        <v>123</v>
      </c>
      <c r="C3209" s="63" t="s">
        <v>120</v>
      </c>
      <c r="D3209" s="63" t="s">
        <v>98</v>
      </c>
      <c r="E3209" s="63">
        <v>164.58108943377891</v>
      </c>
      <c r="F3209" s="64">
        <v>120095.47622287611</v>
      </c>
      <c r="G3209" s="63" t="s">
        <v>127</v>
      </c>
      <c r="H3209" s="63" t="s">
        <v>135</v>
      </c>
    </row>
    <row r="3210" spans="1:8" ht="14.4" x14ac:dyDescent="0.3">
      <c r="A3210" s="63">
        <v>17</v>
      </c>
      <c r="B3210" s="63" t="s">
        <v>124</v>
      </c>
      <c r="C3210" s="63" t="s">
        <v>121</v>
      </c>
      <c r="D3210" s="63" t="s">
        <v>99</v>
      </c>
      <c r="E3210" s="63">
        <v>444.83093633969054</v>
      </c>
      <c r="F3210" s="64">
        <v>324594.90529668692</v>
      </c>
      <c r="G3210" s="63" t="s">
        <v>127</v>
      </c>
      <c r="H3210" s="63" t="s">
        <v>135</v>
      </c>
    </row>
    <row r="3211" spans="1:8" ht="14.4" x14ac:dyDescent="0.3">
      <c r="A3211" s="63">
        <v>17</v>
      </c>
      <c r="B3211" s="63" t="s">
        <v>125</v>
      </c>
      <c r="C3211" s="63" t="s">
        <v>121</v>
      </c>
      <c r="D3211" s="63" t="s">
        <v>99</v>
      </c>
      <c r="E3211" s="63">
        <v>8.0946811524121252</v>
      </c>
      <c r="F3211" s="64">
        <v>5906.7210650736597</v>
      </c>
      <c r="G3211" s="63" t="s">
        <v>129</v>
      </c>
      <c r="H3211" s="63" t="s">
        <v>135</v>
      </c>
    </row>
    <row r="3212" spans="1:8" ht="14.4" x14ac:dyDescent="0.3">
      <c r="A3212" s="63">
        <v>17</v>
      </c>
      <c r="B3212" s="63" t="s">
        <v>123</v>
      </c>
      <c r="C3212" s="63" t="s">
        <v>120</v>
      </c>
      <c r="D3212" s="63" t="s">
        <v>98</v>
      </c>
      <c r="E3212" s="63">
        <v>60.823302120557663</v>
      </c>
      <c r="F3212" s="64">
        <v>44383.005719228357</v>
      </c>
      <c r="G3212" s="63" t="s">
        <v>127</v>
      </c>
      <c r="H3212" s="63" t="s">
        <v>135</v>
      </c>
    </row>
    <row r="3213" spans="1:8" ht="14.4" x14ac:dyDescent="0.3">
      <c r="A3213" s="63">
        <v>17</v>
      </c>
      <c r="B3213" s="63" t="s">
        <v>123</v>
      </c>
      <c r="C3213" s="63" t="s">
        <v>120</v>
      </c>
      <c r="D3213" s="63" t="s">
        <v>98</v>
      </c>
      <c r="E3213" s="63">
        <v>426.28653315305155</v>
      </c>
      <c r="F3213" s="64">
        <v>311062.98045872105</v>
      </c>
      <c r="G3213" s="63" t="s">
        <v>127</v>
      </c>
      <c r="H3213" s="63" t="s">
        <v>135</v>
      </c>
    </row>
    <row r="3214" spans="1:8" ht="14.4" x14ac:dyDescent="0.3">
      <c r="A3214" s="63">
        <v>17</v>
      </c>
      <c r="B3214" s="63" t="s">
        <v>124</v>
      </c>
      <c r="C3214" s="63" t="s">
        <v>121</v>
      </c>
      <c r="D3214" s="63" t="s">
        <v>99</v>
      </c>
      <c r="E3214" s="63">
        <v>138.14185154572536</v>
      </c>
      <c r="F3214" s="64">
        <v>100802.65907079806</v>
      </c>
      <c r="G3214" s="63" t="s">
        <v>127</v>
      </c>
      <c r="H3214" s="63" t="s">
        <v>135</v>
      </c>
    </row>
    <row r="3215" spans="1:8" ht="14.4" x14ac:dyDescent="0.3">
      <c r="A3215" s="63">
        <v>17</v>
      </c>
      <c r="B3215" s="63" t="s">
        <v>124</v>
      </c>
      <c r="C3215" s="63" t="s">
        <v>121</v>
      </c>
      <c r="D3215" s="63" t="s">
        <v>99</v>
      </c>
      <c r="E3215" s="63">
        <v>321.76745123117314</v>
      </c>
      <c r="F3215" s="64">
        <v>234794.99024811829</v>
      </c>
      <c r="G3215" s="63" t="s">
        <v>127</v>
      </c>
      <c r="H3215" s="63" t="s">
        <v>135</v>
      </c>
    </row>
    <row r="3216" spans="1:8" ht="14.4" x14ac:dyDescent="0.3">
      <c r="A3216" s="63">
        <v>17</v>
      </c>
      <c r="B3216" s="63" t="s">
        <v>122</v>
      </c>
      <c r="C3216" s="63" t="s">
        <v>120</v>
      </c>
      <c r="D3216" s="63" t="s">
        <v>97</v>
      </c>
      <c r="E3216" s="63">
        <v>342.04324440407663</v>
      </c>
      <c r="F3216" s="64">
        <v>249590.31725241637</v>
      </c>
      <c r="G3216" s="63" t="s">
        <v>128</v>
      </c>
      <c r="H3216" s="63" t="s">
        <v>135</v>
      </c>
    </row>
    <row r="3217" spans="1:8" ht="14.4" x14ac:dyDescent="0.3">
      <c r="A3217" s="63">
        <v>17</v>
      </c>
      <c r="B3217" s="63" t="s">
        <v>122</v>
      </c>
      <c r="C3217" s="63" t="s">
        <v>120</v>
      </c>
      <c r="D3217" s="63" t="s">
        <v>97</v>
      </c>
      <c r="E3217" s="63">
        <v>306.28572259542233</v>
      </c>
      <c r="F3217" s="64">
        <v>223497.9112236661</v>
      </c>
      <c r="G3217" s="63" t="s">
        <v>129</v>
      </c>
      <c r="H3217" s="63" t="s">
        <v>135</v>
      </c>
    </row>
    <row r="3218" spans="1:8" ht="14.4" x14ac:dyDescent="0.3">
      <c r="A3218" s="63">
        <v>17</v>
      </c>
      <c r="B3218" s="63" t="s">
        <v>122</v>
      </c>
      <c r="C3218" s="63" t="s">
        <v>120</v>
      </c>
      <c r="D3218" s="63" t="s">
        <v>97</v>
      </c>
      <c r="E3218" s="63">
        <v>405.70918378366184</v>
      </c>
      <c r="F3218" s="64">
        <v>296047.60669723136</v>
      </c>
      <c r="G3218" s="63" t="s">
        <v>129</v>
      </c>
      <c r="H3218" s="63" t="s">
        <v>135</v>
      </c>
    </row>
    <row r="3219" spans="1:8" ht="14.4" x14ac:dyDescent="0.3">
      <c r="A3219" s="63">
        <v>17</v>
      </c>
      <c r="B3219" s="63" t="s">
        <v>122</v>
      </c>
      <c r="C3219" s="63" t="s">
        <v>120</v>
      </c>
      <c r="D3219" s="63" t="s">
        <v>97</v>
      </c>
      <c r="E3219" s="63">
        <v>46.085430207007228</v>
      </c>
      <c r="F3219" s="64">
        <v>33628.721906556486</v>
      </c>
      <c r="G3219" s="63" t="s">
        <v>128</v>
      </c>
      <c r="H3219" s="63" t="s">
        <v>135</v>
      </c>
    </row>
    <row r="3220" spans="1:8" ht="14.4" x14ac:dyDescent="0.3">
      <c r="A3220" s="63">
        <v>17</v>
      </c>
      <c r="B3220" s="63" t="s">
        <v>122</v>
      </c>
      <c r="C3220" s="63" t="s">
        <v>120</v>
      </c>
      <c r="D3220" s="63" t="s">
        <v>97</v>
      </c>
      <c r="E3220" s="63">
        <v>324.03798368464334</v>
      </c>
      <c r="F3220" s="64">
        <v>236451.80681931201</v>
      </c>
      <c r="G3220" s="63" t="s">
        <v>128</v>
      </c>
      <c r="H3220" s="63" t="s">
        <v>135</v>
      </c>
    </row>
    <row r="3221" spans="1:8" ht="14.4" x14ac:dyDescent="0.3">
      <c r="A3221" s="63">
        <v>17</v>
      </c>
      <c r="B3221" s="63" t="s">
        <v>122</v>
      </c>
      <c r="C3221" s="63" t="s">
        <v>120</v>
      </c>
      <c r="D3221" s="63" t="s">
        <v>97</v>
      </c>
      <c r="E3221" s="63">
        <v>304.58380618798759</v>
      </c>
      <c r="F3221" s="64">
        <v>222256.01604515206</v>
      </c>
      <c r="G3221" s="63" t="s">
        <v>128</v>
      </c>
      <c r="H3221" s="63" t="s">
        <v>135</v>
      </c>
    </row>
    <row r="3222" spans="1:8" ht="14.4" x14ac:dyDescent="0.3">
      <c r="A3222" s="63">
        <v>17</v>
      </c>
      <c r="B3222" s="63" t="s">
        <v>125</v>
      </c>
      <c r="C3222" s="63" t="s">
        <v>121</v>
      </c>
      <c r="D3222" s="63" t="s">
        <v>99</v>
      </c>
      <c r="E3222" s="63">
        <v>242.61242415005904</v>
      </c>
      <c r="F3222" s="64">
        <v>177035.2518392535</v>
      </c>
      <c r="G3222" s="63" t="s">
        <v>129</v>
      </c>
      <c r="H3222" s="63" t="s">
        <v>135</v>
      </c>
    </row>
    <row r="3223" spans="1:8" ht="14.4" x14ac:dyDescent="0.3">
      <c r="A3223" s="63">
        <v>17</v>
      </c>
      <c r="B3223" s="63" t="s">
        <v>124</v>
      </c>
      <c r="C3223" s="63" t="s">
        <v>121</v>
      </c>
      <c r="D3223" s="63" t="s">
        <v>99</v>
      </c>
      <c r="E3223" s="63">
        <v>272.88077805377162</v>
      </c>
      <c r="F3223" s="64">
        <v>199122.19019319807</v>
      </c>
      <c r="G3223" s="63" t="s">
        <v>127</v>
      </c>
      <c r="H3223" s="63" t="s">
        <v>135</v>
      </c>
    </row>
    <row r="3224" spans="1:8" ht="14.4" x14ac:dyDescent="0.3">
      <c r="A3224" s="63">
        <v>17</v>
      </c>
      <c r="B3224" s="63" t="s">
        <v>124</v>
      </c>
      <c r="C3224" s="63" t="s">
        <v>121</v>
      </c>
      <c r="D3224" s="63" t="s">
        <v>99</v>
      </c>
      <c r="E3224" s="63">
        <v>56.100436136250266</v>
      </c>
      <c r="F3224" s="64">
        <v>40936.711606863544</v>
      </c>
      <c r="G3224" s="63" t="s">
        <v>127</v>
      </c>
      <c r="H3224" s="63" t="s">
        <v>135</v>
      </c>
    </row>
    <row r="3225" spans="1:8" ht="14.4" x14ac:dyDescent="0.3">
      <c r="A3225" s="63">
        <v>17</v>
      </c>
      <c r="B3225" s="63" t="s">
        <v>124</v>
      </c>
      <c r="C3225" s="63" t="s">
        <v>121</v>
      </c>
      <c r="D3225" s="63" t="s">
        <v>99</v>
      </c>
      <c r="E3225" s="63">
        <v>212.45279920027386</v>
      </c>
      <c r="F3225" s="64">
        <v>155027.65343588311</v>
      </c>
      <c r="G3225" s="63" t="s">
        <v>127</v>
      </c>
      <c r="H3225" s="63" t="s">
        <v>135</v>
      </c>
    </row>
    <row r="3226" spans="1:8" ht="14.4" x14ac:dyDescent="0.3">
      <c r="A3226" s="63">
        <v>17</v>
      </c>
      <c r="B3226" s="63" t="s">
        <v>124</v>
      </c>
      <c r="C3226" s="63" t="s">
        <v>121</v>
      </c>
      <c r="D3226" s="63" t="s">
        <v>99</v>
      </c>
      <c r="E3226" s="63">
        <v>391.68834410201521</v>
      </c>
      <c r="F3226" s="64">
        <v>285816.54415897134</v>
      </c>
      <c r="G3226" s="63" t="s">
        <v>127</v>
      </c>
      <c r="H3226" s="63" t="s">
        <v>135</v>
      </c>
    </row>
    <row r="3227" spans="1:8" ht="14.4" x14ac:dyDescent="0.3">
      <c r="A3227" s="63">
        <v>17</v>
      </c>
      <c r="B3227" s="63" t="s">
        <v>124</v>
      </c>
      <c r="C3227" s="63" t="s">
        <v>121</v>
      </c>
      <c r="D3227" s="63" t="s">
        <v>99</v>
      </c>
      <c r="E3227" s="63">
        <v>7.9279605178893693</v>
      </c>
      <c r="F3227" s="64">
        <v>5785.0643542809739</v>
      </c>
      <c r="G3227" s="63" t="s">
        <v>127</v>
      </c>
      <c r="H3227" s="63" t="s">
        <v>135</v>
      </c>
    </row>
    <row r="3228" spans="1:8" ht="14.4" x14ac:dyDescent="0.3">
      <c r="A3228" s="63">
        <v>17</v>
      </c>
      <c r="B3228" s="63" t="s">
        <v>124</v>
      </c>
      <c r="C3228" s="63" t="s">
        <v>121</v>
      </c>
      <c r="D3228" s="63" t="s">
        <v>99</v>
      </c>
      <c r="E3228" s="63">
        <v>68.318325872469046</v>
      </c>
      <c r="F3228" s="64">
        <v>49852.154391681026</v>
      </c>
      <c r="G3228" s="63" t="s">
        <v>127</v>
      </c>
      <c r="H3228" s="63" t="s">
        <v>135</v>
      </c>
    </row>
    <row r="3229" spans="1:8" ht="14.4" x14ac:dyDescent="0.3">
      <c r="A3229" s="63">
        <v>17</v>
      </c>
      <c r="B3229" s="63" t="s">
        <v>122</v>
      </c>
      <c r="C3229" s="63" t="s">
        <v>120</v>
      </c>
      <c r="D3229" s="63" t="s">
        <v>97</v>
      </c>
      <c r="E3229" s="63">
        <v>359.40460260691276</v>
      </c>
      <c r="F3229" s="64">
        <v>262258.96945552668</v>
      </c>
      <c r="G3229" s="63" t="s">
        <v>129</v>
      </c>
      <c r="H3229" s="63" t="s">
        <v>135</v>
      </c>
    </row>
    <row r="3230" spans="1:8" ht="14.4" x14ac:dyDescent="0.3">
      <c r="A3230" s="63">
        <v>17</v>
      </c>
      <c r="B3230" s="63" t="s">
        <v>124</v>
      </c>
      <c r="C3230" s="63" t="s">
        <v>121</v>
      </c>
      <c r="D3230" s="63" t="s">
        <v>99</v>
      </c>
      <c r="E3230" s="63">
        <v>151.05617563213599</v>
      </c>
      <c r="F3230" s="64">
        <v>110226.29277373383</v>
      </c>
      <c r="G3230" s="63" t="s">
        <v>130</v>
      </c>
      <c r="H3230" s="63" t="s">
        <v>135</v>
      </c>
    </row>
    <row r="3231" spans="1:8" ht="14.4" x14ac:dyDescent="0.3">
      <c r="A3231" s="63">
        <v>17</v>
      </c>
      <c r="B3231" s="63" t="s">
        <v>124</v>
      </c>
      <c r="C3231" s="63" t="s">
        <v>121</v>
      </c>
      <c r="D3231" s="63" t="s">
        <v>99</v>
      </c>
      <c r="E3231" s="63">
        <v>23.25304875727242</v>
      </c>
      <c r="F3231" s="64">
        <v>16967.84225785562</v>
      </c>
      <c r="G3231" s="63" t="s">
        <v>130</v>
      </c>
      <c r="H3231" s="63" t="s">
        <v>135</v>
      </c>
    </row>
    <row r="3232" spans="1:8" ht="14.4" x14ac:dyDescent="0.3">
      <c r="A3232" s="63">
        <v>17</v>
      </c>
      <c r="B3232" s="63" t="s">
        <v>123</v>
      </c>
      <c r="C3232" s="63" t="s">
        <v>120</v>
      </c>
      <c r="D3232" s="63" t="s">
        <v>98</v>
      </c>
      <c r="E3232" s="63">
        <v>376.21448349023512</v>
      </c>
      <c r="F3232" s="64">
        <v>274525.20646293636</v>
      </c>
      <c r="G3232" s="63" t="s">
        <v>127</v>
      </c>
      <c r="H3232" s="63" t="s">
        <v>135</v>
      </c>
    </row>
    <row r="3233" spans="1:8" ht="14.4" x14ac:dyDescent="0.3">
      <c r="A3233" s="63">
        <v>17</v>
      </c>
      <c r="B3233" s="63" t="s">
        <v>122</v>
      </c>
      <c r="C3233" s="63" t="s">
        <v>120</v>
      </c>
      <c r="D3233" s="63" t="s">
        <v>97</v>
      </c>
      <c r="E3233" s="63">
        <v>63.029396962034369</v>
      </c>
      <c r="F3233" s="64">
        <v>45992.801908398549</v>
      </c>
      <c r="G3233" s="63" t="s">
        <v>129</v>
      </c>
      <c r="H3233" s="63" t="s">
        <v>135</v>
      </c>
    </row>
    <row r="3234" spans="1:8" ht="14.4" x14ac:dyDescent="0.3">
      <c r="A3234" s="63">
        <v>17</v>
      </c>
      <c r="B3234" s="63" t="s">
        <v>124</v>
      </c>
      <c r="C3234" s="63" t="s">
        <v>121</v>
      </c>
      <c r="D3234" s="63" t="s">
        <v>99</v>
      </c>
      <c r="E3234" s="63">
        <v>373.12311484036849</v>
      </c>
      <c r="F3234" s="64">
        <v>272269.42245115543</v>
      </c>
      <c r="G3234" s="63" t="s">
        <v>127</v>
      </c>
      <c r="H3234" s="63" t="s">
        <v>135</v>
      </c>
    </row>
    <row r="3235" spans="1:8" ht="14.4" x14ac:dyDescent="0.3">
      <c r="A3235" s="63">
        <v>17</v>
      </c>
      <c r="B3235" s="63" t="s">
        <v>122</v>
      </c>
      <c r="C3235" s="63" t="s">
        <v>120</v>
      </c>
      <c r="D3235" s="63" t="s">
        <v>97</v>
      </c>
      <c r="E3235" s="63">
        <v>117.57713270937872</v>
      </c>
      <c r="F3235" s="64">
        <v>85796.501859557073</v>
      </c>
      <c r="G3235" s="63" t="s">
        <v>128</v>
      </c>
      <c r="H3235" s="63" t="s">
        <v>135</v>
      </c>
    </row>
    <row r="3236" spans="1:8" ht="14.4" x14ac:dyDescent="0.3">
      <c r="A3236" s="63">
        <v>17</v>
      </c>
      <c r="B3236" s="63" t="s">
        <v>123</v>
      </c>
      <c r="C3236" s="63" t="s">
        <v>120</v>
      </c>
      <c r="D3236" s="63" t="s">
        <v>98</v>
      </c>
      <c r="E3236" s="63">
        <v>431.38087455304009</v>
      </c>
      <c r="F3236" s="64">
        <v>314780.34166090039</v>
      </c>
      <c r="G3236" s="63" t="s">
        <v>127</v>
      </c>
      <c r="H3236" s="63" t="s">
        <v>135</v>
      </c>
    </row>
    <row r="3237" spans="1:8" ht="14.4" x14ac:dyDescent="0.3">
      <c r="A3237" s="63">
        <v>17</v>
      </c>
      <c r="B3237" s="63" t="s">
        <v>123</v>
      </c>
      <c r="C3237" s="63" t="s">
        <v>120</v>
      </c>
      <c r="D3237" s="63" t="s">
        <v>98</v>
      </c>
      <c r="E3237" s="63">
        <v>327.49640894037469</v>
      </c>
      <c r="F3237" s="64">
        <v>238975.43349779135</v>
      </c>
      <c r="G3237" s="63" t="s">
        <v>127</v>
      </c>
      <c r="H3237" s="63" t="s">
        <v>135</v>
      </c>
    </row>
    <row r="3238" spans="1:8" ht="14.4" x14ac:dyDescent="0.3">
      <c r="A3238" s="63">
        <v>17</v>
      </c>
      <c r="B3238" s="63" t="s">
        <v>122</v>
      </c>
      <c r="C3238" s="63" t="s">
        <v>120</v>
      </c>
      <c r="D3238" s="63" t="s">
        <v>97</v>
      </c>
      <c r="E3238" s="63">
        <v>15.938951921121912</v>
      </c>
      <c r="F3238" s="64">
        <v>11630.716676175976</v>
      </c>
      <c r="G3238" s="63" t="s">
        <v>128</v>
      </c>
      <c r="H3238" s="63" t="s">
        <v>135</v>
      </c>
    </row>
    <row r="3239" spans="1:8" ht="14.4" x14ac:dyDescent="0.3">
      <c r="A3239" s="63">
        <v>17</v>
      </c>
      <c r="B3239" s="63" t="s">
        <v>122</v>
      </c>
      <c r="C3239" s="63" t="s">
        <v>120</v>
      </c>
      <c r="D3239" s="63" t="s">
        <v>97</v>
      </c>
      <c r="E3239" s="63">
        <v>64.770494566054836</v>
      </c>
      <c r="F3239" s="64">
        <v>47263.287762057204</v>
      </c>
      <c r="G3239" s="63" t="s">
        <v>128</v>
      </c>
      <c r="H3239" s="63" t="s">
        <v>135</v>
      </c>
    </row>
    <row r="3240" spans="1:8" ht="14.4" x14ac:dyDescent="0.3">
      <c r="A3240" s="63">
        <v>17</v>
      </c>
      <c r="B3240" s="63" t="s">
        <v>124</v>
      </c>
      <c r="C3240" s="63" t="s">
        <v>121</v>
      </c>
      <c r="D3240" s="63" t="s">
        <v>99</v>
      </c>
      <c r="E3240" s="63">
        <v>399.58110404428942</v>
      </c>
      <c r="F3240" s="64">
        <v>291575.92251307843</v>
      </c>
      <c r="G3240" s="63" t="s">
        <v>127</v>
      </c>
      <c r="H3240" s="63" t="s">
        <v>135</v>
      </c>
    </row>
    <row r="3241" spans="1:8" ht="14.4" x14ac:dyDescent="0.3">
      <c r="A3241" s="63">
        <v>17</v>
      </c>
      <c r="B3241" s="63" t="s">
        <v>124</v>
      </c>
      <c r="C3241" s="63" t="s">
        <v>121</v>
      </c>
      <c r="D3241" s="63" t="s">
        <v>99</v>
      </c>
      <c r="E3241" s="63">
        <v>349.50414368492926</v>
      </c>
      <c r="F3241" s="64">
        <v>255034.56516247432</v>
      </c>
      <c r="G3241" s="63" t="s">
        <v>127</v>
      </c>
      <c r="H3241" s="63" t="s">
        <v>135</v>
      </c>
    </row>
    <row r="3242" spans="1:8" ht="14.4" x14ac:dyDescent="0.3">
      <c r="A3242" s="63">
        <v>17</v>
      </c>
      <c r="B3242" s="63" t="s">
        <v>122</v>
      </c>
      <c r="C3242" s="63" t="s">
        <v>120</v>
      </c>
      <c r="D3242" s="63" t="s">
        <v>97</v>
      </c>
      <c r="E3242" s="63">
        <v>356.07737321815688</v>
      </c>
      <c r="F3242" s="64">
        <v>259831.07692352249</v>
      </c>
      <c r="G3242" s="63" t="s">
        <v>129</v>
      </c>
      <c r="H3242" s="63" t="s">
        <v>135</v>
      </c>
    </row>
    <row r="3243" spans="1:8" ht="14.4" x14ac:dyDescent="0.3">
      <c r="A3243" s="63">
        <v>17</v>
      </c>
      <c r="B3243" s="63" t="s">
        <v>122</v>
      </c>
      <c r="C3243" s="63" t="s">
        <v>120</v>
      </c>
      <c r="D3243" s="63" t="s">
        <v>97</v>
      </c>
      <c r="E3243" s="63">
        <v>359.97613919021455</v>
      </c>
      <c r="F3243" s="64">
        <v>262676.0219758774</v>
      </c>
      <c r="G3243" s="63" t="s">
        <v>129</v>
      </c>
      <c r="H3243" s="63" t="s">
        <v>135</v>
      </c>
    </row>
    <row r="3244" spans="1:8" ht="14.4" x14ac:dyDescent="0.3">
      <c r="A3244" s="63">
        <v>17</v>
      </c>
      <c r="B3244" s="63" t="s">
        <v>124</v>
      </c>
      <c r="C3244" s="63" t="s">
        <v>121</v>
      </c>
      <c r="D3244" s="63" t="s">
        <v>99</v>
      </c>
      <c r="E3244" s="63">
        <v>420.79094631531746</v>
      </c>
      <c r="F3244" s="64">
        <v>307052.82886310044</v>
      </c>
      <c r="G3244" s="63" t="s">
        <v>130</v>
      </c>
      <c r="H3244" s="63" t="s">
        <v>135</v>
      </c>
    </row>
    <row r="3245" spans="1:8" ht="14.4" x14ac:dyDescent="0.3">
      <c r="A3245" s="63">
        <v>17</v>
      </c>
      <c r="B3245" s="63" t="s">
        <v>124</v>
      </c>
      <c r="C3245" s="63" t="s">
        <v>121</v>
      </c>
      <c r="D3245" s="63" t="s">
        <v>99</v>
      </c>
      <c r="E3245" s="63">
        <v>464.93228645785604</v>
      </c>
      <c r="F3245" s="64">
        <v>339262.94050941517</v>
      </c>
      <c r="G3245" s="63" t="s">
        <v>130</v>
      </c>
      <c r="H3245" s="63" t="s">
        <v>135</v>
      </c>
    </row>
    <row r="3246" spans="1:8" ht="14.4" x14ac:dyDescent="0.3">
      <c r="A3246" s="63">
        <v>17</v>
      </c>
      <c r="B3246" s="63" t="s">
        <v>122</v>
      </c>
      <c r="C3246" s="63" t="s">
        <v>120</v>
      </c>
      <c r="D3246" s="63" t="s">
        <v>97</v>
      </c>
      <c r="E3246" s="63">
        <v>26.234608386837998</v>
      </c>
      <c r="F3246" s="64">
        <v>19143.498190329286</v>
      </c>
      <c r="G3246" s="63" t="s">
        <v>129</v>
      </c>
      <c r="H3246" s="63" t="s">
        <v>135</v>
      </c>
    </row>
    <row r="3247" spans="1:8" ht="14.4" x14ac:dyDescent="0.3">
      <c r="A3247" s="63">
        <v>17</v>
      </c>
      <c r="B3247" s="63" t="s">
        <v>125</v>
      </c>
      <c r="C3247" s="63" t="s">
        <v>121</v>
      </c>
      <c r="D3247" s="63" t="s">
        <v>99</v>
      </c>
      <c r="E3247" s="63">
        <v>469.07928373201167</v>
      </c>
      <c r="F3247" s="64">
        <v>342289.02093121893</v>
      </c>
      <c r="G3247" s="63" t="s">
        <v>129</v>
      </c>
      <c r="H3247" s="63" t="s">
        <v>135</v>
      </c>
    </row>
    <row r="3248" spans="1:8" ht="14.4" x14ac:dyDescent="0.3">
      <c r="A3248" s="63">
        <v>19</v>
      </c>
      <c r="B3248" s="63" t="s">
        <v>123</v>
      </c>
      <c r="C3248" s="63" t="s">
        <v>120</v>
      </c>
      <c r="D3248" s="63" t="s">
        <v>98</v>
      </c>
      <c r="E3248" s="63">
        <v>9.2619407814356176</v>
      </c>
      <c r="F3248" s="64">
        <v>18378.703534746535</v>
      </c>
      <c r="G3248" s="63" t="s">
        <v>127</v>
      </c>
      <c r="H3248" s="63" t="s">
        <v>135</v>
      </c>
    </row>
    <row r="3249" spans="1:8" ht="14.4" x14ac:dyDescent="0.3">
      <c r="A3249" s="63">
        <v>19</v>
      </c>
      <c r="B3249" s="63" t="s">
        <v>125</v>
      </c>
      <c r="C3249" s="63" t="s">
        <v>121</v>
      </c>
      <c r="D3249" s="63" t="s">
        <v>99</v>
      </c>
      <c r="E3249" s="63">
        <v>1.0095588108611846</v>
      </c>
      <c r="F3249" s="64">
        <v>2003.293102769439</v>
      </c>
      <c r="G3249" s="63" t="s">
        <v>129</v>
      </c>
      <c r="H3249" s="63" t="s">
        <v>135</v>
      </c>
    </row>
    <row r="3250" spans="1:8" ht="14.4" x14ac:dyDescent="0.3">
      <c r="A3250" s="63">
        <v>19</v>
      </c>
      <c r="B3250" s="63" t="s">
        <v>123</v>
      </c>
      <c r="C3250" s="63" t="s">
        <v>120</v>
      </c>
      <c r="D3250" s="63" t="s">
        <v>98</v>
      </c>
      <c r="E3250" s="63">
        <v>7.5987841422230593</v>
      </c>
      <c r="F3250" s="64">
        <v>15078.459717036103</v>
      </c>
      <c r="G3250" s="63" t="s">
        <v>127</v>
      </c>
      <c r="H3250" s="63" t="s">
        <v>135</v>
      </c>
    </row>
    <row r="3251" spans="1:8" ht="14.4" x14ac:dyDescent="0.3">
      <c r="A3251" s="63">
        <v>19</v>
      </c>
      <c r="B3251" s="63" t="s">
        <v>123</v>
      </c>
      <c r="C3251" s="63" t="s">
        <v>120</v>
      </c>
      <c r="D3251" s="63" t="s">
        <v>98</v>
      </c>
      <c r="E3251" s="63">
        <v>2.2522615376530282</v>
      </c>
      <c r="F3251" s="64">
        <v>4469.2195793570254</v>
      </c>
      <c r="G3251" s="63" t="s">
        <v>127</v>
      </c>
      <c r="H3251" s="63" t="s">
        <v>135</v>
      </c>
    </row>
    <row r="3252" spans="1:8" ht="14.4" x14ac:dyDescent="0.3">
      <c r="A3252" s="63">
        <v>19</v>
      </c>
      <c r="B3252" s="63" t="s">
        <v>124</v>
      </c>
      <c r="C3252" s="63" t="s">
        <v>121</v>
      </c>
      <c r="D3252" s="63" t="s">
        <v>99</v>
      </c>
      <c r="E3252" s="63">
        <v>10.649226252538666</v>
      </c>
      <c r="F3252" s="64">
        <v>21131.52921061013</v>
      </c>
      <c r="G3252" s="63" t="s">
        <v>127</v>
      </c>
      <c r="H3252" s="63" t="s">
        <v>135</v>
      </c>
    </row>
    <row r="3253" spans="1:8" ht="14.4" x14ac:dyDescent="0.3">
      <c r="A3253" s="63">
        <v>19</v>
      </c>
      <c r="B3253" s="63" t="s">
        <v>124</v>
      </c>
      <c r="C3253" s="63" t="s">
        <v>121</v>
      </c>
      <c r="D3253" s="63" t="s">
        <v>99</v>
      </c>
      <c r="E3253" s="63">
        <v>12.614421561134856</v>
      </c>
      <c r="F3253" s="64">
        <v>25031.116005308442</v>
      </c>
      <c r="G3253" s="63" t="s">
        <v>127</v>
      </c>
      <c r="H3253" s="63" t="s">
        <v>135</v>
      </c>
    </row>
    <row r="3254" spans="1:8" ht="14.4" x14ac:dyDescent="0.3">
      <c r="A3254" s="63">
        <v>19</v>
      </c>
      <c r="B3254" s="63" t="s">
        <v>124</v>
      </c>
      <c r="C3254" s="63" t="s">
        <v>121</v>
      </c>
      <c r="D3254" s="63" t="s">
        <v>99</v>
      </c>
      <c r="E3254" s="63">
        <v>15.766273529492789</v>
      </c>
      <c r="F3254" s="64">
        <v>31285.415647124872</v>
      </c>
      <c r="G3254" s="63" t="s">
        <v>127</v>
      </c>
      <c r="H3254" s="63" t="s">
        <v>135</v>
      </c>
    </row>
    <row r="3255" spans="1:8" ht="14.4" x14ac:dyDescent="0.3">
      <c r="A3255" s="63">
        <v>19</v>
      </c>
      <c r="B3255" s="63" t="s">
        <v>124</v>
      </c>
      <c r="C3255" s="63" t="s">
        <v>121</v>
      </c>
      <c r="D3255" s="63" t="s">
        <v>99</v>
      </c>
      <c r="E3255" s="63">
        <v>13.195837566802213</v>
      </c>
      <c r="F3255" s="64">
        <v>26184.834502400859</v>
      </c>
      <c r="G3255" s="63" t="s">
        <v>127</v>
      </c>
      <c r="H3255" s="63" t="s">
        <v>135</v>
      </c>
    </row>
    <row r="3256" spans="1:8" ht="14.4" x14ac:dyDescent="0.3">
      <c r="A3256" s="63">
        <v>19</v>
      </c>
      <c r="B3256" s="63" t="s">
        <v>124</v>
      </c>
      <c r="C3256" s="63" t="s">
        <v>121</v>
      </c>
      <c r="D3256" s="63" t="s">
        <v>99</v>
      </c>
      <c r="E3256" s="63">
        <v>8.2742551380985745</v>
      </c>
      <c r="F3256" s="64">
        <v>16418.813911958074</v>
      </c>
      <c r="G3256" s="63" t="s">
        <v>127</v>
      </c>
      <c r="H3256" s="63" t="s">
        <v>135</v>
      </c>
    </row>
    <row r="3257" spans="1:8" ht="14.4" x14ac:dyDescent="0.3">
      <c r="A3257" s="63">
        <v>19</v>
      </c>
      <c r="B3257" s="63" t="s">
        <v>125</v>
      </c>
      <c r="C3257" s="63" t="s">
        <v>121</v>
      </c>
      <c r="D3257" s="63" t="s">
        <v>99</v>
      </c>
      <c r="E3257" s="63">
        <v>1.702276008756217</v>
      </c>
      <c r="F3257" s="64">
        <v>3377.8693729018614</v>
      </c>
      <c r="G3257" s="63" t="s">
        <v>129</v>
      </c>
      <c r="H3257" s="63" t="s">
        <v>135</v>
      </c>
    </row>
    <row r="3258" spans="1:8" ht="14.4" x14ac:dyDescent="0.3">
      <c r="A3258" s="63">
        <v>19</v>
      </c>
      <c r="B3258" s="63" t="s">
        <v>122</v>
      </c>
      <c r="C3258" s="63" t="s">
        <v>120</v>
      </c>
      <c r="D3258" s="63" t="s">
        <v>97</v>
      </c>
      <c r="E3258" s="63">
        <v>11.039134145180842</v>
      </c>
      <c r="F3258" s="64">
        <v>21905.23331149271</v>
      </c>
      <c r="G3258" s="63" t="s">
        <v>128</v>
      </c>
      <c r="H3258" s="63" t="s">
        <v>135</v>
      </c>
    </row>
    <row r="3259" spans="1:8" ht="14.4" x14ac:dyDescent="0.3">
      <c r="A3259" s="63">
        <v>19</v>
      </c>
      <c r="B3259" s="63" t="s">
        <v>124</v>
      </c>
      <c r="C3259" s="63" t="s">
        <v>121</v>
      </c>
      <c r="D3259" s="63" t="s">
        <v>99</v>
      </c>
      <c r="E3259" s="63">
        <v>13.23572699131339</v>
      </c>
      <c r="F3259" s="64">
        <v>26263.988097156292</v>
      </c>
      <c r="G3259" s="63" t="s">
        <v>127</v>
      </c>
      <c r="H3259" s="63" t="s">
        <v>135</v>
      </c>
    </row>
    <row r="3260" spans="1:8" ht="14.4" x14ac:dyDescent="0.3">
      <c r="A3260" s="63">
        <v>19</v>
      </c>
      <c r="B3260" s="63" t="s">
        <v>122</v>
      </c>
      <c r="C3260" s="63" t="s">
        <v>120</v>
      </c>
      <c r="D3260" s="63" t="s">
        <v>97</v>
      </c>
      <c r="E3260" s="63">
        <v>13.603128168133242</v>
      </c>
      <c r="F3260" s="64">
        <v>26993.031552133169</v>
      </c>
      <c r="G3260" s="63" t="s">
        <v>128</v>
      </c>
      <c r="H3260" s="63" t="s">
        <v>135</v>
      </c>
    </row>
    <row r="3261" spans="1:8" ht="14.4" x14ac:dyDescent="0.3">
      <c r="A3261" s="63">
        <v>19</v>
      </c>
      <c r="B3261" s="63" t="s">
        <v>125</v>
      </c>
      <c r="C3261" s="63" t="s">
        <v>121</v>
      </c>
      <c r="D3261" s="63" t="s">
        <v>99</v>
      </c>
      <c r="E3261" s="63">
        <v>11.856646344190422</v>
      </c>
      <c r="F3261" s="64">
        <v>23527.443461200328</v>
      </c>
      <c r="G3261" s="63" t="s">
        <v>129</v>
      </c>
      <c r="H3261" s="63" t="s">
        <v>135</v>
      </c>
    </row>
    <row r="3262" spans="1:8" ht="14.4" x14ac:dyDescent="0.3">
      <c r="A3262" s="63">
        <v>19</v>
      </c>
      <c r="B3262" s="63" t="s">
        <v>124</v>
      </c>
      <c r="C3262" s="63" t="s">
        <v>121</v>
      </c>
      <c r="D3262" s="63" t="s">
        <v>99</v>
      </c>
      <c r="E3262" s="63">
        <v>23.995029870464247</v>
      </c>
      <c r="F3262" s="64">
        <v>47613.945144258905</v>
      </c>
      <c r="G3262" s="63" t="s">
        <v>127</v>
      </c>
      <c r="H3262" s="63" t="s">
        <v>135</v>
      </c>
    </row>
    <row r="3263" spans="1:8" ht="14.4" x14ac:dyDescent="0.3">
      <c r="A3263" s="63">
        <v>19</v>
      </c>
      <c r="B3263" s="63" t="s">
        <v>122</v>
      </c>
      <c r="C3263" s="63" t="s">
        <v>120</v>
      </c>
      <c r="D3263" s="63" t="s">
        <v>97</v>
      </c>
      <c r="E3263" s="63">
        <v>19.044199454611537</v>
      </c>
      <c r="F3263" s="64">
        <v>37789.887032578852</v>
      </c>
      <c r="G3263" s="63" t="s">
        <v>129</v>
      </c>
      <c r="H3263" s="63" t="s">
        <v>135</v>
      </c>
    </row>
    <row r="3264" spans="1:8" ht="14.4" x14ac:dyDescent="0.3">
      <c r="A3264" s="63">
        <v>19</v>
      </c>
      <c r="B3264" s="63" t="s">
        <v>124</v>
      </c>
      <c r="C3264" s="63" t="s">
        <v>121</v>
      </c>
      <c r="D3264" s="63" t="s">
        <v>99</v>
      </c>
      <c r="E3264" s="63">
        <v>7.600997223097683</v>
      </c>
      <c r="F3264" s="64">
        <v>15082.851189434054</v>
      </c>
      <c r="G3264" s="63" t="s">
        <v>130</v>
      </c>
      <c r="H3264" s="63" t="s">
        <v>135</v>
      </c>
    </row>
    <row r="3265" spans="1:8" ht="14.4" x14ac:dyDescent="0.3">
      <c r="A3265" s="63">
        <v>19</v>
      </c>
      <c r="B3265" s="63" t="s">
        <v>123</v>
      </c>
      <c r="C3265" s="63" t="s">
        <v>120</v>
      </c>
      <c r="D3265" s="63" t="s">
        <v>98</v>
      </c>
      <c r="E3265" s="63">
        <v>22.330633799442463</v>
      </c>
      <c r="F3265" s="64">
        <v>44311.241890636404</v>
      </c>
      <c r="G3265" s="63" t="s">
        <v>127</v>
      </c>
      <c r="H3265" s="63" t="s">
        <v>135</v>
      </c>
    </row>
    <row r="3266" spans="1:8" ht="14.4" x14ac:dyDescent="0.3">
      <c r="A3266" s="63">
        <v>19</v>
      </c>
      <c r="B3266" s="63" t="s">
        <v>124</v>
      </c>
      <c r="C3266" s="63" t="s">
        <v>121</v>
      </c>
      <c r="D3266" s="63" t="s">
        <v>99</v>
      </c>
      <c r="E3266" s="63">
        <v>23.48561975776661</v>
      </c>
      <c r="F3266" s="64">
        <v>46603.109763229775</v>
      </c>
      <c r="G3266" s="63" t="s">
        <v>130</v>
      </c>
      <c r="H3266" s="63" t="s">
        <v>135</v>
      </c>
    </row>
    <row r="3267" spans="1:8" ht="14.4" x14ac:dyDescent="0.3">
      <c r="A3267" s="63">
        <v>19</v>
      </c>
      <c r="B3267" s="63" t="s">
        <v>122</v>
      </c>
      <c r="C3267" s="63" t="s">
        <v>120</v>
      </c>
      <c r="D3267" s="63" t="s">
        <v>97</v>
      </c>
      <c r="E3267" s="63">
        <v>22.12426034102208</v>
      </c>
      <c r="F3267" s="64">
        <v>43901.729813280988</v>
      </c>
      <c r="G3267" s="63" t="s">
        <v>129</v>
      </c>
      <c r="H3267" s="63" t="s">
        <v>135</v>
      </c>
    </row>
    <row r="3268" spans="1:8" ht="14.4" x14ac:dyDescent="0.3">
      <c r="A3268" s="63">
        <v>19</v>
      </c>
      <c r="B3268" s="63" t="s">
        <v>124</v>
      </c>
      <c r="C3268" s="63" t="s">
        <v>121</v>
      </c>
      <c r="D3268" s="63" t="s">
        <v>99</v>
      </c>
      <c r="E3268" s="63">
        <v>16.134344896854927</v>
      </c>
      <c r="F3268" s="64">
        <v>32015.788978158951</v>
      </c>
      <c r="G3268" s="63" t="s">
        <v>127</v>
      </c>
      <c r="H3268" s="63" t="s">
        <v>135</v>
      </c>
    </row>
    <row r="3269" spans="1:8" ht="14.4" x14ac:dyDescent="0.3">
      <c r="A3269" s="63">
        <v>19</v>
      </c>
      <c r="B3269" s="63" t="s">
        <v>124</v>
      </c>
      <c r="C3269" s="63" t="s">
        <v>121</v>
      </c>
      <c r="D3269" s="63" t="s">
        <v>99</v>
      </c>
      <c r="E3269" s="63">
        <v>3.6331444020842278</v>
      </c>
      <c r="F3269" s="64">
        <v>7209.3404007361969</v>
      </c>
      <c r="G3269" s="63" t="s">
        <v>127</v>
      </c>
      <c r="H3269" s="63" t="s">
        <v>135</v>
      </c>
    </row>
    <row r="3270" spans="1:8" ht="14.4" x14ac:dyDescent="0.3">
      <c r="A3270" s="63">
        <v>19</v>
      </c>
      <c r="B3270" s="63" t="s">
        <v>124</v>
      </c>
      <c r="C3270" s="63" t="s">
        <v>121</v>
      </c>
      <c r="D3270" s="63" t="s">
        <v>99</v>
      </c>
      <c r="E3270" s="63">
        <v>19.817979452149139</v>
      </c>
      <c r="F3270" s="64">
        <v>39325.318267937728</v>
      </c>
      <c r="G3270" s="63" t="s">
        <v>130</v>
      </c>
      <c r="H3270" s="63" t="s">
        <v>135</v>
      </c>
    </row>
    <row r="3271" spans="1:8" ht="14.4" x14ac:dyDescent="0.3">
      <c r="A3271" s="63">
        <v>19</v>
      </c>
      <c r="B3271" s="63" t="s">
        <v>123</v>
      </c>
      <c r="C3271" s="63" t="s">
        <v>120</v>
      </c>
      <c r="D3271" s="63" t="s">
        <v>98</v>
      </c>
      <c r="E3271" s="63">
        <v>6.3210819970773748</v>
      </c>
      <c r="F3271" s="64">
        <v>12543.08300868898</v>
      </c>
      <c r="G3271" s="63" t="s">
        <v>127</v>
      </c>
      <c r="H3271" s="63" t="s">
        <v>135</v>
      </c>
    </row>
    <row r="3272" spans="1:8" ht="14.4" x14ac:dyDescent="0.3">
      <c r="A3272" s="63">
        <v>19</v>
      </c>
      <c r="B3272" s="63" t="s">
        <v>122</v>
      </c>
      <c r="C3272" s="63" t="s">
        <v>120</v>
      </c>
      <c r="D3272" s="63" t="s">
        <v>97</v>
      </c>
      <c r="E3272" s="63">
        <v>17.130129844191284</v>
      </c>
      <c r="F3272" s="64">
        <v>33991.750254886247</v>
      </c>
      <c r="G3272" s="63" t="s">
        <v>129</v>
      </c>
      <c r="H3272" s="63" t="s">
        <v>135</v>
      </c>
    </row>
    <row r="3273" spans="1:8" ht="14.4" x14ac:dyDescent="0.3">
      <c r="A3273" s="63">
        <v>19</v>
      </c>
      <c r="B3273" s="63" t="s">
        <v>124</v>
      </c>
      <c r="C3273" s="63" t="s">
        <v>121</v>
      </c>
      <c r="D3273" s="63" t="s">
        <v>99</v>
      </c>
      <c r="E3273" s="63">
        <v>9.8607413159477533E-2</v>
      </c>
      <c r="F3273" s="64">
        <v>195.66918592470157</v>
      </c>
      <c r="G3273" s="63" t="s">
        <v>127</v>
      </c>
      <c r="H3273" s="63" t="s">
        <v>135</v>
      </c>
    </row>
    <row r="3274" spans="1:8" ht="14.4" x14ac:dyDescent="0.3">
      <c r="A3274" s="63">
        <v>19</v>
      </c>
      <c r="B3274" s="63" t="s">
        <v>124</v>
      </c>
      <c r="C3274" s="63" t="s">
        <v>121</v>
      </c>
      <c r="D3274" s="63" t="s">
        <v>99</v>
      </c>
      <c r="E3274" s="63">
        <v>9.6675768675381274E-2</v>
      </c>
      <c r="F3274" s="64">
        <v>191.83617488031106</v>
      </c>
      <c r="G3274" s="63" t="s">
        <v>130</v>
      </c>
      <c r="H3274" s="63" t="s">
        <v>135</v>
      </c>
    </row>
    <row r="3275" spans="1:8" ht="14.4" x14ac:dyDescent="0.3">
      <c r="A3275" s="63">
        <v>19</v>
      </c>
      <c r="B3275" s="63" t="s">
        <v>122</v>
      </c>
      <c r="C3275" s="63" t="s">
        <v>120</v>
      </c>
      <c r="D3275" s="63" t="s">
        <v>97</v>
      </c>
      <c r="E3275" s="63">
        <v>17.312900180103917</v>
      </c>
      <c r="F3275" s="64">
        <v>34354.426058797362</v>
      </c>
      <c r="G3275" s="63" t="s">
        <v>128</v>
      </c>
      <c r="H3275" s="63" t="s">
        <v>135</v>
      </c>
    </row>
    <row r="3276" spans="1:8" ht="14.4" x14ac:dyDescent="0.3">
      <c r="A3276" s="63">
        <v>19</v>
      </c>
      <c r="B3276" s="63" t="s">
        <v>122</v>
      </c>
      <c r="C3276" s="63" t="s">
        <v>120</v>
      </c>
      <c r="D3276" s="63" t="s">
        <v>97</v>
      </c>
      <c r="E3276" s="63">
        <v>19.524637523708261</v>
      </c>
      <c r="F3276" s="64">
        <v>38743.232454138124</v>
      </c>
      <c r="G3276" s="63" t="s">
        <v>128</v>
      </c>
      <c r="H3276" s="63" t="s">
        <v>135</v>
      </c>
    </row>
    <row r="3277" spans="1:8" ht="14.4" x14ac:dyDescent="0.3">
      <c r="A3277" s="63">
        <v>19</v>
      </c>
      <c r="B3277" s="63" t="s">
        <v>124</v>
      </c>
      <c r="C3277" s="63" t="s">
        <v>121</v>
      </c>
      <c r="D3277" s="63" t="s">
        <v>99</v>
      </c>
      <c r="E3277" s="63">
        <v>22.366193450607515</v>
      </c>
      <c r="F3277" s="64">
        <v>44381.803806544078</v>
      </c>
      <c r="G3277" s="63" t="s">
        <v>127</v>
      </c>
      <c r="H3277" s="63" t="s">
        <v>135</v>
      </c>
    </row>
    <row r="3278" spans="1:8" ht="14.4" x14ac:dyDescent="0.3">
      <c r="A3278" s="63">
        <v>19</v>
      </c>
      <c r="B3278" s="63" t="s">
        <v>124</v>
      </c>
      <c r="C3278" s="63" t="s">
        <v>121</v>
      </c>
      <c r="D3278" s="63" t="s">
        <v>99</v>
      </c>
      <c r="E3278" s="63">
        <v>6.1073483746572421</v>
      </c>
      <c r="F3278" s="64">
        <v>12118.96597160529</v>
      </c>
      <c r="G3278" s="63" t="s">
        <v>127</v>
      </c>
      <c r="H3278" s="63" t="s">
        <v>135</v>
      </c>
    </row>
    <row r="3279" spans="1:8" ht="14.4" x14ac:dyDescent="0.3">
      <c r="A3279" s="63">
        <v>19</v>
      </c>
      <c r="B3279" s="63" t="s">
        <v>122</v>
      </c>
      <c r="C3279" s="63" t="s">
        <v>120</v>
      </c>
      <c r="D3279" s="63" t="s">
        <v>97</v>
      </c>
      <c r="E3279" s="63">
        <v>6.9012139005624418</v>
      </c>
      <c r="F3279" s="64">
        <v>13694.253429317343</v>
      </c>
      <c r="G3279" s="63" t="s">
        <v>128</v>
      </c>
      <c r="H3279" s="63" t="s">
        <v>135</v>
      </c>
    </row>
    <row r="3280" spans="1:8" ht="14.4" x14ac:dyDescent="0.3">
      <c r="A3280" s="63">
        <v>19</v>
      </c>
      <c r="B3280" s="63" t="s">
        <v>122</v>
      </c>
      <c r="C3280" s="63" t="s">
        <v>120</v>
      </c>
      <c r="D3280" s="63" t="s">
        <v>97</v>
      </c>
      <c r="E3280" s="63">
        <v>21.389653354851962</v>
      </c>
      <c r="F3280" s="64">
        <v>42444.030575942357</v>
      </c>
      <c r="G3280" s="63" t="s">
        <v>129</v>
      </c>
      <c r="H3280" s="63" t="s">
        <v>135</v>
      </c>
    </row>
    <row r="3281" spans="1:8" ht="14.4" x14ac:dyDescent="0.3">
      <c r="A3281" s="63">
        <v>19</v>
      </c>
      <c r="B3281" s="63" t="s">
        <v>122</v>
      </c>
      <c r="C3281" s="63" t="s">
        <v>120</v>
      </c>
      <c r="D3281" s="63" t="s">
        <v>97</v>
      </c>
      <c r="E3281" s="63">
        <v>8.383661425821348</v>
      </c>
      <c r="F3281" s="64">
        <v>16635.911578024381</v>
      </c>
      <c r="G3281" s="63" t="s">
        <v>129</v>
      </c>
      <c r="H3281" s="63" t="s">
        <v>135</v>
      </c>
    </row>
    <row r="3282" spans="1:8" ht="14.4" x14ac:dyDescent="0.3">
      <c r="A3282" s="63">
        <v>19</v>
      </c>
      <c r="B3282" s="63" t="s">
        <v>124</v>
      </c>
      <c r="C3282" s="63" t="s">
        <v>121</v>
      </c>
      <c r="D3282" s="63" t="s">
        <v>99</v>
      </c>
      <c r="E3282" s="63">
        <v>11.28375829001234</v>
      </c>
      <c r="F3282" s="64">
        <v>22390.647194111178</v>
      </c>
      <c r="G3282" s="63" t="s">
        <v>127</v>
      </c>
      <c r="H3282" s="63" t="s">
        <v>135</v>
      </c>
    </row>
    <row r="3283" spans="1:8" ht="14.4" x14ac:dyDescent="0.3">
      <c r="A3283" s="63">
        <v>19</v>
      </c>
      <c r="B3283" s="63" t="s">
        <v>122</v>
      </c>
      <c r="C3283" s="63" t="s">
        <v>120</v>
      </c>
      <c r="D3283" s="63" t="s">
        <v>97</v>
      </c>
      <c r="E3283" s="63">
        <v>10.991921581124908</v>
      </c>
      <c r="F3283" s="64">
        <v>21811.548225572224</v>
      </c>
      <c r="G3283" s="63" t="s">
        <v>129</v>
      </c>
      <c r="H3283" s="63" t="s">
        <v>135</v>
      </c>
    </row>
    <row r="3284" spans="1:8" ht="14.4" x14ac:dyDescent="0.3">
      <c r="A3284" s="63">
        <v>19</v>
      </c>
      <c r="B3284" s="63" t="s">
        <v>124</v>
      </c>
      <c r="C3284" s="63" t="s">
        <v>121</v>
      </c>
      <c r="D3284" s="63" t="s">
        <v>99</v>
      </c>
      <c r="E3284" s="63">
        <v>11.207984010081754</v>
      </c>
      <c r="F3284" s="64">
        <v>22240.286372414444</v>
      </c>
      <c r="G3284" s="63" t="s">
        <v>127</v>
      </c>
      <c r="H3284" s="63" t="s">
        <v>135</v>
      </c>
    </row>
    <row r="3285" spans="1:8" ht="14.4" x14ac:dyDescent="0.3">
      <c r="A3285" s="63">
        <v>19</v>
      </c>
      <c r="B3285" s="63" t="s">
        <v>124</v>
      </c>
      <c r="C3285" s="63" t="s">
        <v>121</v>
      </c>
      <c r="D3285" s="63" t="s">
        <v>99</v>
      </c>
      <c r="E3285" s="63">
        <v>9.321316028991923</v>
      </c>
      <c r="F3285" s="64">
        <v>18496.523341403772</v>
      </c>
      <c r="G3285" s="63" t="s">
        <v>130</v>
      </c>
      <c r="H3285" s="63" t="s">
        <v>135</v>
      </c>
    </row>
    <row r="3286" spans="1:8" ht="14.4" x14ac:dyDescent="0.3">
      <c r="A3286" s="63">
        <v>19</v>
      </c>
      <c r="B3286" s="63" t="s">
        <v>124</v>
      </c>
      <c r="C3286" s="63" t="s">
        <v>121</v>
      </c>
      <c r="D3286" s="63" t="s">
        <v>99</v>
      </c>
      <c r="E3286" s="63">
        <v>8.7326319883968164</v>
      </c>
      <c r="F3286" s="64">
        <v>17328.38269863266</v>
      </c>
      <c r="G3286" s="63" t="s">
        <v>130</v>
      </c>
      <c r="H3286" s="63" t="s">
        <v>135</v>
      </c>
    </row>
    <row r="3287" spans="1:8" ht="14.4" x14ac:dyDescent="0.3">
      <c r="A3287" s="63">
        <v>19</v>
      </c>
      <c r="B3287" s="63" t="s">
        <v>122</v>
      </c>
      <c r="C3287" s="63" t="s">
        <v>120</v>
      </c>
      <c r="D3287" s="63" t="s">
        <v>97</v>
      </c>
      <c r="E3287" s="63">
        <v>19.217551199949732</v>
      </c>
      <c r="F3287" s="64">
        <v>38133.873288805778</v>
      </c>
      <c r="G3287" s="63" t="s">
        <v>128</v>
      </c>
      <c r="H3287" s="63" t="s">
        <v>135</v>
      </c>
    </row>
    <row r="3288" spans="1:8" ht="14.4" x14ac:dyDescent="0.3">
      <c r="A3288" s="63">
        <v>19</v>
      </c>
      <c r="B3288" s="63" t="s">
        <v>122</v>
      </c>
      <c r="C3288" s="63" t="s">
        <v>120</v>
      </c>
      <c r="D3288" s="63" t="s">
        <v>97</v>
      </c>
      <c r="E3288" s="63">
        <v>11.142693850505061</v>
      </c>
      <c r="F3288" s="64">
        <v>22110.729456114412</v>
      </c>
      <c r="G3288" s="63" t="s">
        <v>129</v>
      </c>
      <c r="H3288" s="63" t="s">
        <v>135</v>
      </c>
    </row>
    <row r="3289" spans="1:8" ht="14.4" x14ac:dyDescent="0.3">
      <c r="A3289" s="63">
        <v>19</v>
      </c>
      <c r="B3289" s="63" t="s">
        <v>122</v>
      </c>
      <c r="C3289" s="63" t="s">
        <v>120</v>
      </c>
      <c r="D3289" s="63" t="s">
        <v>97</v>
      </c>
      <c r="E3289" s="63">
        <v>22.598380950394588</v>
      </c>
      <c r="F3289" s="64">
        <v>44842.539339599301</v>
      </c>
      <c r="G3289" s="63" t="s">
        <v>129</v>
      </c>
      <c r="H3289" s="63" t="s">
        <v>135</v>
      </c>
    </row>
    <row r="3290" spans="1:8" ht="14.4" x14ac:dyDescent="0.3">
      <c r="A3290" s="63">
        <v>19</v>
      </c>
      <c r="B3290" s="63" t="s">
        <v>122</v>
      </c>
      <c r="C3290" s="63" t="s">
        <v>120</v>
      </c>
      <c r="D3290" s="63" t="s">
        <v>97</v>
      </c>
      <c r="E3290" s="63">
        <v>13.364329350054641</v>
      </c>
      <c r="F3290" s="64">
        <v>26519.177012843596</v>
      </c>
      <c r="G3290" s="63" t="s">
        <v>129</v>
      </c>
      <c r="H3290" s="63" t="s">
        <v>135</v>
      </c>
    </row>
    <row r="3291" spans="1:8" ht="14.4" x14ac:dyDescent="0.3">
      <c r="A3291" s="63">
        <v>19</v>
      </c>
      <c r="B3291" s="63" t="s">
        <v>124</v>
      </c>
      <c r="C3291" s="63" t="s">
        <v>121</v>
      </c>
      <c r="D3291" s="63" t="s">
        <v>99</v>
      </c>
      <c r="E3291" s="63">
        <v>3.3006017991184211</v>
      </c>
      <c r="F3291" s="64">
        <v>6549.4676962127978</v>
      </c>
      <c r="G3291" s="63" t="s">
        <v>127</v>
      </c>
      <c r="H3291" s="63" t="s">
        <v>135</v>
      </c>
    </row>
    <row r="3292" spans="1:8" ht="14.4" x14ac:dyDescent="0.3">
      <c r="A3292" s="63">
        <v>19</v>
      </c>
      <c r="B3292" s="63" t="s">
        <v>124</v>
      </c>
      <c r="C3292" s="63" t="s">
        <v>121</v>
      </c>
      <c r="D3292" s="63" t="s">
        <v>99</v>
      </c>
      <c r="E3292" s="63">
        <v>10.351165039228173</v>
      </c>
      <c r="F3292" s="64">
        <v>20540.078800387219</v>
      </c>
      <c r="G3292" s="63" t="s">
        <v>127</v>
      </c>
      <c r="H3292" s="63" t="s">
        <v>135</v>
      </c>
    </row>
    <row r="3293" spans="1:8" ht="14.4" x14ac:dyDescent="0.3">
      <c r="A3293" s="63">
        <v>19</v>
      </c>
      <c r="B3293" s="63" t="s">
        <v>122</v>
      </c>
      <c r="C3293" s="63" t="s">
        <v>120</v>
      </c>
      <c r="D3293" s="63" t="s">
        <v>97</v>
      </c>
      <c r="E3293" s="63">
        <v>12.024819458091709</v>
      </c>
      <c r="F3293" s="64">
        <v>23861.153627983305</v>
      </c>
      <c r="G3293" s="63" t="s">
        <v>128</v>
      </c>
      <c r="H3293" s="63" t="s">
        <v>135</v>
      </c>
    </row>
    <row r="3294" spans="1:8" ht="14.4" x14ac:dyDescent="0.3">
      <c r="A3294" s="63">
        <v>19</v>
      </c>
      <c r="B3294" s="63" t="s">
        <v>124</v>
      </c>
      <c r="C3294" s="63" t="s">
        <v>121</v>
      </c>
      <c r="D3294" s="63" t="s">
        <v>99</v>
      </c>
      <c r="E3294" s="63">
        <v>21.233742471633242</v>
      </c>
      <c r="F3294" s="64">
        <v>42134.652663889545</v>
      </c>
      <c r="G3294" s="63" t="s">
        <v>127</v>
      </c>
      <c r="H3294" s="63" t="s">
        <v>135</v>
      </c>
    </row>
    <row r="3295" spans="1:8" ht="14.4" x14ac:dyDescent="0.3">
      <c r="A3295" s="63">
        <v>19</v>
      </c>
      <c r="B3295" s="63" t="s">
        <v>125</v>
      </c>
      <c r="C3295" s="63" t="s">
        <v>121</v>
      </c>
      <c r="D3295" s="63" t="s">
        <v>99</v>
      </c>
      <c r="E3295" s="63">
        <v>0.88729874256302443</v>
      </c>
      <c r="F3295" s="64">
        <v>1760.6893545470862</v>
      </c>
      <c r="G3295" s="63" t="s">
        <v>129</v>
      </c>
      <c r="H3295" s="63" t="s">
        <v>135</v>
      </c>
    </row>
    <row r="3296" spans="1:8" ht="14.4" x14ac:dyDescent="0.3">
      <c r="A3296" s="63">
        <v>19</v>
      </c>
      <c r="B3296" s="63" t="s">
        <v>125</v>
      </c>
      <c r="C3296" s="63" t="s">
        <v>121</v>
      </c>
      <c r="D3296" s="63" t="s">
        <v>99</v>
      </c>
      <c r="E3296" s="63">
        <v>21.598132018439529</v>
      </c>
      <c r="F3296" s="64">
        <v>42857.720065198861</v>
      </c>
      <c r="G3296" s="63" t="s">
        <v>129</v>
      </c>
      <c r="H3296" s="63" t="s">
        <v>135</v>
      </c>
    </row>
    <row r="3297" spans="1:8" ht="14.4" x14ac:dyDescent="0.3">
      <c r="A3297" s="63">
        <v>19</v>
      </c>
      <c r="B3297" s="63" t="s">
        <v>122</v>
      </c>
      <c r="C3297" s="63" t="s">
        <v>120</v>
      </c>
      <c r="D3297" s="63" t="s">
        <v>97</v>
      </c>
      <c r="E3297" s="63">
        <v>5.2867184648896677</v>
      </c>
      <c r="F3297" s="64">
        <v>10490.569269523774</v>
      </c>
      <c r="G3297" s="63" t="s">
        <v>128</v>
      </c>
      <c r="H3297" s="63" t="s">
        <v>135</v>
      </c>
    </row>
    <row r="3298" spans="1:8" ht="14.4" x14ac:dyDescent="0.3">
      <c r="A3298" s="63">
        <v>19</v>
      </c>
      <c r="B3298" s="63" t="s">
        <v>122</v>
      </c>
      <c r="C3298" s="63" t="s">
        <v>120</v>
      </c>
      <c r="D3298" s="63" t="s">
        <v>97</v>
      </c>
      <c r="E3298" s="63">
        <v>15.912009592434103</v>
      </c>
      <c r="F3298" s="64">
        <v>31574.603405751892</v>
      </c>
      <c r="G3298" s="63" t="s">
        <v>128</v>
      </c>
      <c r="H3298" s="63" t="s">
        <v>135</v>
      </c>
    </row>
    <row r="3299" spans="1:8" ht="14.4" x14ac:dyDescent="0.3">
      <c r="A3299" s="63">
        <v>19</v>
      </c>
      <c r="B3299" s="63" t="s">
        <v>125</v>
      </c>
      <c r="C3299" s="63" t="s">
        <v>121</v>
      </c>
      <c r="D3299" s="63" t="s">
        <v>99</v>
      </c>
      <c r="E3299" s="63">
        <v>18.599562815521541</v>
      </c>
      <c r="F3299" s="64">
        <v>36907.583294802796</v>
      </c>
      <c r="G3299" s="63" t="s">
        <v>129</v>
      </c>
      <c r="H3299" s="63" t="s">
        <v>135</v>
      </c>
    </row>
    <row r="3300" spans="1:8" ht="14.4" x14ac:dyDescent="0.3">
      <c r="A3300" s="63">
        <v>19</v>
      </c>
      <c r="B3300" s="63" t="s">
        <v>125</v>
      </c>
      <c r="C3300" s="63" t="s">
        <v>121</v>
      </c>
      <c r="D3300" s="63" t="s">
        <v>99</v>
      </c>
      <c r="E3300" s="63">
        <v>22.443276426738976</v>
      </c>
      <c r="F3300" s="64">
        <v>44534.761507238472</v>
      </c>
      <c r="G3300" s="63" t="s">
        <v>129</v>
      </c>
      <c r="H3300" s="63" t="s">
        <v>135</v>
      </c>
    </row>
    <row r="3301" spans="1:8" ht="14.4" x14ac:dyDescent="0.3">
      <c r="A3301" s="63">
        <v>19</v>
      </c>
      <c r="B3301" s="63" t="s">
        <v>124</v>
      </c>
      <c r="C3301" s="63" t="s">
        <v>121</v>
      </c>
      <c r="D3301" s="63" t="s">
        <v>99</v>
      </c>
      <c r="E3301" s="63">
        <v>22.786007138294469</v>
      </c>
      <c r="F3301" s="64">
        <v>45214.850733522078</v>
      </c>
      <c r="G3301" s="63" t="s">
        <v>130</v>
      </c>
      <c r="H3301" s="63" t="s">
        <v>135</v>
      </c>
    </row>
    <row r="3302" spans="1:8" ht="14.4" x14ac:dyDescent="0.3">
      <c r="A3302" s="63">
        <v>19</v>
      </c>
      <c r="B3302" s="63" t="s">
        <v>124</v>
      </c>
      <c r="C3302" s="63" t="s">
        <v>121</v>
      </c>
      <c r="D3302" s="63" t="s">
        <v>99</v>
      </c>
      <c r="E3302" s="63">
        <v>5.1693495641390959</v>
      </c>
      <c r="F3302" s="64">
        <v>10257.671188873393</v>
      </c>
      <c r="G3302" s="63" t="s">
        <v>127</v>
      </c>
      <c r="H3302" s="63" t="s">
        <v>135</v>
      </c>
    </row>
    <row r="3303" spans="1:8" ht="14.4" x14ac:dyDescent="0.3">
      <c r="A3303" s="63">
        <v>19</v>
      </c>
      <c r="B3303" s="63" t="s">
        <v>122</v>
      </c>
      <c r="C3303" s="63" t="s">
        <v>120</v>
      </c>
      <c r="D3303" s="63" t="s">
        <v>97</v>
      </c>
      <c r="E3303" s="63">
        <v>9.4949945681566064</v>
      </c>
      <c r="F3303" s="64">
        <v>18841.158062892544</v>
      </c>
      <c r="G3303" s="63" t="s">
        <v>128</v>
      </c>
      <c r="H3303" s="63" t="s">
        <v>135</v>
      </c>
    </row>
    <row r="3304" spans="1:8" ht="14.4" x14ac:dyDescent="0.3">
      <c r="A3304" s="63">
        <v>19</v>
      </c>
      <c r="B3304" s="63" t="s">
        <v>122</v>
      </c>
      <c r="C3304" s="63" t="s">
        <v>120</v>
      </c>
      <c r="D3304" s="63" t="s">
        <v>97</v>
      </c>
      <c r="E3304" s="63">
        <v>5.0203320360758994</v>
      </c>
      <c r="F3304" s="64">
        <v>9961.9719359431929</v>
      </c>
      <c r="G3304" s="63" t="s">
        <v>128</v>
      </c>
      <c r="H3304" s="63" t="s">
        <v>135</v>
      </c>
    </row>
    <row r="3305" spans="1:8" ht="14.4" x14ac:dyDescent="0.3">
      <c r="A3305" s="63">
        <v>19</v>
      </c>
      <c r="B3305" s="63" t="s">
        <v>122</v>
      </c>
      <c r="C3305" s="63" t="s">
        <v>120</v>
      </c>
      <c r="D3305" s="63" t="s">
        <v>97</v>
      </c>
      <c r="E3305" s="63">
        <v>24.371034620873882</v>
      </c>
      <c r="F3305" s="64">
        <v>48360.060888087261</v>
      </c>
      <c r="G3305" s="63" t="s">
        <v>129</v>
      </c>
      <c r="H3305" s="63" t="s">
        <v>135</v>
      </c>
    </row>
    <row r="3306" spans="1:8" ht="14.4" x14ac:dyDescent="0.3">
      <c r="A3306" s="63">
        <v>19</v>
      </c>
      <c r="B3306" s="63" t="s">
        <v>124</v>
      </c>
      <c r="C3306" s="63" t="s">
        <v>121</v>
      </c>
      <c r="D3306" s="63" t="s">
        <v>99</v>
      </c>
      <c r="E3306" s="63">
        <v>17.54747665089366</v>
      </c>
      <c r="F3306" s="64">
        <v>34819.902087483817</v>
      </c>
      <c r="G3306" s="63" t="s">
        <v>127</v>
      </c>
      <c r="H3306" s="63" t="s">
        <v>135</v>
      </c>
    </row>
    <row r="3307" spans="1:8" ht="14.4" x14ac:dyDescent="0.3">
      <c r="A3307" s="63">
        <v>19</v>
      </c>
      <c r="B3307" s="63" t="s">
        <v>124</v>
      </c>
      <c r="C3307" s="63" t="s">
        <v>121</v>
      </c>
      <c r="D3307" s="63" t="s">
        <v>99</v>
      </c>
      <c r="E3307" s="63">
        <v>16.421406187412568</v>
      </c>
      <c r="F3307" s="64">
        <v>32585.411963228704</v>
      </c>
      <c r="G3307" s="63" t="s">
        <v>127</v>
      </c>
      <c r="H3307" s="63" t="s">
        <v>135</v>
      </c>
    </row>
    <row r="3308" spans="1:8" ht="14.4" x14ac:dyDescent="0.3">
      <c r="A3308" s="63">
        <v>19</v>
      </c>
      <c r="B3308" s="63" t="s">
        <v>123</v>
      </c>
      <c r="C3308" s="63" t="s">
        <v>120</v>
      </c>
      <c r="D3308" s="63" t="s">
        <v>98</v>
      </c>
      <c r="E3308" s="63">
        <v>20.675233990431451</v>
      </c>
      <c r="F3308" s="64">
        <v>41026.390147439051</v>
      </c>
      <c r="G3308" s="63" t="s">
        <v>127</v>
      </c>
      <c r="H3308" s="63" t="s">
        <v>135</v>
      </c>
    </row>
    <row r="3309" spans="1:8" ht="14.4" x14ac:dyDescent="0.3">
      <c r="A3309" s="63">
        <v>19</v>
      </c>
      <c r="B3309" s="63" t="s">
        <v>122</v>
      </c>
      <c r="C3309" s="63" t="s">
        <v>120</v>
      </c>
      <c r="D3309" s="63" t="s">
        <v>97</v>
      </c>
      <c r="E3309" s="63">
        <v>17.920738150679547</v>
      </c>
      <c r="F3309" s="64">
        <v>35560.574329661162</v>
      </c>
      <c r="G3309" s="63" t="s">
        <v>129</v>
      </c>
      <c r="H3309" s="63" t="s">
        <v>135</v>
      </c>
    </row>
    <row r="3310" spans="1:8" ht="14.4" x14ac:dyDescent="0.3">
      <c r="A3310" s="63">
        <v>19</v>
      </c>
      <c r="B3310" s="63" t="s">
        <v>122</v>
      </c>
      <c r="C3310" s="63" t="s">
        <v>120</v>
      </c>
      <c r="D3310" s="63" t="s">
        <v>97</v>
      </c>
      <c r="E3310" s="63">
        <v>0.62932659443390249</v>
      </c>
      <c r="F3310" s="64">
        <v>1248.7886911148637</v>
      </c>
      <c r="G3310" s="63" t="s">
        <v>129</v>
      </c>
      <c r="H3310" s="63" t="s">
        <v>135</v>
      </c>
    </row>
    <row r="3311" spans="1:8" ht="14.4" x14ac:dyDescent="0.3">
      <c r="A3311" s="63">
        <v>19</v>
      </c>
      <c r="B3311" s="63" t="s">
        <v>124</v>
      </c>
      <c r="C3311" s="63" t="s">
        <v>121</v>
      </c>
      <c r="D3311" s="63" t="s">
        <v>99</v>
      </c>
      <c r="E3311" s="63">
        <v>24.327583978888462</v>
      </c>
      <c r="F3311" s="64">
        <v>48273.840679354653</v>
      </c>
      <c r="G3311" s="63" t="s">
        <v>127</v>
      </c>
      <c r="H3311" s="63" t="s">
        <v>135</v>
      </c>
    </row>
    <row r="3312" spans="1:8" ht="14.4" x14ac:dyDescent="0.3">
      <c r="A3312" s="63">
        <v>19</v>
      </c>
      <c r="B3312" s="63" t="s">
        <v>122</v>
      </c>
      <c r="C3312" s="63" t="s">
        <v>120</v>
      </c>
      <c r="D3312" s="63" t="s">
        <v>97</v>
      </c>
      <c r="E3312" s="63">
        <v>20.047994591757966</v>
      </c>
      <c r="F3312" s="64">
        <v>39781.743131703566</v>
      </c>
      <c r="G3312" s="63" t="s">
        <v>129</v>
      </c>
      <c r="H3312" s="63" t="s">
        <v>135</v>
      </c>
    </row>
    <row r="3313" spans="1:8" ht="14.4" x14ac:dyDescent="0.3">
      <c r="A3313" s="63">
        <v>19</v>
      </c>
      <c r="B3313" s="63" t="s">
        <v>122</v>
      </c>
      <c r="C3313" s="63" t="s">
        <v>120</v>
      </c>
      <c r="D3313" s="63" t="s">
        <v>97</v>
      </c>
      <c r="E3313" s="63">
        <v>12.194173110780412</v>
      </c>
      <c r="F3313" s="64">
        <v>24197.20636776444</v>
      </c>
      <c r="G3313" s="63" t="s">
        <v>129</v>
      </c>
      <c r="H3313" s="63" t="s">
        <v>135</v>
      </c>
    </row>
    <row r="3314" spans="1:8" ht="14.4" x14ac:dyDescent="0.3">
      <c r="A3314" s="63">
        <v>19</v>
      </c>
      <c r="B3314" s="63" t="s">
        <v>122</v>
      </c>
      <c r="C3314" s="63" t="s">
        <v>120</v>
      </c>
      <c r="D3314" s="63" t="s">
        <v>97</v>
      </c>
      <c r="E3314" s="63">
        <v>9.0651852242047291</v>
      </c>
      <c r="F3314" s="64">
        <v>17988.276502173794</v>
      </c>
      <c r="G3314" s="63" t="s">
        <v>129</v>
      </c>
      <c r="H3314" s="63" t="s">
        <v>135</v>
      </c>
    </row>
    <row r="3315" spans="1:8" ht="14.4" x14ac:dyDescent="0.3">
      <c r="A3315" s="63">
        <v>19</v>
      </c>
      <c r="B3315" s="63" t="s">
        <v>125</v>
      </c>
      <c r="C3315" s="63" t="s">
        <v>121</v>
      </c>
      <c r="D3315" s="63" t="s">
        <v>99</v>
      </c>
      <c r="E3315" s="63">
        <v>24.580372608649448</v>
      </c>
      <c r="F3315" s="64">
        <v>48775.455556081586</v>
      </c>
      <c r="G3315" s="63" t="s">
        <v>129</v>
      </c>
      <c r="H3315" s="63" t="s">
        <v>135</v>
      </c>
    </row>
    <row r="3316" spans="1:8" ht="14.4" x14ac:dyDescent="0.3">
      <c r="A3316" s="63">
        <v>19</v>
      </c>
      <c r="B3316" s="63" t="s">
        <v>123</v>
      </c>
      <c r="C3316" s="63" t="s">
        <v>120</v>
      </c>
      <c r="D3316" s="63" t="s">
        <v>98</v>
      </c>
      <c r="E3316" s="63">
        <v>6.7363740610462237</v>
      </c>
      <c r="F3316" s="64">
        <v>13367.157563269906</v>
      </c>
      <c r="G3316" s="63" t="s">
        <v>127</v>
      </c>
      <c r="H3316" s="63" t="s">
        <v>135</v>
      </c>
    </row>
    <row r="3317" spans="1:8" ht="14.4" x14ac:dyDescent="0.3">
      <c r="A3317" s="63">
        <v>19</v>
      </c>
      <c r="B3317" s="63" t="s">
        <v>122</v>
      </c>
      <c r="C3317" s="63" t="s">
        <v>120</v>
      </c>
      <c r="D3317" s="63" t="s">
        <v>97</v>
      </c>
      <c r="E3317" s="63">
        <v>24.847495478303625</v>
      </c>
      <c r="F3317" s="64">
        <v>49305.514227862885</v>
      </c>
      <c r="G3317" s="63" t="s">
        <v>129</v>
      </c>
      <c r="H3317" s="63" t="s">
        <v>135</v>
      </c>
    </row>
    <row r="3318" spans="1:8" ht="14.4" x14ac:dyDescent="0.3">
      <c r="A3318" s="63">
        <v>19</v>
      </c>
      <c r="B3318" s="63" t="s">
        <v>122</v>
      </c>
      <c r="C3318" s="63" t="s">
        <v>120</v>
      </c>
      <c r="D3318" s="63" t="s">
        <v>97</v>
      </c>
      <c r="E3318" s="63">
        <v>0.9484015841588731</v>
      </c>
      <c r="F3318" s="64">
        <v>1881.9372697865761</v>
      </c>
      <c r="G3318" s="63" t="s">
        <v>128</v>
      </c>
      <c r="H3318" s="63" t="s">
        <v>135</v>
      </c>
    </row>
    <row r="3319" spans="1:8" ht="14.4" x14ac:dyDescent="0.3">
      <c r="A3319" s="63">
        <v>19</v>
      </c>
      <c r="B3319" s="63" t="s">
        <v>122</v>
      </c>
      <c r="C3319" s="63" t="s">
        <v>120</v>
      </c>
      <c r="D3319" s="63" t="s">
        <v>97</v>
      </c>
      <c r="E3319" s="63">
        <v>23.117140926697147</v>
      </c>
      <c r="F3319" s="64">
        <v>45871.927891647356</v>
      </c>
      <c r="G3319" s="63" t="s">
        <v>129</v>
      </c>
      <c r="H3319" s="63" t="s">
        <v>135</v>
      </c>
    </row>
    <row r="3320" spans="1:8" ht="14.4" x14ac:dyDescent="0.3">
      <c r="A3320" s="63">
        <v>19</v>
      </c>
      <c r="B3320" s="63" t="s">
        <v>122</v>
      </c>
      <c r="C3320" s="63" t="s">
        <v>120</v>
      </c>
      <c r="D3320" s="63" t="s">
        <v>97</v>
      </c>
      <c r="E3320" s="63">
        <v>8.2908678077338909</v>
      </c>
      <c r="F3320" s="64">
        <v>16451.778852822317</v>
      </c>
      <c r="G3320" s="63" t="s">
        <v>129</v>
      </c>
      <c r="H3320" s="63" t="s">
        <v>135</v>
      </c>
    </row>
    <row r="3321" spans="1:8" ht="14.4" x14ac:dyDescent="0.3">
      <c r="A3321" s="63">
        <v>19</v>
      </c>
      <c r="B3321" s="63" t="s">
        <v>124</v>
      </c>
      <c r="C3321" s="63" t="s">
        <v>121</v>
      </c>
      <c r="D3321" s="63" t="s">
        <v>99</v>
      </c>
      <c r="E3321" s="63">
        <v>13.20721080595083</v>
      </c>
      <c r="F3321" s="64">
        <v>26207.402708727677</v>
      </c>
      <c r="G3321" s="63" t="s">
        <v>130</v>
      </c>
      <c r="H3321" s="63" t="s">
        <v>135</v>
      </c>
    </row>
    <row r="3322" spans="1:8" ht="14.4" x14ac:dyDescent="0.3">
      <c r="A3322" s="63">
        <v>19</v>
      </c>
      <c r="B3322" s="63" t="s">
        <v>125</v>
      </c>
      <c r="C3322" s="63" t="s">
        <v>121</v>
      </c>
      <c r="D3322" s="63" t="s">
        <v>99</v>
      </c>
      <c r="E3322" s="63">
        <v>15.337302213454754</v>
      </c>
      <c r="F3322" s="64">
        <v>30434.197006408074</v>
      </c>
      <c r="G3322" s="63" t="s">
        <v>129</v>
      </c>
      <c r="H3322" s="63" t="s">
        <v>135</v>
      </c>
    </row>
    <row r="3323" spans="1:8" ht="14.4" x14ac:dyDescent="0.3">
      <c r="A3323" s="63">
        <v>19</v>
      </c>
      <c r="B3323" s="63" t="s">
        <v>123</v>
      </c>
      <c r="C3323" s="63" t="s">
        <v>120</v>
      </c>
      <c r="D3323" s="63" t="s">
        <v>98</v>
      </c>
      <c r="E3323" s="63">
        <v>19.972041191007751</v>
      </c>
      <c r="F3323" s="64">
        <v>39631.026876030461</v>
      </c>
      <c r="G3323" s="63" t="s">
        <v>127</v>
      </c>
      <c r="H3323" s="63" t="s">
        <v>135</v>
      </c>
    </row>
    <row r="3324" spans="1:8" ht="14.4" x14ac:dyDescent="0.3">
      <c r="A3324" s="63">
        <v>19</v>
      </c>
      <c r="B3324" s="63" t="s">
        <v>125</v>
      </c>
      <c r="C3324" s="63" t="s">
        <v>121</v>
      </c>
      <c r="D3324" s="63" t="s">
        <v>99</v>
      </c>
      <c r="E3324" s="63">
        <v>9.2981335804341754</v>
      </c>
      <c r="F3324" s="64">
        <v>18450.521821926737</v>
      </c>
      <c r="G3324" s="63" t="s">
        <v>129</v>
      </c>
      <c r="H3324" s="63" t="s">
        <v>135</v>
      </c>
    </row>
    <row r="3325" spans="1:8" ht="14.4" x14ac:dyDescent="0.3">
      <c r="A3325" s="63">
        <v>19</v>
      </c>
      <c r="B3325" s="63" t="s">
        <v>123</v>
      </c>
      <c r="C3325" s="63" t="s">
        <v>120</v>
      </c>
      <c r="D3325" s="63" t="s">
        <v>98</v>
      </c>
      <c r="E3325" s="63">
        <v>2.064627093273093</v>
      </c>
      <c r="F3325" s="64">
        <v>4096.8918018918803</v>
      </c>
      <c r="G3325" s="63" t="s">
        <v>127</v>
      </c>
      <c r="H3325" s="63" t="s">
        <v>135</v>
      </c>
    </row>
    <row r="3326" spans="1:8" ht="14.4" x14ac:dyDescent="0.3">
      <c r="A3326" s="63">
        <v>19</v>
      </c>
      <c r="B3326" s="63" t="s">
        <v>123</v>
      </c>
      <c r="C3326" s="63" t="s">
        <v>120</v>
      </c>
      <c r="D3326" s="63" t="s">
        <v>98</v>
      </c>
      <c r="E3326" s="63">
        <v>10.214314418235961</v>
      </c>
      <c r="F3326" s="64">
        <v>20268.52264913185</v>
      </c>
      <c r="G3326" s="63" t="s">
        <v>127</v>
      </c>
      <c r="H3326" s="63" t="s">
        <v>135</v>
      </c>
    </row>
    <row r="3327" spans="1:8" ht="14.4" x14ac:dyDescent="0.3">
      <c r="A3327" s="63">
        <v>19</v>
      </c>
      <c r="B3327" s="63" t="s">
        <v>125</v>
      </c>
      <c r="C3327" s="63" t="s">
        <v>121</v>
      </c>
      <c r="D3327" s="63" t="s">
        <v>99</v>
      </c>
      <c r="E3327" s="63">
        <v>5.0964999746427919</v>
      </c>
      <c r="F3327" s="64">
        <v>10113.113904436403</v>
      </c>
      <c r="G3327" s="63" t="s">
        <v>129</v>
      </c>
      <c r="H3327" s="63" t="s">
        <v>135</v>
      </c>
    </row>
    <row r="3328" spans="1:8" ht="14.4" x14ac:dyDescent="0.3">
      <c r="A3328" s="63">
        <v>19</v>
      </c>
      <c r="B3328" s="63" t="s">
        <v>125</v>
      </c>
      <c r="C3328" s="63" t="s">
        <v>121</v>
      </c>
      <c r="D3328" s="63" t="s">
        <v>99</v>
      </c>
      <c r="E3328" s="63">
        <v>22.629675588688599</v>
      </c>
      <c r="F3328" s="64">
        <v>44904.638082509162</v>
      </c>
      <c r="G3328" s="63" t="s">
        <v>129</v>
      </c>
      <c r="H3328" s="63" t="s">
        <v>135</v>
      </c>
    </row>
    <row r="3329" spans="1:8" ht="14.4" x14ac:dyDescent="0.3">
      <c r="A3329" s="63">
        <v>19</v>
      </c>
      <c r="B3329" s="63" t="s">
        <v>124</v>
      </c>
      <c r="C3329" s="63" t="s">
        <v>121</v>
      </c>
      <c r="D3329" s="63" t="s">
        <v>99</v>
      </c>
      <c r="E3329" s="63">
        <v>23.541361141629842</v>
      </c>
      <c r="F3329" s="64">
        <v>46713.718802178955</v>
      </c>
      <c r="G3329" s="63" t="s">
        <v>130</v>
      </c>
      <c r="H3329" s="63" t="s">
        <v>135</v>
      </c>
    </row>
    <row r="3330" spans="1:8" ht="14.4" x14ac:dyDescent="0.3">
      <c r="A3330" s="63">
        <v>19</v>
      </c>
      <c r="B3330" s="63" t="s">
        <v>124</v>
      </c>
      <c r="C3330" s="63" t="s">
        <v>121</v>
      </c>
      <c r="D3330" s="63" t="s">
        <v>99</v>
      </c>
      <c r="E3330" s="63">
        <v>4.5974030268927253</v>
      </c>
      <c r="F3330" s="64">
        <v>9122.7431976639109</v>
      </c>
      <c r="G3330" s="63" t="s">
        <v>130</v>
      </c>
      <c r="H3330" s="63" t="s">
        <v>135</v>
      </c>
    </row>
    <row r="3331" spans="1:8" ht="14.4" x14ac:dyDescent="0.3">
      <c r="A3331" s="63">
        <v>19</v>
      </c>
      <c r="B3331" s="63" t="s">
        <v>122</v>
      </c>
      <c r="C3331" s="63" t="s">
        <v>120</v>
      </c>
      <c r="D3331" s="63" t="s">
        <v>97</v>
      </c>
      <c r="E3331" s="63">
        <v>9.6745844436357356</v>
      </c>
      <c r="F3331" s="64">
        <v>19197.522798660306</v>
      </c>
      <c r="G3331" s="63" t="s">
        <v>129</v>
      </c>
      <c r="H3331" s="63" t="s">
        <v>135</v>
      </c>
    </row>
    <row r="3332" spans="1:8" ht="14.4" x14ac:dyDescent="0.3">
      <c r="A3332" s="63">
        <v>19</v>
      </c>
      <c r="B3332" s="63" t="s">
        <v>122</v>
      </c>
      <c r="C3332" s="63" t="s">
        <v>120</v>
      </c>
      <c r="D3332" s="63" t="s">
        <v>97</v>
      </c>
      <c r="E3332" s="63">
        <v>20.846278810059339</v>
      </c>
      <c r="F3332" s="64">
        <v>41365.798712585143</v>
      </c>
      <c r="G3332" s="63" t="s">
        <v>129</v>
      </c>
      <c r="H3332" s="63" t="s">
        <v>135</v>
      </c>
    </row>
    <row r="3333" spans="1:8" ht="14.4" x14ac:dyDescent="0.3">
      <c r="A3333" s="63">
        <v>19</v>
      </c>
      <c r="B3333" s="63" t="s">
        <v>122</v>
      </c>
      <c r="C3333" s="63" t="s">
        <v>120</v>
      </c>
      <c r="D3333" s="63" t="s">
        <v>97</v>
      </c>
      <c r="E3333" s="63">
        <v>11.730222234562135</v>
      </c>
      <c r="F3333" s="64">
        <v>23276.576900364638</v>
      </c>
      <c r="G3333" s="63" t="s">
        <v>129</v>
      </c>
      <c r="H3333" s="63" t="s">
        <v>135</v>
      </c>
    </row>
    <row r="3334" spans="1:8" ht="14.4" x14ac:dyDescent="0.3">
      <c r="A3334" s="63">
        <v>19</v>
      </c>
      <c r="B3334" s="63" t="s">
        <v>123</v>
      </c>
      <c r="C3334" s="63" t="s">
        <v>120</v>
      </c>
      <c r="D3334" s="63" t="s">
        <v>98</v>
      </c>
      <c r="E3334" s="63">
        <v>5.1837019207467137</v>
      </c>
      <c r="F3334" s="64">
        <v>10286.150933382782</v>
      </c>
      <c r="G3334" s="63" t="s">
        <v>127</v>
      </c>
      <c r="H3334" s="63" t="s">
        <v>135</v>
      </c>
    </row>
    <row r="3335" spans="1:8" ht="14.4" x14ac:dyDescent="0.3">
      <c r="A3335" s="63">
        <v>19</v>
      </c>
      <c r="B3335" s="63" t="s">
        <v>122</v>
      </c>
      <c r="C3335" s="63" t="s">
        <v>120</v>
      </c>
      <c r="D3335" s="63" t="s">
        <v>97</v>
      </c>
      <c r="E3335" s="63">
        <v>23.880208132333799</v>
      </c>
      <c r="F3335" s="64">
        <v>47386.101462870487</v>
      </c>
      <c r="G3335" s="63" t="s">
        <v>129</v>
      </c>
      <c r="H3335" s="63" t="s">
        <v>135</v>
      </c>
    </row>
    <row r="3336" spans="1:8" ht="14.4" x14ac:dyDescent="0.3">
      <c r="A3336" s="63">
        <v>19</v>
      </c>
      <c r="B3336" s="63" t="s">
        <v>124</v>
      </c>
      <c r="C3336" s="63" t="s">
        <v>121</v>
      </c>
      <c r="D3336" s="63" t="s">
        <v>99</v>
      </c>
      <c r="E3336" s="63">
        <v>17.587800923493862</v>
      </c>
      <c r="F3336" s="64">
        <v>34899.918562309365</v>
      </c>
      <c r="G3336" s="63" t="s">
        <v>127</v>
      </c>
      <c r="H3336" s="63" t="s">
        <v>135</v>
      </c>
    </row>
    <row r="3337" spans="1:8" ht="14.4" x14ac:dyDescent="0.3">
      <c r="A3337" s="63">
        <v>19</v>
      </c>
      <c r="B3337" s="63" t="s">
        <v>124</v>
      </c>
      <c r="C3337" s="63" t="s">
        <v>121</v>
      </c>
      <c r="D3337" s="63" t="s">
        <v>99</v>
      </c>
      <c r="E3337" s="63">
        <v>12.654614373899063</v>
      </c>
      <c r="F3337" s="64">
        <v>25110.871621053855</v>
      </c>
      <c r="G3337" s="63" t="s">
        <v>127</v>
      </c>
      <c r="H3337" s="63" t="s">
        <v>135</v>
      </c>
    </row>
    <row r="3338" spans="1:8" ht="14.4" x14ac:dyDescent="0.3">
      <c r="A3338" s="63">
        <v>19</v>
      </c>
      <c r="B3338" s="63" t="s">
        <v>124</v>
      </c>
      <c r="C3338" s="63" t="s">
        <v>121</v>
      </c>
      <c r="D3338" s="63" t="s">
        <v>99</v>
      </c>
      <c r="E3338" s="63">
        <v>19.011643217427824</v>
      </c>
      <c r="F3338" s="64">
        <v>37725.284867058028</v>
      </c>
      <c r="G3338" s="63" t="s">
        <v>127</v>
      </c>
      <c r="H3338" s="63" t="s">
        <v>135</v>
      </c>
    </row>
    <row r="3339" spans="1:8" ht="14.4" x14ac:dyDescent="0.3">
      <c r="A3339" s="63">
        <v>19</v>
      </c>
      <c r="B3339" s="63" t="s">
        <v>122</v>
      </c>
      <c r="C3339" s="63" t="s">
        <v>120</v>
      </c>
      <c r="D3339" s="63" t="s">
        <v>97</v>
      </c>
      <c r="E3339" s="63">
        <v>13.992979571038932</v>
      </c>
      <c r="F3339" s="64">
        <v>27766.623559001746</v>
      </c>
      <c r="G3339" s="63" t="s">
        <v>129</v>
      </c>
      <c r="H3339" s="63" t="s">
        <v>135</v>
      </c>
    </row>
    <row r="3340" spans="1:8" ht="14.4" x14ac:dyDescent="0.3">
      <c r="A3340" s="63">
        <v>19</v>
      </c>
      <c r="B3340" s="63" t="s">
        <v>124</v>
      </c>
      <c r="C3340" s="63" t="s">
        <v>121</v>
      </c>
      <c r="D3340" s="63" t="s">
        <v>99</v>
      </c>
      <c r="E3340" s="63">
        <v>8.9170603437683909</v>
      </c>
      <c r="F3340" s="64">
        <v>17694.348552524643</v>
      </c>
      <c r="G3340" s="63" t="s">
        <v>127</v>
      </c>
      <c r="H3340" s="63" t="s">
        <v>135</v>
      </c>
    </row>
    <row r="3341" spans="1:8" ht="14.4" x14ac:dyDescent="0.3">
      <c r="A3341" s="63">
        <v>19</v>
      </c>
      <c r="B3341" s="63" t="s">
        <v>124</v>
      </c>
      <c r="C3341" s="63" t="s">
        <v>121</v>
      </c>
      <c r="D3341" s="63" t="s">
        <v>99</v>
      </c>
      <c r="E3341" s="63">
        <v>13.792352990897079</v>
      </c>
      <c r="F3341" s="64">
        <v>27368.515157681817</v>
      </c>
      <c r="G3341" s="63" t="s">
        <v>127</v>
      </c>
      <c r="H3341" s="63" t="s">
        <v>135</v>
      </c>
    </row>
    <row r="3342" spans="1:8" ht="14.4" x14ac:dyDescent="0.3">
      <c r="A3342" s="63">
        <v>19</v>
      </c>
      <c r="B3342" s="63" t="s">
        <v>122</v>
      </c>
      <c r="C3342" s="63" t="s">
        <v>120</v>
      </c>
      <c r="D3342" s="63" t="s">
        <v>97</v>
      </c>
      <c r="E3342" s="63">
        <v>9.1629131065888618</v>
      </c>
      <c r="F3342" s="64">
        <v>18182.200412917926</v>
      </c>
      <c r="G3342" s="63" t="s">
        <v>128</v>
      </c>
      <c r="H3342" s="63" t="s">
        <v>135</v>
      </c>
    </row>
    <row r="3343" spans="1:8" ht="14.4" x14ac:dyDescent="0.3">
      <c r="A3343" s="63">
        <v>19</v>
      </c>
      <c r="B3343" s="63" t="s">
        <v>125</v>
      </c>
      <c r="C3343" s="63" t="s">
        <v>121</v>
      </c>
      <c r="D3343" s="63" t="s">
        <v>99</v>
      </c>
      <c r="E3343" s="63">
        <v>24.793816759360034</v>
      </c>
      <c r="F3343" s="64">
        <v>49198.998187124787</v>
      </c>
      <c r="G3343" s="63" t="s">
        <v>129</v>
      </c>
      <c r="H3343" s="63" t="s">
        <v>135</v>
      </c>
    </row>
    <row r="3344" spans="1:8" ht="14.4" x14ac:dyDescent="0.3">
      <c r="A3344" s="63">
        <v>19</v>
      </c>
      <c r="B3344" s="63" t="s">
        <v>123</v>
      </c>
      <c r="C3344" s="63" t="s">
        <v>120</v>
      </c>
      <c r="D3344" s="63" t="s">
        <v>98</v>
      </c>
      <c r="E3344" s="63">
        <v>18.8070200784889</v>
      </c>
      <c r="F3344" s="64">
        <v>37319.245992954493</v>
      </c>
      <c r="G3344" s="63" t="s">
        <v>127</v>
      </c>
      <c r="H3344" s="63" t="s">
        <v>135</v>
      </c>
    </row>
    <row r="3345" spans="1:8" ht="14.4" x14ac:dyDescent="0.3">
      <c r="A3345" s="63">
        <v>19</v>
      </c>
      <c r="B3345" s="63" t="s">
        <v>124</v>
      </c>
      <c r="C3345" s="63" t="s">
        <v>121</v>
      </c>
      <c r="D3345" s="63" t="s">
        <v>99</v>
      </c>
      <c r="E3345" s="63">
        <v>21.969249269027756</v>
      </c>
      <c r="F3345" s="64">
        <v>43594.137419417144</v>
      </c>
      <c r="G3345" s="63" t="s">
        <v>127</v>
      </c>
      <c r="H3345" s="63" t="s">
        <v>135</v>
      </c>
    </row>
    <row r="3346" spans="1:8" ht="14.4" x14ac:dyDescent="0.3">
      <c r="A3346" s="63">
        <v>19</v>
      </c>
      <c r="B3346" s="63" t="s">
        <v>122</v>
      </c>
      <c r="C3346" s="63" t="s">
        <v>120</v>
      </c>
      <c r="D3346" s="63" t="s">
        <v>97</v>
      </c>
      <c r="E3346" s="63">
        <v>14.609637638811883</v>
      </c>
      <c r="F3346" s="64">
        <v>28990.273771992204</v>
      </c>
      <c r="G3346" s="63" t="s">
        <v>128</v>
      </c>
      <c r="H3346" s="63" t="s">
        <v>135</v>
      </c>
    </row>
    <row r="3347" spans="1:8" ht="14.4" x14ac:dyDescent="0.3">
      <c r="A3347" s="63">
        <v>19</v>
      </c>
      <c r="B3347" s="63" t="s">
        <v>123</v>
      </c>
      <c r="C3347" s="63" t="s">
        <v>120</v>
      </c>
      <c r="D3347" s="63" t="s">
        <v>98</v>
      </c>
      <c r="E3347" s="63">
        <v>22.747249143360438</v>
      </c>
      <c r="F3347" s="64">
        <v>45137.942263115801</v>
      </c>
      <c r="G3347" s="63" t="s">
        <v>127</v>
      </c>
      <c r="H3347" s="63" t="s">
        <v>135</v>
      </c>
    </row>
    <row r="3348" spans="1:8" ht="14.4" x14ac:dyDescent="0.3">
      <c r="A3348" s="63">
        <v>19</v>
      </c>
      <c r="B3348" s="63" t="s">
        <v>122</v>
      </c>
      <c r="C3348" s="63" t="s">
        <v>120</v>
      </c>
      <c r="D3348" s="63" t="s">
        <v>97</v>
      </c>
      <c r="E3348" s="63">
        <v>23.106604220986242</v>
      </c>
      <c r="F3348" s="64">
        <v>45851.019639795675</v>
      </c>
      <c r="G3348" s="63" t="s">
        <v>128</v>
      </c>
      <c r="H3348" s="63" t="s">
        <v>135</v>
      </c>
    </row>
    <row r="3349" spans="1:8" ht="14.4" x14ac:dyDescent="0.3">
      <c r="A3349" s="63">
        <v>19</v>
      </c>
      <c r="B3349" s="63" t="s">
        <v>122</v>
      </c>
      <c r="C3349" s="63" t="s">
        <v>120</v>
      </c>
      <c r="D3349" s="63" t="s">
        <v>97</v>
      </c>
      <c r="E3349" s="63">
        <v>10.83729730580678</v>
      </c>
      <c r="F3349" s="64">
        <v>21504.723362143719</v>
      </c>
      <c r="G3349" s="63" t="s">
        <v>128</v>
      </c>
      <c r="H3349" s="63" t="s">
        <v>135</v>
      </c>
    </row>
    <row r="3350" spans="1:8" ht="14.4" x14ac:dyDescent="0.3">
      <c r="A3350" s="63">
        <v>19</v>
      </c>
      <c r="B3350" s="63" t="s">
        <v>124</v>
      </c>
      <c r="C3350" s="63" t="s">
        <v>121</v>
      </c>
      <c r="D3350" s="63" t="s">
        <v>99</v>
      </c>
      <c r="E3350" s="63">
        <v>11.003527297105327</v>
      </c>
      <c r="F3350" s="64">
        <v>21834.577741560937</v>
      </c>
      <c r="G3350" s="63" t="s">
        <v>127</v>
      </c>
      <c r="H3350" s="63" t="s">
        <v>135</v>
      </c>
    </row>
    <row r="3351" spans="1:8" ht="14.4" x14ac:dyDescent="0.3">
      <c r="A3351" s="63">
        <v>19</v>
      </c>
      <c r="B3351" s="63" t="s">
        <v>125</v>
      </c>
      <c r="C3351" s="63" t="s">
        <v>121</v>
      </c>
      <c r="D3351" s="63" t="s">
        <v>99</v>
      </c>
      <c r="E3351" s="63">
        <v>19.469541634935517</v>
      </c>
      <c r="F3351" s="64">
        <v>38633.904287436038</v>
      </c>
      <c r="G3351" s="63" t="s">
        <v>129</v>
      </c>
      <c r="H3351" s="63" t="s">
        <v>135</v>
      </c>
    </row>
    <row r="3352" spans="1:8" ht="14.4" x14ac:dyDescent="0.3">
      <c r="A3352" s="63">
        <v>19</v>
      </c>
      <c r="B3352" s="63" t="s">
        <v>125</v>
      </c>
      <c r="C3352" s="63" t="s">
        <v>121</v>
      </c>
      <c r="D3352" s="63" t="s">
        <v>99</v>
      </c>
      <c r="E3352" s="63">
        <v>22.613276811161086</v>
      </c>
      <c r="F3352" s="64">
        <v>44872.097573168561</v>
      </c>
      <c r="G3352" s="63" t="s">
        <v>129</v>
      </c>
      <c r="H3352" s="63" t="s">
        <v>135</v>
      </c>
    </row>
    <row r="3353" spans="1:8" ht="14.4" x14ac:dyDescent="0.3">
      <c r="A3353" s="63">
        <v>19</v>
      </c>
      <c r="B3353" s="63" t="s">
        <v>122</v>
      </c>
      <c r="C3353" s="63" t="s">
        <v>120</v>
      </c>
      <c r="D3353" s="63" t="s">
        <v>97</v>
      </c>
      <c r="E3353" s="63">
        <v>1.8478217412924085</v>
      </c>
      <c r="F3353" s="64">
        <v>3666.6794540882752</v>
      </c>
      <c r="G3353" s="63" t="s">
        <v>129</v>
      </c>
      <c r="H3353" s="63" t="s">
        <v>135</v>
      </c>
    </row>
    <row r="3354" spans="1:8" ht="14.4" x14ac:dyDescent="0.3">
      <c r="A3354" s="63">
        <v>19</v>
      </c>
      <c r="B3354" s="63" t="s">
        <v>124</v>
      </c>
      <c r="C3354" s="63" t="s">
        <v>121</v>
      </c>
      <c r="D3354" s="63" t="s">
        <v>99</v>
      </c>
      <c r="E3354" s="63">
        <v>9.2296595272593382</v>
      </c>
      <c r="F3354" s="64">
        <v>18314.64702496785</v>
      </c>
      <c r="G3354" s="63" t="s">
        <v>130</v>
      </c>
      <c r="H3354" s="63" t="s">
        <v>135</v>
      </c>
    </row>
    <row r="3355" spans="1:8" ht="14.4" x14ac:dyDescent="0.3">
      <c r="A3355" s="63">
        <v>19</v>
      </c>
      <c r="B3355" s="63" t="s">
        <v>124</v>
      </c>
      <c r="C3355" s="63" t="s">
        <v>121</v>
      </c>
      <c r="D3355" s="63" t="s">
        <v>99</v>
      </c>
      <c r="E3355" s="63">
        <v>21.763282563119049</v>
      </c>
      <c r="F3355" s="64">
        <v>43185.432471366534</v>
      </c>
      <c r="G3355" s="63" t="s">
        <v>127</v>
      </c>
      <c r="H3355" s="63" t="s">
        <v>135</v>
      </c>
    </row>
    <row r="3356" spans="1:8" ht="14.4" x14ac:dyDescent="0.3">
      <c r="A3356" s="63">
        <v>19</v>
      </c>
      <c r="B3356" s="63" t="s">
        <v>122</v>
      </c>
      <c r="C3356" s="63" t="s">
        <v>120</v>
      </c>
      <c r="D3356" s="63" t="s">
        <v>97</v>
      </c>
      <c r="E3356" s="63">
        <v>22.311054102447528</v>
      </c>
      <c r="F3356" s="64">
        <v>44272.389402279827</v>
      </c>
      <c r="G3356" s="63" t="s">
        <v>129</v>
      </c>
      <c r="H3356" s="63" t="s">
        <v>135</v>
      </c>
    </row>
    <row r="3357" spans="1:8" ht="14.4" x14ac:dyDescent="0.3">
      <c r="A3357" s="63">
        <v>19</v>
      </c>
      <c r="B3357" s="63" t="s">
        <v>124</v>
      </c>
      <c r="C3357" s="63" t="s">
        <v>121</v>
      </c>
      <c r="D3357" s="63" t="s">
        <v>99</v>
      </c>
      <c r="E3357" s="63">
        <v>19.449874067745831</v>
      </c>
      <c r="F3357" s="64">
        <v>38594.877436027804</v>
      </c>
      <c r="G3357" s="63" t="s">
        <v>130</v>
      </c>
      <c r="H3357" s="63" t="s">
        <v>135</v>
      </c>
    </row>
    <row r="3358" spans="1:8" ht="14.4" x14ac:dyDescent="0.3">
      <c r="A3358" s="63">
        <v>19</v>
      </c>
      <c r="B3358" s="63" t="s">
        <v>122</v>
      </c>
      <c r="C3358" s="63" t="s">
        <v>120</v>
      </c>
      <c r="D3358" s="63" t="s">
        <v>97</v>
      </c>
      <c r="E3358" s="63">
        <v>4.808796400996239</v>
      </c>
      <c r="F3358" s="64">
        <v>9542.2164207755832</v>
      </c>
      <c r="G3358" s="63" t="s">
        <v>128</v>
      </c>
      <c r="H3358" s="63" t="s">
        <v>135</v>
      </c>
    </row>
    <row r="3359" spans="1:8" ht="14.4" x14ac:dyDescent="0.3">
      <c r="A3359" s="63">
        <v>19</v>
      </c>
      <c r="B3359" s="63" t="s">
        <v>122</v>
      </c>
      <c r="C3359" s="63" t="s">
        <v>120</v>
      </c>
      <c r="D3359" s="63" t="s">
        <v>97</v>
      </c>
      <c r="E3359" s="63">
        <v>2.8141394759531519</v>
      </c>
      <c r="F3359" s="64">
        <v>5584.1681948168562</v>
      </c>
      <c r="G3359" s="63" t="s">
        <v>128</v>
      </c>
      <c r="H3359" s="63" t="s">
        <v>135</v>
      </c>
    </row>
    <row r="3360" spans="1:8" ht="14.4" x14ac:dyDescent="0.3">
      <c r="A3360" s="63">
        <v>19</v>
      </c>
      <c r="B3360" s="63" t="s">
        <v>123</v>
      </c>
      <c r="C3360" s="63" t="s">
        <v>120</v>
      </c>
      <c r="D3360" s="63" t="s">
        <v>98</v>
      </c>
      <c r="E3360" s="63">
        <v>9.7774866655155535</v>
      </c>
      <c r="F3360" s="64">
        <v>19401.714282240784</v>
      </c>
      <c r="G3360" s="63" t="s">
        <v>127</v>
      </c>
      <c r="H3360" s="63" t="s">
        <v>135</v>
      </c>
    </row>
    <row r="3361" spans="1:8" ht="14.4" x14ac:dyDescent="0.3">
      <c r="A3361" s="63">
        <v>19</v>
      </c>
      <c r="B3361" s="63" t="s">
        <v>124</v>
      </c>
      <c r="C3361" s="63" t="s">
        <v>121</v>
      </c>
      <c r="D3361" s="63" t="s">
        <v>99</v>
      </c>
      <c r="E3361" s="63">
        <v>15.182491481518287</v>
      </c>
      <c r="F3361" s="64">
        <v>30127.002152392128</v>
      </c>
      <c r="G3361" s="63" t="s">
        <v>130</v>
      </c>
      <c r="H3361" s="63" t="s">
        <v>135</v>
      </c>
    </row>
    <row r="3362" spans="1:8" ht="14.4" x14ac:dyDescent="0.3">
      <c r="A3362" s="63">
        <v>19</v>
      </c>
      <c r="B3362" s="63" t="s">
        <v>125</v>
      </c>
      <c r="C3362" s="63" t="s">
        <v>121</v>
      </c>
      <c r="D3362" s="63" t="s">
        <v>99</v>
      </c>
      <c r="E3362" s="63">
        <v>24.767087645227996</v>
      </c>
      <c r="F3362" s="64">
        <v>49145.958929373999</v>
      </c>
      <c r="G3362" s="63" t="s">
        <v>129</v>
      </c>
      <c r="H3362" s="63" t="s">
        <v>135</v>
      </c>
    </row>
    <row r="3363" spans="1:8" ht="14.4" x14ac:dyDescent="0.3">
      <c r="A3363" s="63">
        <v>19</v>
      </c>
      <c r="B3363" s="63" t="s">
        <v>124</v>
      </c>
      <c r="C3363" s="63" t="s">
        <v>121</v>
      </c>
      <c r="D3363" s="63" t="s">
        <v>99</v>
      </c>
      <c r="E3363" s="63">
        <v>11.37803420219865</v>
      </c>
      <c r="F3363" s="64">
        <v>22577.721273014049</v>
      </c>
      <c r="G3363" s="63" t="s">
        <v>127</v>
      </c>
      <c r="H3363" s="63" t="s">
        <v>135</v>
      </c>
    </row>
    <row r="3364" spans="1:8" ht="14.4" x14ac:dyDescent="0.3">
      <c r="A3364" s="63">
        <v>19</v>
      </c>
      <c r="B3364" s="63" t="s">
        <v>124</v>
      </c>
      <c r="C3364" s="63" t="s">
        <v>121</v>
      </c>
      <c r="D3364" s="63" t="s">
        <v>99</v>
      </c>
      <c r="E3364" s="63">
        <v>1.0528676897829945</v>
      </c>
      <c r="F3364" s="64">
        <v>2089.2320074665604</v>
      </c>
      <c r="G3364" s="63" t="s">
        <v>127</v>
      </c>
      <c r="H3364" s="63" t="s">
        <v>135</v>
      </c>
    </row>
    <row r="3365" spans="1:8" ht="14.4" x14ac:dyDescent="0.3">
      <c r="A3365" s="63">
        <v>19</v>
      </c>
      <c r="B3365" s="63" t="s">
        <v>122</v>
      </c>
      <c r="C3365" s="63" t="s">
        <v>120</v>
      </c>
      <c r="D3365" s="63" t="s">
        <v>97</v>
      </c>
      <c r="E3365" s="63">
        <v>18.067910530981194</v>
      </c>
      <c r="F3365" s="64">
        <v>35852.61220918296</v>
      </c>
      <c r="G3365" s="63" t="s">
        <v>128</v>
      </c>
      <c r="H3365" s="63" t="s">
        <v>135</v>
      </c>
    </row>
    <row r="3366" spans="1:8" ht="14.4" x14ac:dyDescent="0.3">
      <c r="A3366" s="63">
        <v>19</v>
      </c>
      <c r="B3366" s="63" t="s">
        <v>122</v>
      </c>
      <c r="C3366" s="63" t="s">
        <v>120</v>
      </c>
      <c r="D3366" s="63" t="s">
        <v>97</v>
      </c>
      <c r="E3366" s="63">
        <v>24.933356531029144</v>
      </c>
      <c r="F3366" s="64">
        <v>49475.890488137244</v>
      </c>
      <c r="G3366" s="63" t="s">
        <v>129</v>
      </c>
      <c r="H3366" s="63" t="s">
        <v>135</v>
      </c>
    </row>
    <row r="3367" spans="1:8" ht="14.4" x14ac:dyDescent="0.3">
      <c r="A3367" s="63">
        <v>19</v>
      </c>
      <c r="B3367" s="63" t="s">
        <v>124</v>
      </c>
      <c r="C3367" s="63" t="s">
        <v>121</v>
      </c>
      <c r="D3367" s="63" t="s">
        <v>99</v>
      </c>
      <c r="E3367" s="63">
        <v>21.755468126923223</v>
      </c>
      <c r="F3367" s="64">
        <v>43169.926087820859</v>
      </c>
      <c r="G3367" s="63" t="s">
        <v>127</v>
      </c>
      <c r="H3367" s="63" t="s">
        <v>135</v>
      </c>
    </row>
    <row r="3368" spans="1:8" ht="14.4" x14ac:dyDescent="0.3">
      <c r="A3368" s="63">
        <v>19</v>
      </c>
      <c r="B3368" s="63" t="s">
        <v>124</v>
      </c>
      <c r="C3368" s="63" t="s">
        <v>121</v>
      </c>
      <c r="D3368" s="63" t="s">
        <v>99</v>
      </c>
      <c r="E3368" s="63">
        <v>7.2792672859762977</v>
      </c>
      <c r="F3368" s="64">
        <v>14444.43433144049</v>
      </c>
      <c r="G3368" s="63" t="s">
        <v>127</v>
      </c>
      <c r="H3368" s="63" t="s">
        <v>135</v>
      </c>
    </row>
    <row r="3369" spans="1:8" ht="14.4" x14ac:dyDescent="0.3">
      <c r="A3369" s="63">
        <v>19</v>
      </c>
      <c r="B3369" s="63" t="s">
        <v>124</v>
      </c>
      <c r="C3369" s="63" t="s">
        <v>121</v>
      </c>
      <c r="D3369" s="63" t="s">
        <v>99</v>
      </c>
      <c r="E3369" s="63">
        <v>20.737725711867988</v>
      </c>
      <c r="F3369" s="64">
        <v>41150.394052102332</v>
      </c>
      <c r="G3369" s="63" t="s">
        <v>127</v>
      </c>
      <c r="H3369" s="63" t="s">
        <v>135</v>
      </c>
    </row>
    <row r="3370" spans="1:8" ht="14.4" x14ac:dyDescent="0.3">
      <c r="A3370" s="63">
        <v>19</v>
      </c>
      <c r="B3370" s="63" t="s">
        <v>124</v>
      </c>
      <c r="C3370" s="63" t="s">
        <v>121</v>
      </c>
      <c r="D3370" s="63" t="s">
        <v>99</v>
      </c>
      <c r="E3370" s="63">
        <v>15.928936679191585</v>
      </c>
      <c r="F3370" s="64">
        <v>31608.192252470311</v>
      </c>
      <c r="G3370" s="63" t="s">
        <v>127</v>
      </c>
      <c r="H3370" s="63" t="s">
        <v>135</v>
      </c>
    </row>
    <row r="3371" spans="1:8" ht="14.4" x14ac:dyDescent="0.3">
      <c r="A3371" s="63">
        <v>19</v>
      </c>
      <c r="B3371" s="63" t="s">
        <v>124</v>
      </c>
      <c r="C3371" s="63" t="s">
        <v>121</v>
      </c>
      <c r="D3371" s="63" t="s">
        <v>99</v>
      </c>
      <c r="E3371" s="63">
        <v>13.699357870715422</v>
      </c>
      <c r="F3371" s="64">
        <v>27183.982586773727</v>
      </c>
      <c r="G3371" s="63" t="s">
        <v>127</v>
      </c>
      <c r="H3371" s="63" t="s">
        <v>135</v>
      </c>
    </row>
    <row r="3372" spans="1:8" ht="14.4" x14ac:dyDescent="0.3">
      <c r="A3372" s="63">
        <v>19</v>
      </c>
      <c r="B3372" s="63" t="s">
        <v>122</v>
      </c>
      <c r="C3372" s="63" t="s">
        <v>120</v>
      </c>
      <c r="D3372" s="63" t="s">
        <v>97</v>
      </c>
      <c r="E3372" s="63">
        <v>19.917670842869235</v>
      </c>
      <c r="F3372" s="64">
        <v>39523.138417974063</v>
      </c>
      <c r="G3372" s="63" t="s">
        <v>128</v>
      </c>
      <c r="H3372" s="63" t="s">
        <v>135</v>
      </c>
    </row>
    <row r="3373" spans="1:8" ht="14.4" x14ac:dyDescent="0.3">
      <c r="A3373" s="63">
        <v>19</v>
      </c>
      <c r="B3373" s="63" t="s">
        <v>122</v>
      </c>
      <c r="C3373" s="63" t="s">
        <v>120</v>
      </c>
      <c r="D3373" s="63" t="s">
        <v>97</v>
      </c>
      <c r="E3373" s="63">
        <v>2.1773035177356275</v>
      </c>
      <c r="F3373" s="64">
        <v>4320.4784830659737</v>
      </c>
      <c r="G3373" s="63" t="s">
        <v>128</v>
      </c>
      <c r="H3373" s="63" t="s">
        <v>135</v>
      </c>
    </row>
    <row r="3374" spans="1:8" ht="14.4" x14ac:dyDescent="0.3">
      <c r="A3374" s="63">
        <v>19</v>
      </c>
      <c r="B3374" s="63" t="s">
        <v>122</v>
      </c>
      <c r="C3374" s="63" t="s">
        <v>120</v>
      </c>
      <c r="D3374" s="63" t="s">
        <v>97</v>
      </c>
      <c r="E3374" s="63">
        <v>9.6891036101918502</v>
      </c>
      <c r="F3374" s="64">
        <v>19226.333548372859</v>
      </c>
      <c r="G3374" s="63" t="s">
        <v>128</v>
      </c>
      <c r="H3374" s="63" t="s">
        <v>135</v>
      </c>
    </row>
    <row r="3375" spans="1:8" ht="14.4" x14ac:dyDescent="0.3">
      <c r="A3375" s="63">
        <v>19</v>
      </c>
      <c r="B3375" s="63" t="s">
        <v>122</v>
      </c>
      <c r="C3375" s="63" t="s">
        <v>120</v>
      </c>
      <c r="D3375" s="63" t="s">
        <v>97</v>
      </c>
      <c r="E3375" s="63">
        <v>2.3390795338368799</v>
      </c>
      <c r="F3375" s="64">
        <v>4641.4947267583075</v>
      </c>
      <c r="G3375" s="63" t="s">
        <v>128</v>
      </c>
      <c r="H3375" s="63" t="s">
        <v>135</v>
      </c>
    </row>
    <row r="3376" spans="1:8" ht="14.4" x14ac:dyDescent="0.3">
      <c r="A3376" s="63">
        <v>19</v>
      </c>
      <c r="B3376" s="63" t="s">
        <v>122</v>
      </c>
      <c r="C3376" s="63" t="s">
        <v>120</v>
      </c>
      <c r="D3376" s="63" t="s">
        <v>97</v>
      </c>
      <c r="E3376" s="63">
        <v>4.3039201610850153</v>
      </c>
      <c r="F3376" s="64">
        <v>8540.3777182798312</v>
      </c>
      <c r="G3376" s="63" t="s">
        <v>129</v>
      </c>
      <c r="H3376" s="63" t="s">
        <v>135</v>
      </c>
    </row>
    <row r="3377" spans="1:8" ht="14.4" x14ac:dyDescent="0.3">
      <c r="A3377" s="63">
        <v>19</v>
      </c>
      <c r="B3377" s="63" t="s">
        <v>122</v>
      </c>
      <c r="C3377" s="63" t="s">
        <v>120</v>
      </c>
      <c r="D3377" s="63" t="s">
        <v>97</v>
      </c>
      <c r="E3377" s="63">
        <v>13.604126300780159</v>
      </c>
      <c r="F3377" s="64">
        <v>26995.012172009599</v>
      </c>
      <c r="G3377" s="63" t="s">
        <v>129</v>
      </c>
      <c r="H3377" s="63" t="s">
        <v>135</v>
      </c>
    </row>
    <row r="3378" spans="1:8" ht="14.4" x14ac:dyDescent="0.3">
      <c r="A3378" s="63">
        <v>19</v>
      </c>
      <c r="B3378" s="63" t="s">
        <v>122</v>
      </c>
      <c r="C3378" s="63" t="s">
        <v>120</v>
      </c>
      <c r="D3378" s="63" t="s">
        <v>97</v>
      </c>
      <c r="E3378" s="63">
        <v>2.3716578100000185</v>
      </c>
      <c r="F3378" s="64">
        <v>4706.140624783864</v>
      </c>
      <c r="G3378" s="63" t="s">
        <v>129</v>
      </c>
      <c r="H3378" s="63" t="s">
        <v>135</v>
      </c>
    </row>
    <row r="3379" spans="1:8" ht="14.4" x14ac:dyDescent="0.3">
      <c r="A3379" s="63">
        <v>19</v>
      </c>
      <c r="B3379" s="63" t="s">
        <v>124</v>
      </c>
      <c r="C3379" s="63" t="s">
        <v>121</v>
      </c>
      <c r="D3379" s="63" t="s">
        <v>99</v>
      </c>
      <c r="E3379" s="63">
        <v>7.1977955317439237</v>
      </c>
      <c r="F3379" s="64">
        <v>14282.767867269851</v>
      </c>
      <c r="G3379" s="63" t="s">
        <v>127</v>
      </c>
      <c r="H3379" s="63" t="s">
        <v>135</v>
      </c>
    </row>
    <row r="3380" spans="1:8" ht="14.4" x14ac:dyDescent="0.3">
      <c r="A3380" s="63">
        <v>19</v>
      </c>
      <c r="B3380" s="63" t="s">
        <v>124</v>
      </c>
      <c r="C3380" s="63" t="s">
        <v>121</v>
      </c>
      <c r="D3380" s="63" t="s">
        <v>99</v>
      </c>
      <c r="E3380" s="63">
        <v>22.717408769804873</v>
      </c>
      <c r="F3380" s="64">
        <v>45078.729254537393</v>
      </c>
      <c r="G3380" s="63" t="s">
        <v>127</v>
      </c>
      <c r="H3380" s="63" t="s">
        <v>135</v>
      </c>
    </row>
    <row r="3381" spans="1:8" ht="14.4" x14ac:dyDescent="0.3">
      <c r="A3381" s="63">
        <v>20</v>
      </c>
      <c r="B3381" s="63" t="s">
        <v>122</v>
      </c>
      <c r="C3381" s="63" t="s">
        <v>120</v>
      </c>
      <c r="D3381" s="63" t="s">
        <v>97</v>
      </c>
      <c r="E3381" s="63">
        <v>5.0457712931338241</v>
      </c>
      <c r="F3381" s="64">
        <v>49945.34482217711</v>
      </c>
      <c r="G3381" s="63" t="s">
        <v>128</v>
      </c>
      <c r="H3381" s="63" t="s">
        <v>135</v>
      </c>
    </row>
    <row r="3382" spans="1:8" ht="14.4" x14ac:dyDescent="0.3">
      <c r="A3382" s="63">
        <v>20</v>
      </c>
      <c r="B3382" s="63" t="s">
        <v>124</v>
      </c>
      <c r="C3382" s="63" t="s">
        <v>121</v>
      </c>
      <c r="D3382" s="63" t="s">
        <v>99</v>
      </c>
      <c r="E3382" s="63">
        <v>40.649423434166685</v>
      </c>
      <c r="F3382" s="64">
        <v>402366.526799354</v>
      </c>
      <c r="G3382" s="63" t="s">
        <v>127</v>
      </c>
      <c r="H3382" s="63" t="s">
        <v>135</v>
      </c>
    </row>
    <row r="3383" spans="1:8" ht="14.4" x14ac:dyDescent="0.3">
      <c r="A3383" s="63">
        <v>20</v>
      </c>
      <c r="B3383" s="63" t="s">
        <v>122</v>
      </c>
      <c r="C3383" s="63" t="s">
        <v>120</v>
      </c>
      <c r="D3383" s="63" t="s">
        <v>97</v>
      </c>
      <c r="E3383" s="63">
        <v>5.9267189910811053</v>
      </c>
      <c r="F3383" s="64">
        <v>58665.366794665897</v>
      </c>
      <c r="G3383" s="63" t="s">
        <v>129</v>
      </c>
      <c r="H3383" s="63" t="s">
        <v>135</v>
      </c>
    </row>
    <row r="3384" spans="1:8" ht="14.4" x14ac:dyDescent="0.3">
      <c r="A3384" s="63">
        <v>20</v>
      </c>
      <c r="B3384" s="63" t="s">
        <v>122</v>
      </c>
      <c r="C3384" s="63" t="s">
        <v>120</v>
      </c>
      <c r="D3384" s="63" t="s">
        <v>97</v>
      </c>
      <c r="E3384" s="63">
        <v>16.38705841201169</v>
      </c>
      <c r="F3384" s="64">
        <v>162206.5756572877</v>
      </c>
      <c r="G3384" s="63" t="s">
        <v>129</v>
      </c>
      <c r="H3384" s="63" t="s">
        <v>135</v>
      </c>
    </row>
    <row r="3385" spans="1:8" ht="14.4" x14ac:dyDescent="0.3">
      <c r="A3385" s="63">
        <v>20</v>
      </c>
      <c r="B3385" s="63" t="s">
        <v>122</v>
      </c>
      <c r="C3385" s="63" t="s">
        <v>120</v>
      </c>
      <c r="D3385" s="63" t="s">
        <v>97</v>
      </c>
      <c r="E3385" s="63">
        <v>16.611514312614823</v>
      </c>
      <c r="F3385" s="64">
        <v>164428.3424996039</v>
      </c>
      <c r="G3385" s="63" t="s">
        <v>128</v>
      </c>
      <c r="H3385" s="63" t="s">
        <v>135</v>
      </c>
    </row>
    <row r="3386" spans="1:8" ht="14.4" x14ac:dyDescent="0.3">
      <c r="A3386" s="63">
        <v>20</v>
      </c>
      <c r="B3386" s="63" t="s">
        <v>122</v>
      </c>
      <c r="C3386" s="63" t="s">
        <v>120</v>
      </c>
      <c r="D3386" s="63" t="s">
        <v>97</v>
      </c>
      <c r="E3386" s="63">
        <v>31.803153557819346</v>
      </c>
      <c r="F3386" s="64">
        <v>314802.11420589412</v>
      </c>
      <c r="G3386" s="63" t="s">
        <v>129</v>
      </c>
      <c r="H3386" s="63" t="s">
        <v>135</v>
      </c>
    </row>
    <row r="3387" spans="1:8" ht="14.4" x14ac:dyDescent="0.3">
      <c r="A3387" s="63">
        <v>20</v>
      </c>
      <c r="B3387" s="63" t="s">
        <v>122</v>
      </c>
      <c r="C3387" s="63" t="s">
        <v>120</v>
      </c>
      <c r="D3387" s="63" t="s">
        <v>97</v>
      </c>
      <c r="E3387" s="63">
        <v>2.0903489989275066</v>
      </c>
      <c r="F3387" s="64">
        <v>20691.227462528208</v>
      </c>
      <c r="G3387" s="63" t="s">
        <v>129</v>
      </c>
      <c r="H3387" s="63" t="s">
        <v>135</v>
      </c>
    </row>
    <row r="3388" spans="1:8" ht="14.4" x14ac:dyDescent="0.3">
      <c r="A3388" s="63">
        <v>20</v>
      </c>
      <c r="B3388" s="63" t="s">
        <v>123</v>
      </c>
      <c r="C3388" s="63" t="s">
        <v>120</v>
      </c>
      <c r="D3388" s="63" t="s">
        <v>98</v>
      </c>
      <c r="E3388" s="63">
        <v>35.087465982201621</v>
      </c>
      <c r="F3388" s="64">
        <v>347311.73602778482</v>
      </c>
      <c r="G3388" s="63" t="s">
        <v>127</v>
      </c>
      <c r="H3388" s="63" t="s">
        <v>135</v>
      </c>
    </row>
    <row r="3389" spans="1:8" ht="14.4" x14ac:dyDescent="0.3">
      <c r="A3389" s="63">
        <v>20</v>
      </c>
      <c r="B3389" s="63" t="s">
        <v>124</v>
      </c>
      <c r="C3389" s="63" t="s">
        <v>121</v>
      </c>
      <c r="D3389" s="63" t="s">
        <v>99</v>
      </c>
      <c r="E3389" s="63">
        <v>36.070738694043037</v>
      </c>
      <c r="F3389" s="64">
        <v>357044.61764173838</v>
      </c>
      <c r="G3389" s="63" t="s">
        <v>127</v>
      </c>
      <c r="H3389" s="63" t="s">
        <v>135</v>
      </c>
    </row>
    <row r="3390" spans="1:8" ht="14.4" x14ac:dyDescent="0.3">
      <c r="A3390" s="63">
        <v>20</v>
      </c>
      <c r="B3390" s="63" t="s">
        <v>122</v>
      </c>
      <c r="C3390" s="63" t="s">
        <v>120</v>
      </c>
      <c r="D3390" s="63" t="s">
        <v>97</v>
      </c>
      <c r="E3390" s="63">
        <v>16.954742526874313</v>
      </c>
      <c r="F3390" s="64">
        <v>167825.7718553929</v>
      </c>
      <c r="G3390" s="63" t="s">
        <v>128</v>
      </c>
      <c r="H3390" s="63" t="s">
        <v>135</v>
      </c>
    </row>
    <row r="3391" spans="1:8" ht="14.4" x14ac:dyDescent="0.3">
      <c r="A3391" s="63">
        <v>20</v>
      </c>
      <c r="B3391" s="63" t="s">
        <v>124</v>
      </c>
      <c r="C3391" s="63" t="s">
        <v>121</v>
      </c>
      <c r="D3391" s="63" t="s">
        <v>99</v>
      </c>
      <c r="E3391" s="63">
        <v>25.08205961930091</v>
      </c>
      <c r="F3391" s="64">
        <v>248273.66199515999</v>
      </c>
      <c r="G3391" s="63" t="s">
        <v>127</v>
      </c>
      <c r="H3391" s="63" t="s">
        <v>135</v>
      </c>
    </row>
    <row r="3392" spans="1:8" ht="14.4" x14ac:dyDescent="0.3">
      <c r="A3392" s="63">
        <v>20</v>
      </c>
      <c r="B3392" s="63" t="s">
        <v>122</v>
      </c>
      <c r="C3392" s="63" t="s">
        <v>120</v>
      </c>
      <c r="D3392" s="63" t="s">
        <v>97</v>
      </c>
      <c r="E3392" s="63">
        <v>41.990055783010881</v>
      </c>
      <c r="F3392" s="64">
        <v>415636.71703447308</v>
      </c>
      <c r="G3392" s="63" t="s">
        <v>128</v>
      </c>
      <c r="H3392" s="63" t="s">
        <v>135</v>
      </c>
    </row>
    <row r="3393" spans="1:8" ht="14.4" x14ac:dyDescent="0.3">
      <c r="A3393" s="63">
        <v>20</v>
      </c>
      <c r="B3393" s="63" t="s">
        <v>124</v>
      </c>
      <c r="C3393" s="63" t="s">
        <v>121</v>
      </c>
      <c r="D3393" s="63" t="s">
        <v>99</v>
      </c>
      <c r="E3393" s="63">
        <v>30.762962119263676</v>
      </c>
      <c r="F3393" s="64">
        <v>304505.82508346887</v>
      </c>
      <c r="G3393" s="63" t="s">
        <v>127</v>
      </c>
      <c r="H3393" s="63" t="s">
        <v>135</v>
      </c>
    </row>
    <row r="3394" spans="1:8" ht="14.4" x14ac:dyDescent="0.3">
      <c r="A3394" s="63">
        <v>20</v>
      </c>
      <c r="B3394" s="63" t="s">
        <v>124</v>
      </c>
      <c r="C3394" s="63" t="s">
        <v>121</v>
      </c>
      <c r="D3394" s="63" t="s">
        <v>99</v>
      </c>
      <c r="E3394" s="63">
        <v>35.29913079351963</v>
      </c>
      <c r="F3394" s="64">
        <v>349406.89083640347</v>
      </c>
      <c r="G3394" s="63" t="s">
        <v>127</v>
      </c>
      <c r="H3394" s="63" t="s">
        <v>135</v>
      </c>
    </row>
    <row r="3395" spans="1:8" ht="14.4" x14ac:dyDescent="0.3">
      <c r="A3395" s="63">
        <v>20</v>
      </c>
      <c r="B3395" s="63" t="s">
        <v>122</v>
      </c>
      <c r="C3395" s="63" t="s">
        <v>120</v>
      </c>
      <c r="D3395" s="63" t="s">
        <v>97</v>
      </c>
      <c r="E3395" s="63">
        <v>21.409016122354721</v>
      </c>
      <c r="F3395" s="64">
        <v>211916.20277946597</v>
      </c>
      <c r="G3395" s="63" t="s">
        <v>128</v>
      </c>
      <c r="H3395" s="63" t="s">
        <v>135</v>
      </c>
    </row>
    <row r="3396" spans="1:8" ht="14.4" x14ac:dyDescent="0.3">
      <c r="A3396" s="63">
        <v>20</v>
      </c>
      <c r="B3396" s="63" t="s">
        <v>124</v>
      </c>
      <c r="C3396" s="63" t="s">
        <v>121</v>
      </c>
      <c r="D3396" s="63" t="s">
        <v>99</v>
      </c>
      <c r="E3396" s="63">
        <v>18.438672272686098</v>
      </c>
      <c r="F3396" s="64">
        <v>182514.38506053557</v>
      </c>
      <c r="G3396" s="63" t="s">
        <v>127</v>
      </c>
      <c r="H3396" s="63" t="s">
        <v>135</v>
      </c>
    </row>
    <row r="3397" spans="1:8" ht="14.4" x14ac:dyDescent="0.3">
      <c r="A3397" s="63">
        <v>20</v>
      </c>
      <c r="B3397" s="63" t="s">
        <v>124</v>
      </c>
      <c r="C3397" s="63" t="s">
        <v>121</v>
      </c>
      <c r="D3397" s="63" t="s">
        <v>99</v>
      </c>
      <c r="E3397" s="63">
        <v>18.884760818517982</v>
      </c>
      <c r="F3397" s="64">
        <v>186929.97287624082</v>
      </c>
      <c r="G3397" s="63" t="s">
        <v>130</v>
      </c>
      <c r="H3397" s="63" t="s">
        <v>135</v>
      </c>
    </row>
    <row r="3398" spans="1:8" ht="14.4" x14ac:dyDescent="0.3">
      <c r="A3398" s="63">
        <v>20</v>
      </c>
      <c r="B3398" s="63" t="s">
        <v>125</v>
      </c>
      <c r="C3398" s="63" t="s">
        <v>121</v>
      </c>
      <c r="D3398" s="63" t="s">
        <v>99</v>
      </c>
      <c r="E3398" s="63">
        <v>25.553781033802135</v>
      </c>
      <c r="F3398" s="64">
        <v>252942.97563197289</v>
      </c>
      <c r="G3398" s="63" t="s">
        <v>129</v>
      </c>
      <c r="H3398" s="63" t="s">
        <v>135</v>
      </c>
    </row>
    <row r="3399" spans="1:8" ht="14.4" x14ac:dyDescent="0.3">
      <c r="A3399" s="63">
        <v>20</v>
      </c>
      <c r="B3399" s="63" t="s">
        <v>124</v>
      </c>
      <c r="C3399" s="63" t="s">
        <v>121</v>
      </c>
      <c r="D3399" s="63" t="s">
        <v>99</v>
      </c>
      <c r="E3399" s="63">
        <v>32.215963828665345</v>
      </c>
      <c r="F3399" s="64">
        <v>318888.29848293343</v>
      </c>
      <c r="G3399" s="63" t="s">
        <v>127</v>
      </c>
      <c r="H3399" s="63" t="s">
        <v>135</v>
      </c>
    </row>
    <row r="3400" spans="1:8" ht="14.4" x14ac:dyDescent="0.3">
      <c r="A3400" s="63">
        <v>20</v>
      </c>
      <c r="B3400" s="63" t="s">
        <v>124</v>
      </c>
      <c r="C3400" s="63" t="s">
        <v>121</v>
      </c>
      <c r="D3400" s="63" t="s">
        <v>99</v>
      </c>
      <c r="E3400" s="63">
        <v>18.924837624579723</v>
      </c>
      <c r="F3400" s="64">
        <v>187326.67137520944</v>
      </c>
      <c r="G3400" s="63" t="s">
        <v>127</v>
      </c>
      <c r="H3400" s="63" t="s">
        <v>135</v>
      </c>
    </row>
    <row r="3401" spans="1:8" ht="14.4" x14ac:dyDescent="0.3">
      <c r="A3401" s="63">
        <v>20</v>
      </c>
      <c r="B3401" s="63" t="s">
        <v>122</v>
      </c>
      <c r="C3401" s="63" t="s">
        <v>120</v>
      </c>
      <c r="D3401" s="63" t="s">
        <v>97</v>
      </c>
      <c r="E3401" s="63">
        <v>31.409901674657124</v>
      </c>
      <c r="F3401" s="64">
        <v>310909.52776757599</v>
      </c>
      <c r="G3401" s="63" t="s">
        <v>128</v>
      </c>
      <c r="H3401" s="63" t="s">
        <v>135</v>
      </c>
    </row>
    <row r="3402" spans="1:8" ht="14.4" x14ac:dyDescent="0.3">
      <c r="A3402" s="63">
        <v>20</v>
      </c>
      <c r="B3402" s="63" t="s">
        <v>122</v>
      </c>
      <c r="C3402" s="63" t="s">
        <v>120</v>
      </c>
      <c r="D3402" s="63" t="s">
        <v>97</v>
      </c>
      <c r="E3402" s="63">
        <v>2.077975199380095</v>
      </c>
      <c r="F3402" s="64">
        <v>20568.745952913028</v>
      </c>
      <c r="G3402" s="63" t="s">
        <v>129</v>
      </c>
      <c r="H3402" s="63" t="s">
        <v>135</v>
      </c>
    </row>
    <row r="3403" spans="1:8" ht="14.4" x14ac:dyDescent="0.3">
      <c r="A3403" s="63">
        <v>20</v>
      </c>
      <c r="B3403" s="63" t="s">
        <v>123</v>
      </c>
      <c r="C3403" s="63" t="s">
        <v>120</v>
      </c>
      <c r="D3403" s="63" t="s">
        <v>98</v>
      </c>
      <c r="E3403" s="63">
        <v>31.954774648977288</v>
      </c>
      <c r="F3403" s="64">
        <v>316302.92889610864</v>
      </c>
      <c r="G3403" s="63" t="s">
        <v>127</v>
      </c>
      <c r="H3403" s="63" t="s">
        <v>135</v>
      </c>
    </row>
    <row r="3404" spans="1:8" ht="14.4" x14ac:dyDescent="0.3">
      <c r="A3404" s="63">
        <v>20</v>
      </c>
      <c r="B3404" s="63" t="s">
        <v>122</v>
      </c>
      <c r="C3404" s="63" t="s">
        <v>120</v>
      </c>
      <c r="D3404" s="63" t="s">
        <v>97</v>
      </c>
      <c r="E3404" s="63">
        <v>38.284077763329549</v>
      </c>
      <c r="F3404" s="64">
        <v>378953.25689662097</v>
      </c>
      <c r="G3404" s="63" t="s">
        <v>128</v>
      </c>
      <c r="H3404" s="63" t="s">
        <v>135</v>
      </c>
    </row>
    <row r="3405" spans="1:8" ht="14.4" x14ac:dyDescent="0.3">
      <c r="A3405" s="63">
        <v>20</v>
      </c>
      <c r="B3405" s="63" t="s">
        <v>122</v>
      </c>
      <c r="C3405" s="63" t="s">
        <v>120</v>
      </c>
      <c r="D3405" s="63" t="s">
        <v>97</v>
      </c>
      <c r="E3405" s="63">
        <v>37.407449471448103</v>
      </c>
      <c r="F3405" s="64">
        <v>370275.99037475651</v>
      </c>
      <c r="G3405" s="63" t="s">
        <v>129</v>
      </c>
      <c r="H3405" s="63" t="s">
        <v>135</v>
      </c>
    </row>
    <row r="3406" spans="1:8" ht="14.4" x14ac:dyDescent="0.3">
      <c r="A3406" s="63">
        <v>20</v>
      </c>
      <c r="B3406" s="63" t="s">
        <v>124</v>
      </c>
      <c r="C3406" s="63" t="s">
        <v>121</v>
      </c>
      <c r="D3406" s="63" t="s">
        <v>99</v>
      </c>
      <c r="E3406" s="63">
        <v>20.017178709225362</v>
      </c>
      <c r="F3406" s="64">
        <v>198139.16147167853</v>
      </c>
      <c r="G3406" s="63" t="s">
        <v>127</v>
      </c>
      <c r="H3406" s="63" t="s">
        <v>135</v>
      </c>
    </row>
    <row r="3407" spans="1:8" ht="14.4" x14ac:dyDescent="0.3">
      <c r="A3407" s="63">
        <v>20</v>
      </c>
      <c r="B3407" s="63" t="s">
        <v>124</v>
      </c>
      <c r="C3407" s="63" t="s">
        <v>121</v>
      </c>
      <c r="D3407" s="63" t="s">
        <v>99</v>
      </c>
      <c r="E3407" s="63">
        <v>1.1874492127702665</v>
      </c>
      <c r="F3407" s="64">
        <v>11753.913712129235</v>
      </c>
      <c r="G3407" s="63" t="s">
        <v>127</v>
      </c>
      <c r="H3407" s="63" t="s">
        <v>135</v>
      </c>
    </row>
    <row r="3408" spans="1:8" ht="14.4" x14ac:dyDescent="0.3">
      <c r="A3408" s="63">
        <v>20</v>
      </c>
      <c r="B3408" s="63" t="s">
        <v>122</v>
      </c>
      <c r="C3408" s="63" t="s">
        <v>120</v>
      </c>
      <c r="D3408" s="63" t="s">
        <v>97</v>
      </c>
      <c r="E3408" s="63">
        <v>25.379145923376932</v>
      </c>
      <c r="F3408" s="64">
        <v>251214.35768606741</v>
      </c>
      <c r="G3408" s="63" t="s">
        <v>129</v>
      </c>
      <c r="H3408" s="63" t="s">
        <v>135</v>
      </c>
    </row>
    <row r="3409" spans="1:8" ht="14.4" x14ac:dyDescent="0.3">
      <c r="A3409" s="63">
        <v>20</v>
      </c>
      <c r="B3409" s="63" t="s">
        <v>124</v>
      </c>
      <c r="C3409" s="63" t="s">
        <v>121</v>
      </c>
      <c r="D3409" s="63" t="s">
        <v>99</v>
      </c>
      <c r="E3409" s="63">
        <v>35.453308209808526</v>
      </c>
      <c r="F3409" s="64">
        <v>350933.00919829193</v>
      </c>
      <c r="G3409" s="63" t="s">
        <v>127</v>
      </c>
      <c r="H3409" s="63" t="s">
        <v>135</v>
      </c>
    </row>
    <row r="3410" spans="1:8" ht="14.4" x14ac:dyDescent="0.3">
      <c r="A3410" s="63">
        <v>20</v>
      </c>
      <c r="B3410" s="63" t="s">
        <v>122</v>
      </c>
      <c r="C3410" s="63" t="s">
        <v>120</v>
      </c>
      <c r="D3410" s="63" t="s">
        <v>97</v>
      </c>
      <c r="E3410" s="63">
        <v>5.5954627708584868</v>
      </c>
      <c r="F3410" s="64">
        <v>55386.441694350033</v>
      </c>
      <c r="G3410" s="63" t="s">
        <v>128</v>
      </c>
      <c r="H3410" s="63" t="s">
        <v>135</v>
      </c>
    </row>
    <row r="3411" spans="1:8" ht="14.4" x14ac:dyDescent="0.3">
      <c r="A3411" s="63">
        <v>20</v>
      </c>
      <c r="B3411" s="63" t="s">
        <v>122</v>
      </c>
      <c r="C3411" s="63" t="s">
        <v>120</v>
      </c>
      <c r="D3411" s="63" t="s">
        <v>97</v>
      </c>
      <c r="E3411" s="63">
        <v>16.48139387110157</v>
      </c>
      <c r="F3411" s="64">
        <v>163140.35104255215</v>
      </c>
      <c r="G3411" s="63" t="s">
        <v>129</v>
      </c>
      <c r="H3411" s="63" t="s">
        <v>135</v>
      </c>
    </row>
    <row r="3412" spans="1:8" ht="14.4" x14ac:dyDescent="0.3">
      <c r="A3412" s="63">
        <v>20</v>
      </c>
      <c r="B3412" s="63" t="s">
        <v>124</v>
      </c>
      <c r="C3412" s="63" t="s">
        <v>121</v>
      </c>
      <c r="D3412" s="63" t="s">
        <v>99</v>
      </c>
      <c r="E3412" s="63">
        <v>4.6776205578574883</v>
      </c>
      <c r="F3412" s="64">
        <v>46301.220990219881</v>
      </c>
      <c r="G3412" s="63" t="s">
        <v>130</v>
      </c>
      <c r="H3412" s="63" t="s">
        <v>135</v>
      </c>
    </row>
    <row r="3413" spans="1:8" ht="14.4" x14ac:dyDescent="0.3">
      <c r="A3413" s="63">
        <v>20</v>
      </c>
      <c r="B3413" s="63" t="s">
        <v>124</v>
      </c>
      <c r="C3413" s="63" t="s">
        <v>121</v>
      </c>
      <c r="D3413" s="63" t="s">
        <v>99</v>
      </c>
      <c r="E3413" s="63">
        <v>37.805952829184527</v>
      </c>
      <c r="F3413" s="64">
        <v>374220.55830276094</v>
      </c>
      <c r="G3413" s="63" t="s">
        <v>127</v>
      </c>
      <c r="H3413" s="63" t="s">
        <v>135</v>
      </c>
    </row>
    <row r="3414" spans="1:8" ht="14.4" x14ac:dyDescent="0.3">
      <c r="A3414" s="63">
        <v>20</v>
      </c>
      <c r="B3414" s="63" t="s">
        <v>124</v>
      </c>
      <c r="C3414" s="63" t="s">
        <v>121</v>
      </c>
      <c r="D3414" s="63" t="s">
        <v>99</v>
      </c>
      <c r="E3414" s="63">
        <v>28.306858464290737</v>
      </c>
      <c r="F3414" s="64">
        <v>280194.19127367629</v>
      </c>
      <c r="G3414" s="63" t="s">
        <v>127</v>
      </c>
      <c r="H3414" s="63" t="s">
        <v>135</v>
      </c>
    </row>
    <row r="3415" spans="1:8" ht="14.4" x14ac:dyDescent="0.3">
      <c r="A3415" s="63">
        <v>20</v>
      </c>
      <c r="B3415" s="63" t="s">
        <v>123</v>
      </c>
      <c r="C3415" s="63" t="s">
        <v>120</v>
      </c>
      <c r="D3415" s="63" t="s">
        <v>98</v>
      </c>
      <c r="E3415" s="63">
        <v>25.131277985633517</v>
      </c>
      <c r="F3415" s="64">
        <v>248760.84782568135</v>
      </c>
      <c r="G3415" s="63" t="s">
        <v>127</v>
      </c>
      <c r="H3415" s="63" t="s">
        <v>135</v>
      </c>
    </row>
    <row r="3416" spans="1:8" ht="14.4" x14ac:dyDescent="0.3">
      <c r="A3416" s="63">
        <v>20</v>
      </c>
      <c r="B3416" s="63" t="s">
        <v>123</v>
      </c>
      <c r="C3416" s="63" t="s">
        <v>120</v>
      </c>
      <c r="D3416" s="63" t="s">
        <v>98</v>
      </c>
      <c r="E3416" s="63">
        <v>42.442984373172337</v>
      </c>
      <c r="F3416" s="64">
        <v>420120.01072759379</v>
      </c>
      <c r="G3416" s="63" t="s">
        <v>127</v>
      </c>
      <c r="H3416" s="63" t="s">
        <v>135</v>
      </c>
    </row>
    <row r="3417" spans="1:8" ht="14.4" x14ac:dyDescent="0.3">
      <c r="A3417" s="63">
        <v>20</v>
      </c>
      <c r="B3417" s="63" t="s">
        <v>122</v>
      </c>
      <c r="C3417" s="63" t="s">
        <v>120</v>
      </c>
      <c r="D3417" s="63" t="s">
        <v>97</v>
      </c>
      <c r="E3417" s="63">
        <v>2.0146526234271187</v>
      </c>
      <c r="F3417" s="64">
        <v>19941.950224913307</v>
      </c>
      <c r="G3417" s="63" t="s">
        <v>129</v>
      </c>
      <c r="H3417" s="63" t="s">
        <v>135</v>
      </c>
    </row>
    <row r="3418" spans="1:8" ht="14.4" x14ac:dyDescent="0.3">
      <c r="A3418" s="63">
        <v>20</v>
      </c>
      <c r="B3418" s="63" t="s">
        <v>122</v>
      </c>
      <c r="C3418" s="63" t="s">
        <v>120</v>
      </c>
      <c r="D3418" s="63" t="s">
        <v>97</v>
      </c>
      <c r="E3418" s="63">
        <v>21.380845682614311</v>
      </c>
      <c r="F3418" s="64">
        <v>211637.35892291984</v>
      </c>
      <c r="G3418" s="63" t="s">
        <v>129</v>
      </c>
      <c r="H3418" s="63" t="s">
        <v>135</v>
      </c>
    </row>
    <row r="3419" spans="1:8" ht="14.4" x14ac:dyDescent="0.3">
      <c r="A3419" s="63">
        <v>20</v>
      </c>
      <c r="B3419" s="63" t="s">
        <v>124</v>
      </c>
      <c r="C3419" s="63" t="s">
        <v>121</v>
      </c>
      <c r="D3419" s="63" t="s">
        <v>99</v>
      </c>
      <c r="E3419" s="63">
        <v>6.126126146713057</v>
      </c>
      <c r="F3419" s="64">
        <v>60639.189738563487</v>
      </c>
      <c r="G3419" s="63" t="s">
        <v>127</v>
      </c>
      <c r="H3419" s="63" t="s">
        <v>135</v>
      </c>
    </row>
    <row r="3420" spans="1:8" ht="14.4" x14ac:dyDescent="0.3">
      <c r="A3420" s="63">
        <v>20</v>
      </c>
      <c r="B3420" s="63" t="s">
        <v>123</v>
      </c>
      <c r="C3420" s="63" t="s">
        <v>120</v>
      </c>
      <c r="D3420" s="63" t="s">
        <v>98</v>
      </c>
      <c r="E3420" s="63">
        <v>10.951378139935303</v>
      </c>
      <c r="F3420" s="64">
        <v>108401.73398691825</v>
      </c>
      <c r="G3420" s="63" t="s">
        <v>127</v>
      </c>
      <c r="H3420" s="63" t="s">
        <v>135</v>
      </c>
    </row>
    <row r="3421" spans="1:8" ht="14.4" x14ac:dyDescent="0.3">
      <c r="A3421" s="63">
        <v>20</v>
      </c>
      <c r="B3421" s="63" t="s">
        <v>122</v>
      </c>
      <c r="C3421" s="63" t="s">
        <v>120</v>
      </c>
      <c r="D3421" s="63" t="s">
        <v>97</v>
      </c>
      <c r="E3421" s="63">
        <v>39.390844142945888</v>
      </c>
      <c r="F3421" s="64">
        <v>389908.53513976122</v>
      </c>
      <c r="G3421" s="63" t="s">
        <v>128</v>
      </c>
      <c r="H3421" s="63" t="s">
        <v>135</v>
      </c>
    </row>
    <row r="3422" spans="1:8" ht="14.4" x14ac:dyDescent="0.3">
      <c r="A3422" s="63">
        <v>20</v>
      </c>
      <c r="B3422" s="63" t="s">
        <v>124</v>
      </c>
      <c r="C3422" s="63" t="s">
        <v>121</v>
      </c>
      <c r="D3422" s="63" t="s">
        <v>99</v>
      </c>
      <c r="E3422" s="63">
        <v>20.202489162264513</v>
      </c>
      <c r="F3422" s="64">
        <v>199973.44882607937</v>
      </c>
      <c r="G3422" s="63" t="s">
        <v>127</v>
      </c>
      <c r="H3422" s="63" t="s">
        <v>135</v>
      </c>
    </row>
    <row r="3423" spans="1:8" ht="14.4" x14ac:dyDescent="0.3">
      <c r="A3423" s="63">
        <v>20</v>
      </c>
      <c r="B3423" s="63" t="s">
        <v>122</v>
      </c>
      <c r="C3423" s="63" t="s">
        <v>120</v>
      </c>
      <c r="D3423" s="63" t="s">
        <v>97</v>
      </c>
      <c r="E3423" s="63">
        <v>25.13154497281565</v>
      </c>
      <c r="F3423" s="64">
        <v>248763.49058653991</v>
      </c>
      <c r="G3423" s="63" t="s">
        <v>129</v>
      </c>
      <c r="H3423" s="63" t="s">
        <v>135</v>
      </c>
    </row>
    <row r="3424" spans="1:8" ht="14.4" x14ac:dyDescent="0.3">
      <c r="A3424" s="63">
        <v>20</v>
      </c>
      <c r="B3424" s="63" t="s">
        <v>122</v>
      </c>
      <c r="C3424" s="63" t="s">
        <v>120</v>
      </c>
      <c r="D3424" s="63" t="s">
        <v>97</v>
      </c>
      <c r="E3424" s="63">
        <v>23.001131245637307</v>
      </c>
      <c r="F3424" s="64">
        <v>227675.68417672216</v>
      </c>
      <c r="G3424" s="63" t="s">
        <v>129</v>
      </c>
      <c r="H3424" s="63" t="s">
        <v>135</v>
      </c>
    </row>
    <row r="3425" spans="1:8" ht="14.4" x14ac:dyDescent="0.3">
      <c r="A3425" s="63">
        <v>21</v>
      </c>
      <c r="B3425" s="63" t="s">
        <v>124</v>
      </c>
      <c r="C3425" s="63" t="s">
        <v>121</v>
      </c>
      <c r="D3425" s="63" t="s">
        <v>99</v>
      </c>
      <c r="E3425" s="63">
        <v>37.927840738395119</v>
      </c>
      <c r="F3425" s="64">
        <v>85687.751373849926</v>
      </c>
      <c r="G3425" s="63" t="s">
        <v>127</v>
      </c>
      <c r="H3425" s="63" t="s">
        <v>135</v>
      </c>
    </row>
    <row r="3426" spans="1:8" ht="14.4" x14ac:dyDescent="0.3">
      <c r="A3426" s="63">
        <v>21</v>
      </c>
      <c r="B3426" s="63" t="s">
        <v>123</v>
      </c>
      <c r="C3426" s="63" t="s">
        <v>120</v>
      </c>
      <c r="D3426" s="63" t="s">
        <v>98</v>
      </c>
      <c r="E3426" s="63">
        <v>66.37986343860328</v>
      </c>
      <c r="F3426" s="64">
        <v>149967.44143146358</v>
      </c>
      <c r="G3426" s="63" t="s">
        <v>127</v>
      </c>
      <c r="H3426" s="63" t="s">
        <v>135</v>
      </c>
    </row>
    <row r="3427" spans="1:8" ht="14.4" x14ac:dyDescent="0.3">
      <c r="A3427" s="63">
        <v>21</v>
      </c>
      <c r="B3427" s="63" t="s">
        <v>122</v>
      </c>
      <c r="C3427" s="63" t="s">
        <v>120</v>
      </c>
      <c r="D3427" s="63" t="s">
        <v>97</v>
      </c>
      <c r="E3427" s="63">
        <v>4.6426603490597413</v>
      </c>
      <c r="F3427" s="64">
        <v>10488.84191555735</v>
      </c>
      <c r="G3427" s="63" t="s">
        <v>129</v>
      </c>
      <c r="H3427" s="63" t="s">
        <v>135</v>
      </c>
    </row>
    <row r="3428" spans="1:8" ht="14.4" x14ac:dyDescent="0.3">
      <c r="A3428" s="63">
        <v>21</v>
      </c>
      <c r="B3428" s="63" t="s">
        <v>124</v>
      </c>
      <c r="C3428" s="63" t="s">
        <v>121</v>
      </c>
      <c r="D3428" s="63" t="s">
        <v>99</v>
      </c>
      <c r="E3428" s="63">
        <v>52.97249813357071</v>
      </c>
      <c r="F3428" s="64">
        <v>119677.10687853946</v>
      </c>
      <c r="G3428" s="63" t="s">
        <v>127</v>
      </c>
      <c r="H3428" s="63" t="s">
        <v>135</v>
      </c>
    </row>
    <row r="3429" spans="1:8" ht="14.4" x14ac:dyDescent="0.3">
      <c r="A3429" s="63">
        <v>21</v>
      </c>
      <c r="B3429" s="63" t="s">
        <v>124</v>
      </c>
      <c r="C3429" s="63" t="s">
        <v>121</v>
      </c>
      <c r="D3429" s="63" t="s">
        <v>99</v>
      </c>
      <c r="E3429" s="63">
        <v>7.4543037030266476E-2</v>
      </c>
      <c r="F3429" s="64">
        <v>168.40993579776983</v>
      </c>
      <c r="G3429" s="63" t="s">
        <v>127</v>
      </c>
      <c r="H3429" s="63" t="s">
        <v>135</v>
      </c>
    </row>
    <row r="3430" spans="1:8" ht="14.4" x14ac:dyDescent="0.3">
      <c r="A3430" s="63">
        <v>21</v>
      </c>
      <c r="B3430" s="63" t="s">
        <v>122</v>
      </c>
      <c r="C3430" s="63" t="s">
        <v>120</v>
      </c>
      <c r="D3430" s="63" t="s">
        <v>97</v>
      </c>
      <c r="E3430" s="63">
        <v>39.561861506449155</v>
      </c>
      <c r="F3430" s="64">
        <v>89379.381653529432</v>
      </c>
      <c r="G3430" s="63" t="s">
        <v>129</v>
      </c>
      <c r="H3430" s="63" t="s">
        <v>135</v>
      </c>
    </row>
    <row r="3431" spans="1:8" ht="14.4" x14ac:dyDescent="0.3">
      <c r="A3431" s="63">
        <v>21</v>
      </c>
      <c r="B3431" s="63" t="s">
        <v>124</v>
      </c>
      <c r="C3431" s="63" t="s">
        <v>121</v>
      </c>
      <c r="D3431" s="63" t="s">
        <v>99</v>
      </c>
      <c r="E3431" s="63">
        <v>20.972750194621135</v>
      </c>
      <c r="F3431" s="64">
        <v>47382.28618649808</v>
      </c>
      <c r="G3431" s="63" t="s">
        <v>127</v>
      </c>
      <c r="H3431" s="63" t="s">
        <v>135</v>
      </c>
    </row>
    <row r="3432" spans="1:8" ht="14.4" x14ac:dyDescent="0.3">
      <c r="A3432" s="63">
        <v>21</v>
      </c>
      <c r="B3432" s="63" t="s">
        <v>123</v>
      </c>
      <c r="C3432" s="63" t="s">
        <v>120</v>
      </c>
      <c r="D3432" s="63" t="s">
        <v>98</v>
      </c>
      <c r="E3432" s="63">
        <v>14.400165351033339</v>
      </c>
      <c r="F3432" s="64">
        <v>32533.299136445516</v>
      </c>
      <c r="G3432" s="63" t="s">
        <v>127</v>
      </c>
      <c r="H3432" s="63" t="s">
        <v>135</v>
      </c>
    </row>
    <row r="3433" spans="1:8" ht="14.4" x14ac:dyDescent="0.3">
      <c r="A3433" s="63">
        <v>21</v>
      </c>
      <c r="B3433" s="63" t="s">
        <v>124</v>
      </c>
      <c r="C3433" s="63" t="s">
        <v>121</v>
      </c>
      <c r="D3433" s="63" t="s">
        <v>99</v>
      </c>
      <c r="E3433" s="63">
        <v>57.337917051185414</v>
      </c>
      <c r="F3433" s="64">
        <v>129539.59637366641</v>
      </c>
      <c r="G3433" s="63" t="s">
        <v>127</v>
      </c>
      <c r="H3433" s="63" t="s">
        <v>135</v>
      </c>
    </row>
    <row r="3434" spans="1:8" ht="14.4" x14ac:dyDescent="0.3">
      <c r="A3434" s="63">
        <v>21</v>
      </c>
      <c r="B3434" s="63" t="s">
        <v>124</v>
      </c>
      <c r="C3434" s="63" t="s">
        <v>121</v>
      </c>
      <c r="D3434" s="63" t="s">
        <v>99</v>
      </c>
      <c r="E3434" s="63">
        <v>11.859984439085883</v>
      </c>
      <c r="F3434" s="64">
        <v>26794.443820930312</v>
      </c>
      <c r="G3434" s="63" t="s">
        <v>127</v>
      </c>
      <c r="H3434" s="63" t="s">
        <v>135</v>
      </c>
    </row>
    <row r="3435" spans="1:8" ht="14.4" x14ac:dyDescent="0.3">
      <c r="A3435" s="63">
        <v>21</v>
      </c>
      <c r="B3435" s="63" t="s">
        <v>124</v>
      </c>
      <c r="C3435" s="63" t="s">
        <v>121</v>
      </c>
      <c r="D3435" s="63" t="s">
        <v>99</v>
      </c>
      <c r="E3435" s="63">
        <v>9.9727502859428334</v>
      </c>
      <c r="F3435" s="64">
        <v>22530.746026632871</v>
      </c>
      <c r="G3435" s="63" t="s">
        <v>130</v>
      </c>
      <c r="H3435" s="63" t="s">
        <v>135</v>
      </c>
    </row>
    <row r="3436" spans="1:8" ht="14.4" x14ac:dyDescent="0.3">
      <c r="A3436" s="63">
        <v>21</v>
      </c>
      <c r="B3436" s="63" t="s">
        <v>124</v>
      </c>
      <c r="C3436" s="63" t="s">
        <v>121</v>
      </c>
      <c r="D3436" s="63" t="s">
        <v>99</v>
      </c>
      <c r="E3436" s="63">
        <v>46.964292629370071</v>
      </c>
      <c r="F3436" s="64">
        <v>106103.18309527045</v>
      </c>
      <c r="G3436" s="63" t="s">
        <v>127</v>
      </c>
      <c r="H3436" s="63" t="s">
        <v>135</v>
      </c>
    </row>
    <row r="3437" spans="1:8" ht="14.4" x14ac:dyDescent="0.3">
      <c r="A3437" s="63">
        <v>21</v>
      </c>
      <c r="B3437" s="63" t="s">
        <v>123</v>
      </c>
      <c r="C3437" s="63" t="s">
        <v>120</v>
      </c>
      <c r="D3437" s="63" t="s">
        <v>98</v>
      </c>
      <c r="E3437" s="63">
        <v>52.58308406029758</v>
      </c>
      <c r="F3437" s="64">
        <v>118797.33055480251</v>
      </c>
      <c r="G3437" s="63" t="s">
        <v>127</v>
      </c>
      <c r="H3437" s="63" t="s">
        <v>135</v>
      </c>
    </row>
    <row r="3438" spans="1:8" ht="14.4" x14ac:dyDescent="0.3">
      <c r="A3438" s="63">
        <v>21</v>
      </c>
      <c r="B3438" s="63" t="s">
        <v>124</v>
      </c>
      <c r="C3438" s="63" t="s">
        <v>121</v>
      </c>
      <c r="D3438" s="63" t="s">
        <v>99</v>
      </c>
      <c r="E3438" s="63">
        <v>30.562022421613626</v>
      </c>
      <c r="F3438" s="64">
        <v>69046.666716626452</v>
      </c>
      <c r="G3438" s="63" t="s">
        <v>127</v>
      </c>
      <c r="H3438" s="63" t="s">
        <v>135</v>
      </c>
    </row>
    <row r="3439" spans="1:8" ht="14.4" x14ac:dyDescent="0.3">
      <c r="A3439" s="63">
        <v>21</v>
      </c>
      <c r="B3439" s="63" t="s">
        <v>122</v>
      </c>
      <c r="C3439" s="63" t="s">
        <v>120</v>
      </c>
      <c r="D3439" s="63" t="s">
        <v>97</v>
      </c>
      <c r="E3439" s="63">
        <v>27.358610412272061</v>
      </c>
      <c r="F3439" s="64">
        <v>61809.419183929705</v>
      </c>
      <c r="G3439" s="63" t="s">
        <v>128</v>
      </c>
      <c r="H3439" s="63" t="s">
        <v>135</v>
      </c>
    </row>
    <row r="3440" spans="1:8" ht="14.4" x14ac:dyDescent="0.3">
      <c r="A3440" s="63">
        <v>21</v>
      </c>
      <c r="B3440" s="63" t="s">
        <v>122</v>
      </c>
      <c r="C3440" s="63" t="s">
        <v>120</v>
      </c>
      <c r="D3440" s="63" t="s">
        <v>97</v>
      </c>
      <c r="E3440" s="63">
        <v>58.702661554753931</v>
      </c>
      <c r="F3440" s="64">
        <v>132622.86938457168</v>
      </c>
      <c r="G3440" s="63" t="s">
        <v>129</v>
      </c>
      <c r="H3440" s="63" t="s">
        <v>135</v>
      </c>
    </row>
    <row r="3441" spans="1:8" ht="14.4" x14ac:dyDescent="0.3">
      <c r="A3441" s="63">
        <v>21</v>
      </c>
      <c r="B3441" s="63" t="s">
        <v>122</v>
      </c>
      <c r="C3441" s="63" t="s">
        <v>120</v>
      </c>
      <c r="D3441" s="63" t="s">
        <v>97</v>
      </c>
      <c r="E3441" s="63">
        <v>20.458223758935716</v>
      </c>
      <c r="F3441" s="64">
        <v>46219.852142324999</v>
      </c>
      <c r="G3441" s="63" t="s">
        <v>129</v>
      </c>
      <c r="H3441" s="63" t="s">
        <v>135</v>
      </c>
    </row>
    <row r="3442" spans="1:8" ht="14.4" x14ac:dyDescent="0.3">
      <c r="A3442" s="63">
        <v>21</v>
      </c>
      <c r="B3442" s="63" t="s">
        <v>122</v>
      </c>
      <c r="C3442" s="63" t="s">
        <v>120</v>
      </c>
      <c r="D3442" s="63" t="s">
        <v>97</v>
      </c>
      <c r="E3442" s="63">
        <v>37.78024349911972</v>
      </c>
      <c r="F3442" s="64">
        <v>85354.295123869044</v>
      </c>
      <c r="G3442" s="63" t="s">
        <v>129</v>
      </c>
      <c r="H3442" s="63" t="s">
        <v>135</v>
      </c>
    </row>
    <row r="3443" spans="1:8" ht="14.4" x14ac:dyDescent="0.3">
      <c r="A3443" s="63">
        <v>21</v>
      </c>
      <c r="B3443" s="63" t="s">
        <v>122</v>
      </c>
      <c r="C3443" s="63" t="s">
        <v>120</v>
      </c>
      <c r="D3443" s="63" t="s">
        <v>97</v>
      </c>
      <c r="E3443" s="63">
        <v>2.5148340374778466</v>
      </c>
      <c r="F3443" s="64">
        <v>5681.5908724208375</v>
      </c>
      <c r="G3443" s="63" t="s">
        <v>128</v>
      </c>
      <c r="H3443" s="63" t="s">
        <v>135</v>
      </c>
    </row>
    <row r="3444" spans="1:8" ht="14.4" x14ac:dyDescent="0.3">
      <c r="A3444" s="63">
        <v>21</v>
      </c>
      <c r="B3444" s="63" t="s">
        <v>124</v>
      </c>
      <c r="C3444" s="63" t="s">
        <v>121</v>
      </c>
      <c r="D3444" s="63" t="s">
        <v>99</v>
      </c>
      <c r="E3444" s="63">
        <v>6.3094580577311916</v>
      </c>
      <c r="F3444" s="64">
        <v>14254.522873676282</v>
      </c>
      <c r="G3444" s="63" t="s">
        <v>127</v>
      </c>
      <c r="H3444" s="63" t="s">
        <v>135</v>
      </c>
    </row>
    <row r="3445" spans="1:8" ht="14.4" x14ac:dyDescent="0.3">
      <c r="A3445" s="63">
        <v>21</v>
      </c>
      <c r="B3445" s="63" t="s">
        <v>124</v>
      </c>
      <c r="C3445" s="63" t="s">
        <v>121</v>
      </c>
      <c r="D3445" s="63" t="s">
        <v>99</v>
      </c>
      <c r="E3445" s="63">
        <v>4.3689707843557635</v>
      </c>
      <c r="F3445" s="64">
        <v>9870.5139823715617</v>
      </c>
      <c r="G3445" s="63" t="s">
        <v>127</v>
      </c>
      <c r="H3445" s="63" t="s">
        <v>135</v>
      </c>
    </row>
    <row r="3446" spans="1:8" ht="14.4" x14ac:dyDescent="0.3">
      <c r="A3446" s="63">
        <v>21</v>
      </c>
      <c r="B3446" s="63" t="s">
        <v>124</v>
      </c>
      <c r="C3446" s="63" t="s">
        <v>121</v>
      </c>
      <c r="D3446" s="63" t="s">
        <v>99</v>
      </c>
      <c r="E3446" s="63">
        <v>60.432057105596471</v>
      </c>
      <c r="F3446" s="64">
        <v>136529.97332464976</v>
      </c>
      <c r="G3446" s="63" t="s">
        <v>127</v>
      </c>
      <c r="H3446" s="63" t="s">
        <v>135</v>
      </c>
    </row>
    <row r="3447" spans="1:8" ht="14.4" x14ac:dyDescent="0.3">
      <c r="A3447" s="63">
        <v>21</v>
      </c>
      <c r="B3447" s="63" t="s">
        <v>122</v>
      </c>
      <c r="C3447" s="63" t="s">
        <v>120</v>
      </c>
      <c r="D3447" s="63" t="s">
        <v>97</v>
      </c>
      <c r="E3447" s="63">
        <v>21.00727320907982</v>
      </c>
      <c r="F3447" s="64">
        <v>47460.28164898738</v>
      </c>
      <c r="G3447" s="63" t="s">
        <v>128</v>
      </c>
      <c r="H3447" s="63" t="s">
        <v>135</v>
      </c>
    </row>
    <row r="3448" spans="1:8" ht="14.4" x14ac:dyDescent="0.3">
      <c r="A3448" s="63">
        <v>21</v>
      </c>
      <c r="B3448" s="63" t="s">
        <v>124</v>
      </c>
      <c r="C3448" s="63" t="s">
        <v>121</v>
      </c>
      <c r="D3448" s="63" t="s">
        <v>99</v>
      </c>
      <c r="E3448" s="63">
        <v>54.479988593088557</v>
      </c>
      <c r="F3448" s="64">
        <v>123082.87597002511</v>
      </c>
      <c r="G3448" s="63" t="s">
        <v>127</v>
      </c>
      <c r="H3448" s="63" t="s">
        <v>135</v>
      </c>
    </row>
    <row r="3449" spans="1:8" ht="14.4" x14ac:dyDescent="0.3">
      <c r="A3449" s="63">
        <v>21</v>
      </c>
      <c r="B3449" s="63" t="s">
        <v>124</v>
      </c>
      <c r="C3449" s="63" t="s">
        <v>121</v>
      </c>
      <c r="D3449" s="63" t="s">
        <v>99</v>
      </c>
      <c r="E3449" s="63">
        <v>39.706835200106624</v>
      </c>
      <c r="F3449" s="64">
        <v>89706.910708071533</v>
      </c>
      <c r="G3449" s="63" t="s">
        <v>127</v>
      </c>
      <c r="H3449" s="63" t="s">
        <v>135</v>
      </c>
    </row>
    <row r="3450" spans="1:8" ht="14.4" x14ac:dyDescent="0.3">
      <c r="A3450" s="63">
        <v>21</v>
      </c>
      <c r="B3450" s="63" t="s">
        <v>124</v>
      </c>
      <c r="C3450" s="63" t="s">
        <v>121</v>
      </c>
      <c r="D3450" s="63" t="s">
        <v>99</v>
      </c>
      <c r="E3450" s="63">
        <v>2.719788046804795</v>
      </c>
      <c r="F3450" s="64">
        <v>6144.6293120571554</v>
      </c>
      <c r="G3450" s="63" t="s">
        <v>127</v>
      </c>
      <c r="H3450" s="63" t="s">
        <v>135</v>
      </c>
    </row>
    <row r="3451" spans="1:8" ht="14.4" x14ac:dyDescent="0.3">
      <c r="A3451" s="63">
        <v>21</v>
      </c>
      <c r="B3451" s="63" t="s">
        <v>124</v>
      </c>
      <c r="C3451" s="63" t="s">
        <v>121</v>
      </c>
      <c r="D3451" s="63" t="s">
        <v>99</v>
      </c>
      <c r="E3451" s="63">
        <v>26.733513087213794</v>
      </c>
      <c r="F3451" s="64">
        <v>60397.17996515899</v>
      </c>
      <c r="G3451" s="63" t="s">
        <v>127</v>
      </c>
      <c r="H3451" s="63" t="s">
        <v>135</v>
      </c>
    </row>
    <row r="3452" spans="1:8" ht="14.4" x14ac:dyDescent="0.3">
      <c r="A3452" s="63">
        <v>21</v>
      </c>
      <c r="B3452" s="63" t="s">
        <v>122</v>
      </c>
      <c r="C3452" s="63" t="s">
        <v>120</v>
      </c>
      <c r="D3452" s="63" t="s">
        <v>97</v>
      </c>
      <c r="E3452" s="63">
        <v>54.609847136618477</v>
      </c>
      <c r="F3452" s="64">
        <v>123376.25640970032</v>
      </c>
      <c r="G3452" s="63" t="s">
        <v>129</v>
      </c>
      <c r="H3452" s="63" t="s">
        <v>135</v>
      </c>
    </row>
    <row r="3453" spans="1:8" ht="14.4" x14ac:dyDescent="0.3">
      <c r="A3453" s="63">
        <v>21</v>
      </c>
      <c r="B3453" s="63" t="s">
        <v>122</v>
      </c>
      <c r="C3453" s="63" t="s">
        <v>120</v>
      </c>
      <c r="D3453" s="63" t="s">
        <v>97</v>
      </c>
      <c r="E3453" s="63">
        <v>65.604448498350337</v>
      </c>
      <c r="F3453" s="64">
        <v>148215.60000526023</v>
      </c>
      <c r="G3453" s="63" t="s">
        <v>129</v>
      </c>
      <c r="H3453" s="63" t="s">
        <v>135</v>
      </c>
    </row>
    <row r="3454" spans="1:8" ht="14.4" x14ac:dyDescent="0.3">
      <c r="A3454" s="63">
        <v>21</v>
      </c>
      <c r="B3454" s="63" t="s">
        <v>122</v>
      </c>
      <c r="C3454" s="63" t="s">
        <v>120</v>
      </c>
      <c r="D3454" s="63" t="s">
        <v>97</v>
      </c>
      <c r="E3454" s="63">
        <v>63.289707360467709</v>
      </c>
      <c r="F3454" s="64">
        <v>142986.06520295551</v>
      </c>
      <c r="G3454" s="63" t="s">
        <v>129</v>
      </c>
      <c r="H3454" s="63" t="s">
        <v>135</v>
      </c>
    </row>
    <row r="3455" spans="1:8" ht="14.4" x14ac:dyDescent="0.3">
      <c r="A3455" s="63">
        <v>21</v>
      </c>
      <c r="B3455" s="63" t="s">
        <v>123</v>
      </c>
      <c r="C3455" s="63" t="s">
        <v>120</v>
      </c>
      <c r="D3455" s="63" t="s">
        <v>98</v>
      </c>
      <c r="E3455" s="63">
        <v>21.207670957767412</v>
      </c>
      <c r="F3455" s="64">
        <v>47913.026443605719</v>
      </c>
      <c r="G3455" s="63" t="s">
        <v>127</v>
      </c>
      <c r="H3455" s="63" t="s">
        <v>135</v>
      </c>
    </row>
    <row r="3456" spans="1:8" ht="14.4" x14ac:dyDescent="0.3">
      <c r="A3456" s="63">
        <v>21</v>
      </c>
      <c r="B3456" s="63" t="s">
        <v>123</v>
      </c>
      <c r="C3456" s="63" t="s">
        <v>120</v>
      </c>
      <c r="D3456" s="63" t="s">
        <v>98</v>
      </c>
      <c r="E3456" s="63">
        <v>15.354641563971725</v>
      </c>
      <c r="F3456" s="64">
        <v>34689.681330481777</v>
      </c>
      <c r="G3456" s="63" t="s">
        <v>127</v>
      </c>
      <c r="H3456" s="63" t="s">
        <v>135</v>
      </c>
    </row>
    <row r="3457" spans="1:8" ht="14.4" x14ac:dyDescent="0.3">
      <c r="A3457" s="63">
        <v>21</v>
      </c>
      <c r="B3457" s="63" t="s">
        <v>122</v>
      </c>
      <c r="C3457" s="63" t="s">
        <v>120</v>
      </c>
      <c r="D3457" s="63" t="s">
        <v>97</v>
      </c>
      <c r="E3457" s="63">
        <v>2.9658364084679012</v>
      </c>
      <c r="F3457" s="64">
        <v>6700.5093840483951</v>
      </c>
      <c r="G3457" s="63" t="s">
        <v>129</v>
      </c>
      <c r="H3457" s="63" t="s">
        <v>135</v>
      </c>
    </row>
    <row r="3458" spans="1:8" ht="14.4" x14ac:dyDescent="0.3">
      <c r="A3458" s="63">
        <v>21</v>
      </c>
      <c r="B3458" s="63" t="s">
        <v>123</v>
      </c>
      <c r="C3458" s="63" t="s">
        <v>120</v>
      </c>
      <c r="D3458" s="63" t="s">
        <v>98</v>
      </c>
      <c r="E3458" s="63">
        <v>13.627407965783128</v>
      </c>
      <c r="F3458" s="64">
        <v>30787.461740735434</v>
      </c>
      <c r="G3458" s="63" t="s">
        <v>127</v>
      </c>
      <c r="H3458" s="63" t="s">
        <v>135</v>
      </c>
    </row>
    <row r="3459" spans="1:8" ht="14.4" x14ac:dyDescent="0.3">
      <c r="A3459" s="63">
        <v>21</v>
      </c>
      <c r="B3459" s="63" t="s">
        <v>122</v>
      </c>
      <c r="C3459" s="63" t="s">
        <v>120</v>
      </c>
      <c r="D3459" s="63" t="s">
        <v>97</v>
      </c>
      <c r="E3459" s="63">
        <v>42.130219436740106</v>
      </c>
      <c r="F3459" s="64">
        <v>95181.895360750277</v>
      </c>
      <c r="G3459" s="63" t="s">
        <v>129</v>
      </c>
      <c r="H3459" s="63" t="s">
        <v>135</v>
      </c>
    </row>
    <row r="3460" spans="1:8" ht="14.4" x14ac:dyDescent="0.3">
      <c r="A3460" s="63">
        <v>21</v>
      </c>
      <c r="B3460" s="63" t="s">
        <v>122</v>
      </c>
      <c r="C3460" s="63" t="s">
        <v>120</v>
      </c>
      <c r="D3460" s="63" t="s">
        <v>97</v>
      </c>
      <c r="E3460" s="63">
        <v>19.446863434745772</v>
      </c>
      <c r="F3460" s="64">
        <v>43934.955604019422</v>
      </c>
      <c r="G3460" s="63" t="s">
        <v>129</v>
      </c>
      <c r="H3460" s="63" t="s">
        <v>135</v>
      </c>
    </row>
    <row r="3461" spans="1:8" ht="14.4" x14ac:dyDescent="0.3">
      <c r="A3461" s="63">
        <v>21</v>
      </c>
      <c r="B3461" s="63" t="s">
        <v>124</v>
      </c>
      <c r="C3461" s="63" t="s">
        <v>121</v>
      </c>
      <c r="D3461" s="63" t="s">
        <v>99</v>
      </c>
      <c r="E3461" s="63">
        <v>47.804995762616976</v>
      </c>
      <c r="F3461" s="64">
        <v>108002.52562725783</v>
      </c>
      <c r="G3461" s="63" t="s">
        <v>127</v>
      </c>
      <c r="H3461" s="63" t="s">
        <v>135</v>
      </c>
    </row>
    <row r="3462" spans="1:8" ht="14.4" x14ac:dyDescent="0.3">
      <c r="A3462" s="63">
        <v>21</v>
      </c>
      <c r="B3462" s="63" t="s">
        <v>124</v>
      </c>
      <c r="C3462" s="63" t="s">
        <v>121</v>
      </c>
      <c r="D3462" s="63" t="s">
        <v>99</v>
      </c>
      <c r="E3462" s="63">
        <v>25.685730579613033</v>
      </c>
      <c r="F3462" s="64">
        <v>58029.997303102646</v>
      </c>
      <c r="G3462" s="63" t="s">
        <v>127</v>
      </c>
      <c r="H3462" s="63" t="s">
        <v>135</v>
      </c>
    </row>
    <row r="3463" spans="1:8" ht="14.4" x14ac:dyDescent="0.3">
      <c r="A3463" s="63">
        <v>21</v>
      </c>
      <c r="B3463" s="63" t="s">
        <v>124</v>
      </c>
      <c r="C3463" s="63" t="s">
        <v>121</v>
      </c>
      <c r="D3463" s="63" t="s">
        <v>99</v>
      </c>
      <c r="E3463" s="63">
        <v>48.729655942659996</v>
      </c>
      <c r="F3463" s="64">
        <v>110091.54651719784</v>
      </c>
      <c r="G3463" s="63" t="s">
        <v>127</v>
      </c>
      <c r="H3463" s="63" t="s">
        <v>135</v>
      </c>
    </row>
    <row r="3464" spans="1:8" ht="14.4" x14ac:dyDescent="0.3">
      <c r="A3464" s="63">
        <v>21</v>
      </c>
      <c r="B3464" s="63" t="s">
        <v>123</v>
      </c>
      <c r="C3464" s="63" t="s">
        <v>120</v>
      </c>
      <c r="D3464" s="63" t="s">
        <v>98</v>
      </c>
      <c r="E3464" s="63">
        <v>36.868153889296252</v>
      </c>
      <c r="F3464" s="64">
        <v>83293.674055132404</v>
      </c>
      <c r="G3464" s="63" t="s">
        <v>127</v>
      </c>
      <c r="H3464" s="63" t="s">
        <v>135</v>
      </c>
    </row>
    <row r="3465" spans="1:8" ht="14.4" x14ac:dyDescent="0.3">
      <c r="A3465" s="63">
        <v>21</v>
      </c>
      <c r="B3465" s="63" t="s">
        <v>122</v>
      </c>
      <c r="C3465" s="63" t="s">
        <v>120</v>
      </c>
      <c r="D3465" s="63" t="s">
        <v>97</v>
      </c>
      <c r="E3465" s="63">
        <v>33.98265513451291</v>
      </c>
      <c r="F3465" s="64">
        <v>76774.66598412639</v>
      </c>
      <c r="G3465" s="63" t="s">
        <v>129</v>
      </c>
      <c r="H3465" s="63" t="s">
        <v>135</v>
      </c>
    </row>
    <row r="3466" spans="1:8" ht="14.4" x14ac:dyDescent="0.3">
      <c r="A3466" s="63">
        <v>21</v>
      </c>
      <c r="B3466" s="63" t="s">
        <v>124</v>
      </c>
      <c r="C3466" s="63" t="s">
        <v>121</v>
      </c>
      <c r="D3466" s="63" t="s">
        <v>99</v>
      </c>
      <c r="E3466" s="63">
        <v>15.826539915299293</v>
      </c>
      <c r="F3466" s="64">
        <v>35755.808687459212</v>
      </c>
      <c r="G3466" s="63" t="s">
        <v>127</v>
      </c>
      <c r="H3466" s="63" t="s">
        <v>135</v>
      </c>
    </row>
    <row r="3467" spans="1:8" ht="14.4" x14ac:dyDescent="0.3">
      <c r="A3467" s="63">
        <v>21</v>
      </c>
      <c r="B3467" s="63" t="s">
        <v>122</v>
      </c>
      <c r="C3467" s="63" t="s">
        <v>120</v>
      </c>
      <c r="D3467" s="63" t="s">
        <v>97</v>
      </c>
      <c r="E3467" s="63">
        <v>23.513683629731268</v>
      </c>
      <c r="F3467" s="64">
        <v>53122.841625627269</v>
      </c>
      <c r="G3467" s="63" t="s">
        <v>129</v>
      </c>
      <c r="H3467" s="63" t="s">
        <v>135</v>
      </c>
    </row>
    <row r="3468" spans="1:8" ht="14.4" x14ac:dyDescent="0.3">
      <c r="A3468" s="63">
        <v>21</v>
      </c>
      <c r="B3468" s="63" t="s">
        <v>122</v>
      </c>
      <c r="C3468" s="63" t="s">
        <v>120</v>
      </c>
      <c r="D3468" s="63" t="s">
        <v>97</v>
      </c>
      <c r="E3468" s="63">
        <v>56.007505555652607</v>
      </c>
      <c r="F3468" s="64">
        <v>126533.88955686041</v>
      </c>
      <c r="G3468" s="63" t="s">
        <v>129</v>
      </c>
      <c r="H3468" s="63" t="s">
        <v>135</v>
      </c>
    </row>
    <row r="3469" spans="1:8" ht="14.4" x14ac:dyDescent="0.3">
      <c r="A3469" s="63">
        <v>21</v>
      </c>
      <c r="B3469" s="63" t="s">
        <v>124</v>
      </c>
      <c r="C3469" s="63" t="s">
        <v>121</v>
      </c>
      <c r="D3469" s="63" t="s">
        <v>99</v>
      </c>
      <c r="E3469" s="63">
        <v>0.9680340671055262</v>
      </c>
      <c r="F3469" s="64">
        <v>2187.0125176829397</v>
      </c>
      <c r="G3469" s="63" t="s">
        <v>127</v>
      </c>
      <c r="H3469" s="63" t="s">
        <v>135</v>
      </c>
    </row>
    <row r="3470" spans="1:8" ht="14.4" x14ac:dyDescent="0.3">
      <c r="A3470" s="63">
        <v>21</v>
      </c>
      <c r="B3470" s="63" t="s">
        <v>124</v>
      </c>
      <c r="C3470" s="63" t="s">
        <v>121</v>
      </c>
      <c r="D3470" s="63" t="s">
        <v>99</v>
      </c>
      <c r="E3470" s="63">
        <v>62.359250008590884</v>
      </c>
      <c r="F3470" s="64">
        <v>140883.94716303024</v>
      </c>
      <c r="G3470" s="63" t="s">
        <v>127</v>
      </c>
      <c r="H3470" s="63" t="s">
        <v>135</v>
      </c>
    </row>
    <row r="3471" spans="1:8" ht="14.4" x14ac:dyDescent="0.3">
      <c r="A3471" s="63">
        <v>21</v>
      </c>
      <c r="B3471" s="63" t="s">
        <v>122</v>
      </c>
      <c r="C3471" s="63" t="s">
        <v>120</v>
      </c>
      <c r="D3471" s="63" t="s">
        <v>97</v>
      </c>
      <c r="E3471" s="63">
        <v>55.28137758026952</v>
      </c>
      <c r="F3471" s="64">
        <v>124893.39876674705</v>
      </c>
      <c r="G3471" s="63" t="s">
        <v>129</v>
      </c>
      <c r="H3471" s="63" t="s">
        <v>135</v>
      </c>
    </row>
    <row r="3472" spans="1:8" ht="14.4" x14ac:dyDescent="0.3">
      <c r="A3472" s="63">
        <v>21</v>
      </c>
      <c r="B3472" s="63" t="s">
        <v>124</v>
      </c>
      <c r="C3472" s="63" t="s">
        <v>121</v>
      </c>
      <c r="D3472" s="63" t="s">
        <v>99</v>
      </c>
      <c r="E3472" s="63">
        <v>28.788234171000315</v>
      </c>
      <c r="F3472" s="64">
        <v>65039.269415610441</v>
      </c>
      <c r="G3472" s="63" t="s">
        <v>130</v>
      </c>
      <c r="H3472" s="63" t="s">
        <v>135</v>
      </c>
    </row>
    <row r="3473" spans="1:8" ht="14.4" x14ac:dyDescent="0.3">
      <c r="A3473" s="63">
        <v>21</v>
      </c>
      <c r="B3473" s="63" t="s">
        <v>125</v>
      </c>
      <c r="C3473" s="63" t="s">
        <v>121</v>
      </c>
      <c r="D3473" s="63" t="s">
        <v>99</v>
      </c>
      <c r="E3473" s="63">
        <v>34.836165704582612</v>
      </c>
      <c r="F3473" s="64">
        <v>78702.943473676409</v>
      </c>
      <c r="G3473" s="63" t="s">
        <v>129</v>
      </c>
      <c r="H3473" s="63" t="s">
        <v>135</v>
      </c>
    </row>
    <row r="3474" spans="1:8" ht="14.4" x14ac:dyDescent="0.3">
      <c r="A3474" s="63">
        <v>21</v>
      </c>
      <c r="B3474" s="63" t="s">
        <v>124</v>
      </c>
      <c r="C3474" s="63" t="s">
        <v>121</v>
      </c>
      <c r="D3474" s="63" t="s">
        <v>99</v>
      </c>
      <c r="E3474" s="63">
        <v>42.305899228648251</v>
      </c>
      <c r="F3474" s="64">
        <v>95578.796582580064</v>
      </c>
      <c r="G3474" s="63" t="s">
        <v>127</v>
      </c>
      <c r="H3474" s="63" t="s">
        <v>135</v>
      </c>
    </row>
    <row r="3475" spans="1:8" ht="14.4" x14ac:dyDescent="0.3">
      <c r="A3475" s="63">
        <v>21</v>
      </c>
      <c r="B3475" s="63" t="s">
        <v>124</v>
      </c>
      <c r="C3475" s="63" t="s">
        <v>121</v>
      </c>
      <c r="D3475" s="63" t="s">
        <v>99</v>
      </c>
      <c r="E3475" s="63">
        <v>26.988398511364093</v>
      </c>
      <c r="F3475" s="64">
        <v>60973.025002161041</v>
      </c>
      <c r="G3475" s="63" t="s">
        <v>130</v>
      </c>
      <c r="H3475" s="63" t="s">
        <v>135</v>
      </c>
    </row>
    <row r="3476" spans="1:8" ht="14.4" x14ac:dyDescent="0.3">
      <c r="A3476" s="63">
        <v>21</v>
      </c>
      <c r="B3476" s="63" t="s">
        <v>122</v>
      </c>
      <c r="C3476" s="63" t="s">
        <v>120</v>
      </c>
      <c r="D3476" s="63" t="s">
        <v>97</v>
      </c>
      <c r="E3476" s="63">
        <v>38.032386573349712</v>
      </c>
      <c r="F3476" s="64">
        <v>85923.944559076306</v>
      </c>
      <c r="G3476" s="63" t="s">
        <v>129</v>
      </c>
      <c r="H3476" s="63" t="s">
        <v>135</v>
      </c>
    </row>
    <row r="3477" spans="1:8" ht="14.4" x14ac:dyDescent="0.3">
      <c r="A3477" s="63">
        <v>22</v>
      </c>
      <c r="B3477" s="63" t="s">
        <v>124</v>
      </c>
      <c r="C3477" s="63" t="s">
        <v>121</v>
      </c>
      <c r="D3477" s="63" t="s">
        <v>99</v>
      </c>
      <c r="E3477" s="63">
        <v>0.42162418099090182</v>
      </c>
      <c r="F3477" s="64">
        <v>561.31291892673164</v>
      </c>
      <c r="G3477" s="63" t="s">
        <v>127</v>
      </c>
      <c r="H3477" s="63" t="s">
        <v>135</v>
      </c>
    </row>
    <row r="3478" spans="1:8" ht="14.4" x14ac:dyDescent="0.3">
      <c r="A3478" s="63">
        <v>22</v>
      </c>
      <c r="B3478" s="63" t="s">
        <v>122</v>
      </c>
      <c r="C3478" s="63" t="s">
        <v>120</v>
      </c>
      <c r="D3478" s="63" t="s">
        <v>97</v>
      </c>
      <c r="E3478" s="63">
        <v>0.55113559508471577</v>
      </c>
      <c r="F3478" s="64">
        <v>733.73289187153784</v>
      </c>
      <c r="G3478" s="63" t="s">
        <v>128</v>
      </c>
      <c r="H3478" s="63" t="s">
        <v>135</v>
      </c>
    </row>
    <row r="3479" spans="1:8" ht="14.4" x14ac:dyDescent="0.3">
      <c r="A3479" s="63">
        <v>22</v>
      </c>
      <c r="B3479" s="63" t="s">
        <v>122</v>
      </c>
      <c r="C3479" s="63" t="s">
        <v>120</v>
      </c>
      <c r="D3479" s="63" t="s">
        <v>97</v>
      </c>
      <c r="E3479" s="63">
        <v>2.2754031839954481</v>
      </c>
      <c r="F3479" s="64">
        <v>3029.2693363600624</v>
      </c>
      <c r="G3479" s="63" t="s">
        <v>128</v>
      </c>
      <c r="H3479" s="63" t="s">
        <v>135</v>
      </c>
    </row>
    <row r="3480" spans="1:8" ht="14.4" x14ac:dyDescent="0.3">
      <c r="A3480" s="63">
        <v>22</v>
      </c>
      <c r="B3480" s="63" t="s">
        <v>122</v>
      </c>
      <c r="C3480" s="63" t="s">
        <v>120</v>
      </c>
      <c r="D3480" s="63" t="s">
        <v>97</v>
      </c>
      <c r="E3480" s="63">
        <v>7.3345612661731625</v>
      </c>
      <c r="F3480" s="64">
        <v>9764.5822487857786</v>
      </c>
      <c r="G3480" s="63" t="s">
        <v>128</v>
      </c>
      <c r="H3480" s="63" t="s">
        <v>135</v>
      </c>
    </row>
    <row r="3481" spans="1:8" ht="14.4" x14ac:dyDescent="0.3">
      <c r="A3481" s="63">
        <v>22</v>
      </c>
      <c r="B3481" s="63" t="s">
        <v>122</v>
      </c>
      <c r="C3481" s="63" t="s">
        <v>120</v>
      </c>
      <c r="D3481" s="63" t="s">
        <v>97</v>
      </c>
      <c r="E3481" s="63">
        <v>3.6765173347146813</v>
      </c>
      <c r="F3481" s="64">
        <v>4894.5880470692382</v>
      </c>
      <c r="G3481" s="63" t="s">
        <v>129</v>
      </c>
      <c r="H3481" s="63" t="s">
        <v>135</v>
      </c>
    </row>
    <row r="3482" spans="1:8" ht="14.4" x14ac:dyDescent="0.3">
      <c r="A3482" s="63">
        <v>22</v>
      </c>
      <c r="B3482" s="63" t="s">
        <v>122</v>
      </c>
      <c r="C3482" s="63" t="s">
        <v>120</v>
      </c>
      <c r="D3482" s="63" t="s">
        <v>97</v>
      </c>
      <c r="E3482" s="63">
        <v>8.6692218543112389</v>
      </c>
      <c r="F3482" s="64">
        <v>11541.430599237525</v>
      </c>
      <c r="G3482" s="63" t="s">
        <v>129</v>
      </c>
      <c r="H3482" s="63" t="s">
        <v>135</v>
      </c>
    </row>
    <row r="3483" spans="1:8" ht="14.4" x14ac:dyDescent="0.3">
      <c r="A3483" s="63">
        <v>22</v>
      </c>
      <c r="B3483" s="63" t="s">
        <v>122</v>
      </c>
      <c r="C3483" s="63" t="s">
        <v>120</v>
      </c>
      <c r="D3483" s="63" t="s">
        <v>97</v>
      </c>
      <c r="E3483" s="63">
        <v>3.0496608574921695</v>
      </c>
      <c r="F3483" s="64">
        <v>4060.0471102782126</v>
      </c>
      <c r="G3483" s="63" t="s">
        <v>128</v>
      </c>
      <c r="H3483" s="63" t="s">
        <v>135</v>
      </c>
    </row>
    <row r="3484" spans="1:8" ht="14.4" x14ac:dyDescent="0.3">
      <c r="A3484" s="63">
        <v>22</v>
      </c>
      <c r="B3484" s="63" t="s">
        <v>124</v>
      </c>
      <c r="C3484" s="63" t="s">
        <v>121</v>
      </c>
      <c r="D3484" s="63" t="s">
        <v>99</v>
      </c>
      <c r="E3484" s="63">
        <v>6.630011334621055</v>
      </c>
      <c r="F3484" s="64">
        <v>8826.6071599763527</v>
      </c>
      <c r="G3484" s="63" t="s">
        <v>130</v>
      </c>
      <c r="H3484" s="63" t="s">
        <v>135</v>
      </c>
    </row>
    <row r="3485" spans="1:8" ht="14.4" x14ac:dyDescent="0.3">
      <c r="A3485" s="63">
        <v>22</v>
      </c>
      <c r="B3485" s="63" t="s">
        <v>124</v>
      </c>
      <c r="C3485" s="63" t="s">
        <v>121</v>
      </c>
      <c r="D3485" s="63" t="s">
        <v>99</v>
      </c>
      <c r="E3485" s="63">
        <v>2.0362465719595422</v>
      </c>
      <c r="F3485" s="64">
        <v>2710.8775029813237</v>
      </c>
      <c r="G3485" s="63" t="s">
        <v>130</v>
      </c>
      <c r="H3485" s="63" t="s">
        <v>135</v>
      </c>
    </row>
    <row r="3486" spans="1:8" ht="14.4" x14ac:dyDescent="0.3">
      <c r="A3486" s="63">
        <v>22</v>
      </c>
      <c r="B3486" s="63" t="s">
        <v>122</v>
      </c>
      <c r="C3486" s="63" t="s">
        <v>120</v>
      </c>
      <c r="D3486" s="63" t="s">
        <v>97</v>
      </c>
      <c r="E3486" s="63">
        <v>7.8158757154570171E-2</v>
      </c>
      <c r="F3486" s="64">
        <v>104.05361479744931</v>
      </c>
      <c r="G3486" s="63" t="s">
        <v>128</v>
      </c>
      <c r="H3486" s="63" t="s">
        <v>135</v>
      </c>
    </row>
    <row r="3487" spans="1:8" ht="14.4" x14ac:dyDescent="0.3">
      <c r="A3487" s="63">
        <v>22</v>
      </c>
      <c r="B3487" s="63" t="s">
        <v>122</v>
      </c>
      <c r="C3487" s="63" t="s">
        <v>120</v>
      </c>
      <c r="D3487" s="63" t="s">
        <v>97</v>
      </c>
      <c r="E3487" s="63">
        <v>1.268262043395608</v>
      </c>
      <c r="F3487" s="64">
        <v>1688.4512360493188</v>
      </c>
      <c r="G3487" s="63" t="s">
        <v>129</v>
      </c>
      <c r="H3487" s="63" t="s">
        <v>135</v>
      </c>
    </row>
    <row r="3488" spans="1:8" ht="14.4" x14ac:dyDescent="0.3">
      <c r="A3488" s="63">
        <v>22</v>
      </c>
      <c r="B3488" s="63" t="s">
        <v>124</v>
      </c>
      <c r="C3488" s="63" t="s">
        <v>121</v>
      </c>
      <c r="D3488" s="63" t="s">
        <v>99</v>
      </c>
      <c r="E3488" s="63">
        <v>9.604513721706601</v>
      </c>
      <c r="F3488" s="64">
        <v>12786.594970271199</v>
      </c>
      <c r="G3488" s="63" t="s">
        <v>127</v>
      </c>
      <c r="H3488" s="63" t="s">
        <v>135</v>
      </c>
    </row>
    <row r="3489" spans="1:8" ht="14.4" x14ac:dyDescent="0.3">
      <c r="A3489" s="63">
        <v>22</v>
      </c>
      <c r="B3489" s="63" t="s">
        <v>123</v>
      </c>
      <c r="C3489" s="63" t="s">
        <v>120</v>
      </c>
      <c r="D3489" s="63" t="s">
        <v>98</v>
      </c>
      <c r="E3489" s="63">
        <v>0.2397527704480977</v>
      </c>
      <c r="F3489" s="64">
        <v>319.1855056432268</v>
      </c>
      <c r="G3489" s="63" t="s">
        <v>127</v>
      </c>
      <c r="H3489" s="63" t="s">
        <v>135</v>
      </c>
    </row>
    <row r="3490" spans="1:8" ht="14.4" x14ac:dyDescent="0.3">
      <c r="A3490" s="63">
        <v>22</v>
      </c>
      <c r="B3490" s="63" t="s">
        <v>122</v>
      </c>
      <c r="C3490" s="63" t="s">
        <v>120</v>
      </c>
      <c r="D3490" s="63" t="s">
        <v>97</v>
      </c>
      <c r="E3490" s="63">
        <v>6.1794773019307563</v>
      </c>
      <c r="F3490" s="64">
        <v>8226.8062368630744</v>
      </c>
      <c r="G3490" s="63" t="s">
        <v>129</v>
      </c>
      <c r="H3490" s="63" t="s">
        <v>135</v>
      </c>
    </row>
    <row r="3491" spans="1:8" ht="14.4" x14ac:dyDescent="0.3">
      <c r="A3491" s="63">
        <v>22</v>
      </c>
      <c r="B3491" s="63" t="s">
        <v>122</v>
      </c>
      <c r="C3491" s="63" t="s">
        <v>120</v>
      </c>
      <c r="D3491" s="63" t="s">
        <v>97</v>
      </c>
      <c r="E3491" s="63">
        <v>0.85332218187122877</v>
      </c>
      <c r="F3491" s="64">
        <v>1136.0372252971008</v>
      </c>
      <c r="G3491" s="63" t="s">
        <v>128</v>
      </c>
      <c r="H3491" s="63" t="s">
        <v>135</v>
      </c>
    </row>
    <row r="3492" spans="1:8" ht="14.4" x14ac:dyDescent="0.3">
      <c r="A3492" s="63">
        <v>22</v>
      </c>
      <c r="B3492" s="63" t="s">
        <v>124</v>
      </c>
      <c r="C3492" s="63" t="s">
        <v>121</v>
      </c>
      <c r="D3492" s="63" t="s">
        <v>99</v>
      </c>
      <c r="E3492" s="63">
        <v>6.6249291278528029</v>
      </c>
      <c r="F3492" s="64">
        <v>8819.8411620941351</v>
      </c>
      <c r="G3492" s="63" t="s">
        <v>127</v>
      </c>
      <c r="H3492" s="63" t="s">
        <v>135</v>
      </c>
    </row>
    <row r="3493" spans="1:8" ht="14.4" x14ac:dyDescent="0.3">
      <c r="A3493" s="63">
        <v>22</v>
      </c>
      <c r="B3493" s="63" t="s">
        <v>124</v>
      </c>
      <c r="C3493" s="63" t="s">
        <v>121</v>
      </c>
      <c r="D3493" s="63" t="s">
        <v>99</v>
      </c>
      <c r="E3493" s="63">
        <v>7.0062563657780226</v>
      </c>
      <c r="F3493" s="64">
        <v>9327.5063165998054</v>
      </c>
      <c r="G3493" s="63" t="s">
        <v>127</v>
      </c>
      <c r="H3493" s="63" t="s">
        <v>135</v>
      </c>
    </row>
    <row r="3494" spans="1:8" ht="14.4" x14ac:dyDescent="0.3">
      <c r="A3494" s="63">
        <v>22</v>
      </c>
      <c r="B3494" s="63" t="s">
        <v>124</v>
      </c>
      <c r="C3494" s="63" t="s">
        <v>121</v>
      </c>
      <c r="D3494" s="63" t="s">
        <v>99</v>
      </c>
      <c r="E3494" s="63">
        <v>10.608475981941346</v>
      </c>
      <c r="F3494" s="64">
        <v>14123.180992117048</v>
      </c>
      <c r="G3494" s="63" t="s">
        <v>127</v>
      </c>
      <c r="H3494" s="63" t="s">
        <v>135</v>
      </c>
    </row>
    <row r="3495" spans="1:8" ht="14.4" x14ac:dyDescent="0.3">
      <c r="A3495" s="63">
        <v>22</v>
      </c>
      <c r="B3495" s="63" t="s">
        <v>124</v>
      </c>
      <c r="C3495" s="63" t="s">
        <v>121</v>
      </c>
      <c r="D3495" s="63" t="s">
        <v>99</v>
      </c>
      <c r="E3495" s="63">
        <v>5.240101565895479</v>
      </c>
      <c r="F3495" s="64">
        <v>6976.2049665002469</v>
      </c>
      <c r="G3495" s="63" t="s">
        <v>130</v>
      </c>
      <c r="H3495" s="63" t="s">
        <v>135</v>
      </c>
    </row>
    <row r="3496" spans="1:8" ht="14.4" x14ac:dyDescent="0.3">
      <c r="A3496" s="63">
        <v>22</v>
      </c>
      <c r="B3496" s="63" t="s">
        <v>122</v>
      </c>
      <c r="C3496" s="63" t="s">
        <v>120</v>
      </c>
      <c r="D3496" s="63" t="s">
        <v>97</v>
      </c>
      <c r="E3496" s="63">
        <v>9.0762974587461489</v>
      </c>
      <c r="F3496" s="64">
        <v>12083.374837853558</v>
      </c>
      <c r="G3496" s="63" t="s">
        <v>129</v>
      </c>
      <c r="H3496" s="63" t="s">
        <v>135</v>
      </c>
    </row>
    <row r="3497" spans="1:8" ht="14.4" x14ac:dyDescent="0.3">
      <c r="A3497" s="63">
        <v>22</v>
      </c>
      <c r="B3497" s="63" t="s">
        <v>124</v>
      </c>
      <c r="C3497" s="63" t="s">
        <v>121</v>
      </c>
      <c r="D3497" s="63" t="s">
        <v>99</v>
      </c>
      <c r="E3497" s="63">
        <v>5.919596967642045</v>
      </c>
      <c r="F3497" s="64">
        <v>7880.8246836504068</v>
      </c>
      <c r="G3497" s="63" t="s">
        <v>127</v>
      </c>
      <c r="H3497" s="63" t="s">
        <v>135</v>
      </c>
    </row>
    <row r="3498" spans="1:8" ht="14.4" x14ac:dyDescent="0.3">
      <c r="A3498" s="63">
        <v>22</v>
      </c>
      <c r="B3498" s="63" t="s">
        <v>124</v>
      </c>
      <c r="C3498" s="63" t="s">
        <v>121</v>
      </c>
      <c r="D3498" s="63" t="s">
        <v>99</v>
      </c>
      <c r="E3498" s="63">
        <v>8.0864775132297773</v>
      </c>
      <c r="F3498" s="64">
        <v>10765.616635456523</v>
      </c>
      <c r="G3498" s="63" t="s">
        <v>130</v>
      </c>
      <c r="H3498" s="63" t="s">
        <v>135</v>
      </c>
    </row>
    <row r="3499" spans="1:8" ht="14.4" x14ac:dyDescent="0.3">
      <c r="A3499" s="63">
        <v>22</v>
      </c>
      <c r="B3499" s="63" t="s">
        <v>124</v>
      </c>
      <c r="C3499" s="63" t="s">
        <v>121</v>
      </c>
      <c r="D3499" s="63" t="s">
        <v>99</v>
      </c>
      <c r="E3499" s="63">
        <v>7.291721351577892</v>
      </c>
      <c r="F3499" s="64">
        <v>9707.5489983409661</v>
      </c>
      <c r="G3499" s="63" t="s">
        <v>127</v>
      </c>
      <c r="H3499" s="63" t="s">
        <v>135</v>
      </c>
    </row>
    <row r="3500" spans="1:8" ht="14.4" x14ac:dyDescent="0.3">
      <c r="A3500" s="63">
        <v>22</v>
      </c>
      <c r="B3500" s="63" t="s">
        <v>124</v>
      </c>
      <c r="C3500" s="63" t="s">
        <v>121</v>
      </c>
      <c r="D3500" s="63" t="s">
        <v>99</v>
      </c>
      <c r="E3500" s="63">
        <v>6.6269283503213128</v>
      </c>
      <c r="F3500" s="64">
        <v>8822.5027490001467</v>
      </c>
      <c r="G3500" s="63" t="s">
        <v>127</v>
      </c>
      <c r="H3500" s="63" t="s">
        <v>135</v>
      </c>
    </row>
    <row r="3501" spans="1:8" ht="14.4" x14ac:dyDescent="0.3">
      <c r="A3501" s="63">
        <v>22</v>
      </c>
      <c r="B3501" s="63" t="s">
        <v>124</v>
      </c>
      <c r="C3501" s="63" t="s">
        <v>121</v>
      </c>
      <c r="D3501" s="63" t="s">
        <v>99</v>
      </c>
      <c r="E3501" s="63">
        <v>9.2843990489225146</v>
      </c>
      <c r="F3501" s="64">
        <v>12360.422778369357</v>
      </c>
      <c r="G3501" s="63" t="s">
        <v>127</v>
      </c>
      <c r="H3501" s="63" t="s">
        <v>135</v>
      </c>
    </row>
    <row r="3502" spans="1:8" ht="14.4" x14ac:dyDescent="0.3">
      <c r="A3502" s="63">
        <v>22</v>
      </c>
      <c r="B3502" s="63" t="s">
        <v>123</v>
      </c>
      <c r="C3502" s="63" t="s">
        <v>120</v>
      </c>
      <c r="D3502" s="63" t="s">
        <v>98</v>
      </c>
      <c r="E3502" s="63">
        <v>3.9380883827894015</v>
      </c>
      <c r="F3502" s="64">
        <v>5242.8204661787913</v>
      </c>
      <c r="G3502" s="63" t="s">
        <v>127</v>
      </c>
      <c r="H3502" s="63" t="s">
        <v>135</v>
      </c>
    </row>
    <row r="3503" spans="1:8" ht="14.4" x14ac:dyDescent="0.3">
      <c r="A3503" s="63">
        <v>22</v>
      </c>
      <c r="B3503" s="63" t="s">
        <v>122</v>
      </c>
      <c r="C3503" s="63" t="s">
        <v>120</v>
      </c>
      <c r="D3503" s="63" t="s">
        <v>97</v>
      </c>
      <c r="E3503" s="63">
        <v>3.6475089586607901</v>
      </c>
      <c r="F3503" s="64">
        <v>4855.9688763237036</v>
      </c>
      <c r="G3503" s="63" t="s">
        <v>129</v>
      </c>
      <c r="H3503" s="63" t="s">
        <v>135</v>
      </c>
    </row>
    <row r="3504" spans="1:8" ht="14.4" x14ac:dyDescent="0.3">
      <c r="A3504" s="63">
        <v>22</v>
      </c>
      <c r="B3504" s="63" t="s">
        <v>122</v>
      </c>
      <c r="C3504" s="63" t="s">
        <v>120</v>
      </c>
      <c r="D3504" s="63" t="s">
        <v>97</v>
      </c>
      <c r="E3504" s="63">
        <v>4.3122099558994247</v>
      </c>
      <c r="F3504" s="64">
        <v>5740.8926397014466</v>
      </c>
      <c r="G3504" s="63" t="s">
        <v>128</v>
      </c>
      <c r="H3504" s="63" t="s">
        <v>135</v>
      </c>
    </row>
    <row r="3505" spans="1:8" ht="14.4" x14ac:dyDescent="0.3">
      <c r="A3505" s="63">
        <v>22</v>
      </c>
      <c r="B3505" s="63" t="s">
        <v>124</v>
      </c>
      <c r="C3505" s="63" t="s">
        <v>121</v>
      </c>
      <c r="D3505" s="63" t="s">
        <v>99</v>
      </c>
      <c r="E3505" s="63">
        <v>8.9118798029543331</v>
      </c>
      <c r="F3505" s="64">
        <v>11864.483800630087</v>
      </c>
      <c r="G3505" s="63" t="s">
        <v>130</v>
      </c>
      <c r="H3505" s="63" t="s">
        <v>135</v>
      </c>
    </row>
    <row r="3506" spans="1:8" ht="14.4" x14ac:dyDescent="0.3">
      <c r="A3506" s="63">
        <v>22</v>
      </c>
      <c r="B3506" s="63" t="s">
        <v>124</v>
      </c>
      <c r="C3506" s="63" t="s">
        <v>121</v>
      </c>
      <c r="D3506" s="63" t="s">
        <v>99</v>
      </c>
      <c r="E3506" s="63">
        <v>10.324403637709016</v>
      </c>
      <c r="F3506" s="64">
        <v>13744.992349443231</v>
      </c>
      <c r="G3506" s="63" t="s">
        <v>127</v>
      </c>
      <c r="H3506" s="63" t="s">
        <v>135</v>
      </c>
    </row>
    <row r="3507" spans="1:8" ht="14.4" x14ac:dyDescent="0.3">
      <c r="A3507" s="63">
        <v>22</v>
      </c>
      <c r="B3507" s="63" t="s">
        <v>122</v>
      </c>
      <c r="C3507" s="63" t="s">
        <v>120</v>
      </c>
      <c r="D3507" s="63" t="s">
        <v>97</v>
      </c>
      <c r="E3507" s="63">
        <v>5.0674002000149851</v>
      </c>
      <c r="F3507" s="64">
        <v>6746.2857347399004</v>
      </c>
      <c r="G3507" s="63" t="s">
        <v>129</v>
      </c>
      <c r="H3507" s="63" t="s">
        <v>135</v>
      </c>
    </row>
    <row r="3508" spans="1:8" ht="14.4" x14ac:dyDescent="0.3">
      <c r="A3508" s="63">
        <v>22</v>
      </c>
      <c r="B3508" s="63" t="s">
        <v>122</v>
      </c>
      <c r="C3508" s="63" t="s">
        <v>120</v>
      </c>
      <c r="D3508" s="63" t="s">
        <v>97</v>
      </c>
      <c r="E3508" s="63">
        <v>3.4816336669868981</v>
      </c>
      <c r="F3508" s="64">
        <v>4635.1372723856357</v>
      </c>
      <c r="G3508" s="63" t="s">
        <v>129</v>
      </c>
      <c r="H3508" s="63" t="s">
        <v>135</v>
      </c>
    </row>
    <row r="3509" spans="1:8" ht="14.4" x14ac:dyDescent="0.3">
      <c r="A3509" s="63">
        <v>22</v>
      </c>
      <c r="B3509" s="63" t="s">
        <v>124</v>
      </c>
      <c r="C3509" s="63" t="s">
        <v>121</v>
      </c>
      <c r="D3509" s="63" t="s">
        <v>99</v>
      </c>
      <c r="E3509" s="63">
        <v>7.8786078174397511</v>
      </c>
      <c r="F3509" s="64">
        <v>10488.877418492993</v>
      </c>
      <c r="G3509" s="63" t="s">
        <v>127</v>
      </c>
      <c r="H3509" s="63" t="s">
        <v>135</v>
      </c>
    </row>
    <row r="3510" spans="1:8" ht="14.4" x14ac:dyDescent="0.3">
      <c r="A3510" s="63">
        <v>22</v>
      </c>
      <c r="B3510" s="63" t="s">
        <v>124</v>
      </c>
      <c r="C3510" s="63" t="s">
        <v>121</v>
      </c>
      <c r="D3510" s="63" t="s">
        <v>99</v>
      </c>
      <c r="E3510" s="63">
        <v>5.5221876478182503</v>
      </c>
      <c r="F3510" s="64">
        <v>7351.7492762704987</v>
      </c>
      <c r="G3510" s="63" t="s">
        <v>127</v>
      </c>
      <c r="H3510" s="63" t="s">
        <v>135</v>
      </c>
    </row>
    <row r="3511" spans="1:8" ht="14.4" x14ac:dyDescent="0.3">
      <c r="A3511" s="63">
        <v>22</v>
      </c>
      <c r="B3511" s="63" t="s">
        <v>124</v>
      </c>
      <c r="C3511" s="63" t="s">
        <v>121</v>
      </c>
      <c r="D3511" s="63" t="s">
        <v>99</v>
      </c>
      <c r="E3511" s="63">
        <v>8.7493491279301274</v>
      </c>
      <c r="F3511" s="64">
        <v>11648.104921699191</v>
      </c>
      <c r="G3511" s="63" t="s">
        <v>127</v>
      </c>
      <c r="H3511" s="63" t="s">
        <v>135</v>
      </c>
    </row>
    <row r="3512" spans="1:8" ht="14.4" x14ac:dyDescent="0.3">
      <c r="A3512" s="63">
        <v>22</v>
      </c>
      <c r="B3512" s="63" t="s">
        <v>122</v>
      </c>
      <c r="C3512" s="63" t="s">
        <v>120</v>
      </c>
      <c r="D3512" s="63" t="s">
        <v>97</v>
      </c>
      <c r="E3512" s="63">
        <v>5.2459512289140529</v>
      </c>
      <c r="F3512" s="64">
        <v>6983.9926873467521</v>
      </c>
      <c r="G3512" s="63" t="s">
        <v>129</v>
      </c>
      <c r="H3512" s="63" t="s">
        <v>135</v>
      </c>
    </row>
    <row r="3513" spans="1:8" ht="14.4" x14ac:dyDescent="0.3">
      <c r="A3513" s="63">
        <v>22</v>
      </c>
      <c r="B3513" s="63" t="s">
        <v>124</v>
      </c>
      <c r="C3513" s="63" t="s">
        <v>121</v>
      </c>
      <c r="D3513" s="63" t="s">
        <v>99</v>
      </c>
      <c r="E3513" s="63">
        <v>3.3974586075207966</v>
      </c>
      <c r="F3513" s="64">
        <v>4523.074088014414</v>
      </c>
      <c r="G3513" s="63" t="s">
        <v>130</v>
      </c>
      <c r="H3513" s="63" t="s">
        <v>135</v>
      </c>
    </row>
    <row r="3514" spans="1:8" ht="14.4" x14ac:dyDescent="0.3">
      <c r="A3514" s="63">
        <v>22</v>
      </c>
      <c r="B3514" s="63" t="s">
        <v>124</v>
      </c>
      <c r="C3514" s="63" t="s">
        <v>121</v>
      </c>
      <c r="D3514" s="63" t="s">
        <v>99</v>
      </c>
      <c r="E3514" s="63">
        <v>3.6631049611590627</v>
      </c>
      <c r="F3514" s="64">
        <v>4876.7320063351744</v>
      </c>
      <c r="G3514" s="63" t="s">
        <v>127</v>
      </c>
      <c r="H3514" s="63" t="s">
        <v>135</v>
      </c>
    </row>
    <row r="3515" spans="1:8" ht="14.4" x14ac:dyDescent="0.3">
      <c r="A3515" s="63">
        <v>22</v>
      </c>
      <c r="B3515" s="63" t="s">
        <v>124</v>
      </c>
      <c r="C3515" s="63" t="s">
        <v>121</v>
      </c>
      <c r="D3515" s="63" t="s">
        <v>99</v>
      </c>
      <c r="E3515" s="63">
        <v>7.1230838687445246</v>
      </c>
      <c r="F3515" s="64">
        <v>9483.0400588698285</v>
      </c>
      <c r="G3515" s="63" t="s">
        <v>127</v>
      </c>
      <c r="H3515" s="63" t="s">
        <v>135</v>
      </c>
    </row>
    <row r="3516" spans="1:8" ht="14.4" x14ac:dyDescent="0.3">
      <c r="A3516" s="63">
        <v>22</v>
      </c>
      <c r="B3516" s="63" t="s">
        <v>122</v>
      </c>
      <c r="C3516" s="63" t="s">
        <v>120</v>
      </c>
      <c r="D3516" s="63" t="s">
        <v>97</v>
      </c>
      <c r="E3516" s="63">
        <v>10.181332704120139</v>
      </c>
      <c r="F3516" s="64">
        <v>13554.520438753465</v>
      </c>
      <c r="G3516" s="63" t="s">
        <v>129</v>
      </c>
      <c r="H3516" s="63" t="s">
        <v>135</v>
      </c>
    </row>
    <row r="3517" spans="1:8" ht="14.4" x14ac:dyDescent="0.3">
      <c r="A3517" s="63">
        <v>22</v>
      </c>
      <c r="B3517" s="63" t="s">
        <v>124</v>
      </c>
      <c r="C3517" s="63" t="s">
        <v>121</v>
      </c>
      <c r="D3517" s="63" t="s">
        <v>99</v>
      </c>
      <c r="E3517" s="63">
        <v>3.7936552556715362</v>
      </c>
      <c r="F3517" s="64">
        <v>5050.5350522309745</v>
      </c>
      <c r="G3517" s="63" t="s">
        <v>127</v>
      </c>
      <c r="H3517" s="63" t="s">
        <v>135</v>
      </c>
    </row>
    <row r="3518" spans="1:8" ht="14.4" x14ac:dyDescent="0.3">
      <c r="A3518" s="63">
        <v>22</v>
      </c>
      <c r="B3518" s="63" t="s">
        <v>124</v>
      </c>
      <c r="C3518" s="63" t="s">
        <v>121</v>
      </c>
      <c r="D3518" s="63" t="s">
        <v>99</v>
      </c>
      <c r="E3518" s="63">
        <v>7.0210295180678663</v>
      </c>
      <c r="F3518" s="64">
        <v>9347.1739770600598</v>
      </c>
      <c r="G3518" s="63" t="s">
        <v>127</v>
      </c>
      <c r="H3518" s="63" t="s">
        <v>135</v>
      </c>
    </row>
    <row r="3519" spans="1:8" ht="14.4" x14ac:dyDescent="0.3">
      <c r="A3519" s="63">
        <v>22</v>
      </c>
      <c r="B3519" s="63" t="s">
        <v>124</v>
      </c>
      <c r="C3519" s="63" t="s">
        <v>121</v>
      </c>
      <c r="D3519" s="63" t="s">
        <v>99</v>
      </c>
      <c r="E3519" s="63">
        <v>9.6094529794605599</v>
      </c>
      <c r="F3519" s="64">
        <v>12793.170658555229</v>
      </c>
      <c r="G3519" s="63" t="s">
        <v>130</v>
      </c>
      <c r="H3519" s="63" t="s">
        <v>135</v>
      </c>
    </row>
    <row r="3520" spans="1:8" ht="14.4" x14ac:dyDescent="0.3">
      <c r="A3520" s="63">
        <v>22</v>
      </c>
      <c r="B3520" s="63" t="s">
        <v>122</v>
      </c>
      <c r="C3520" s="63" t="s">
        <v>120</v>
      </c>
      <c r="D3520" s="63" t="s">
        <v>97</v>
      </c>
      <c r="E3520" s="63">
        <v>2.7744243577437739</v>
      </c>
      <c r="F3520" s="64">
        <v>3693.6217247468207</v>
      </c>
      <c r="G3520" s="63" t="s">
        <v>129</v>
      </c>
      <c r="H3520" s="63" t="s">
        <v>135</v>
      </c>
    </row>
    <row r="3521" spans="1:8" ht="14.4" x14ac:dyDescent="0.3">
      <c r="A3521" s="63">
        <v>22</v>
      </c>
      <c r="B3521" s="63" t="s">
        <v>122</v>
      </c>
      <c r="C3521" s="63" t="s">
        <v>120</v>
      </c>
      <c r="D3521" s="63" t="s">
        <v>97</v>
      </c>
      <c r="E3521" s="63">
        <v>6.0304058694695284</v>
      </c>
      <c r="F3521" s="64">
        <v>8028.3457958922882</v>
      </c>
      <c r="G3521" s="63" t="s">
        <v>128</v>
      </c>
      <c r="H3521" s="63" t="s">
        <v>135</v>
      </c>
    </row>
    <row r="3522" spans="1:8" ht="14.4" x14ac:dyDescent="0.3">
      <c r="A3522" s="63">
        <v>22</v>
      </c>
      <c r="B3522" s="63" t="s">
        <v>122</v>
      </c>
      <c r="C3522" s="63" t="s">
        <v>120</v>
      </c>
      <c r="D3522" s="63" t="s">
        <v>97</v>
      </c>
      <c r="E3522" s="63">
        <v>9.7795096823598507E-2</v>
      </c>
      <c r="F3522" s="64">
        <v>130.19569021341536</v>
      </c>
      <c r="G3522" s="63" t="s">
        <v>129</v>
      </c>
      <c r="H3522" s="63" t="s">
        <v>135</v>
      </c>
    </row>
    <row r="3523" spans="1:8" ht="14.4" x14ac:dyDescent="0.3">
      <c r="A3523" s="63">
        <v>22</v>
      </c>
      <c r="B3523" s="63" t="s">
        <v>122</v>
      </c>
      <c r="C3523" s="63" t="s">
        <v>120</v>
      </c>
      <c r="D3523" s="63" t="s">
        <v>97</v>
      </c>
      <c r="E3523" s="63">
        <v>8.5959836663443934</v>
      </c>
      <c r="F3523" s="64">
        <v>11443.927792429909</v>
      </c>
      <c r="G3523" s="63" t="s">
        <v>129</v>
      </c>
      <c r="H3523" s="63" t="s">
        <v>135</v>
      </c>
    </row>
    <row r="3524" spans="1:8" ht="14.4" x14ac:dyDescent="0.3">
      <c r="A3524" s="63">
        <v>23</v>
      </c>
      <c r="B3524" s="63" t="s">
        <v>123</v>
      </c>
      <c r="C3524" s="63" t="s">
        <v>120</v>
      </c>
      <c r="D3524" s="63" t="s">
        <v>98</v>
      </c>
      <c r="E3524" s="63">
        <v>2.3029247085073434</v>
      </c>
      <c r="F3524" s="64">
        <v>3665.8823272246232</v>
      </c>
      <c r="G3524" s="63" t="s">
        <v>127</v>
      </c>
      <c r="H3524" s="63" t="s">
        <v>135</v>
      </c>
    </row>
    <row r="3525" spans="1:8" ht="14.4" x14ac:dyDescent="0.3">
      <c r="A3525" s="63">
        <v>23</v>
      </c>
      <c r="B3525" s="63" t="s">
        <v>122</v>
      </c>
      <c r="C3525" s="63" t="s">
        <v>120</v>
      </c>
      <c r="D3525" s="63" t="s">
        <v>97</v>
      </c>
      <c r="E3525" s="63">
        <v>14.687918816601091</v>
      </c>
      <c r="F3525" s="64">
        <v>23380.782625927626</v>
      </c>
      <c r="G3525" s="63" t="s">
        <v>128</v>
      </c>
      <c r="H3525" s="63" t="s">
        <v>135</v>
      </c>
    </row>
    <row r="3526" spans="1:8" ht="14.4" x14ac:dyDescent="0.3">
      <c r="A3526" s="63">
        <v>23</v>
      </c>
      <c r="B3526" s="63" t="s">
        <v>122</v>
      </c>
      <c r="C3526" s="63" t="s">
        <v>120</v>
      </c>
      <c r="D3526" s="63" t="s">
        <v>97</v>
      </c>
      <c r="E3526" s="63">
        <v>35.483424514652135</v>
      </c>
      <c r="F3526" s="64">
        <v>56483.852188977209</v>
      </c>
      <c r="G3526" s="63" t="s">
        <v>128</v>
      </c>
      <c r="H3526" s="63" t="s">
        <v>135</v>
      </c>
    </row>
    <row r="3527" spans="1:8" ht="14.4" x14ac:dyDescent="0.3">
      <c r="A3527" s="63">
        <v>23</v>
      </c>
      <c r="B3527" s="63" t="s">
        <v>124</v>
      </c>
      <c r="C3527" s="63" t="s">
        <v>121</v>
      </c>
      <c r="D3527" s="63" t="s">
        <v>99</v>
      </c>
      <c r="E3527" s="63">
        <v>36.84957107028324</v>
      </c>
      <c r="F3527" s="64">
        <v>58658.5357538311</v>
      </c>
      <c r="G3527" s="63" t="s">
        <v>127</v>
      </c>
      <c r="H3527" s="63" t="s">
        <v>135</v>
      </c>
    </row>
    <row r="3528" spans="1:8" ht="14.4" x14ac:dyDescent="0.3">
      <c r="A3528" s="63">
        <v>23</v>
      </c>
      <c r="B3528" s="63" t="s">
        <v>124</v>
      </c>
      <c r="C3528" s="63" t="s">
        <v>121</v>
      </c>
      <c r="D3528" s="63" t="s">
        <v>99</v>
      </c>
      <c r="E3528" s="63">
        <v>1.3421078417491705</v>
      </c>
      <c r="F3528" s="64">
        <v>2136.4178342968075</v>
      </c>
      <c r="G3528" s="63" t="s">
        <v>127</v>
      </c>
      <c r="H3528" s="63" t="s">
        <v>135</v>
      </c>
    </row>
    <row r="3529" spans="1:8" ht="14.4" x14ac:dyDescent="0.3">
      <c r="A3529" s="63">
        <v>23</v>
      </c>
      <c r="B3529" s="63" t="s">
        <v>124</v>
      </c>
      <c r="C3529" s="63" t="s">
        <v>121</v>
      </c>
      <c r="D3529" s="63" t="s">
        <v>99</v>
      </c>
      <c r="E3529" s="63">
        <v>0.70858973461327368</v>
      </c>
      <c r="F3529" s="64">
        <v>1127.9598398400278</v>
      </c>
      <c r="G3529" s="63" t="s">
        <v>127</v>
      </c>
      <c r="H3529" s="63" t="s">
        <v>135</v>
      </c>
    </row>
    <row r="3530" spans="1:8" ht="14.4" x14ac:dyDescent="0.3">
      <c r="A3530" s="63">
        <v>23</v>
      </c>
      <c r="B3530" s="63" t="s">
        <v>124</v>
      </c>
      <c r="C3530" s="63" t="s">
        <v>121</v>
      </c>
      <c r="D3530" s="63" t="s">
        <v>99</v>
      </c>
      <c r="E3530" s="63">
        <v>6.8712198358150642</v>
      </c>
      <c r="F3530" s="64">
        <v>10937.866648239749</v>
      </c>
      <c r="G3530" s="63" t="s">
        <v>127</v>
      </c>
      <c r="H3530" s="63" t="s">
        <v>135</v>
      </c>
    </row>
    <row r="3531" spans="1:8" ht="14.4" x14ac:dyDescent="0.3">
      <c r="A3531" s="63">
        <v>23</v>
      </c>
      <c r="B3531" s="63" t="s">
        <v>124</v>
      </c>
      <c r="C3531" s="63" t="s">
        <v>121</v>
      </c>
      <c r="D3531" s="63" t="s">
        <v>99</v>
      </c>
      <c r="E3531" s="63">
        <v>19.30058288309618</v>
      </c>
      <c r="F3531" s="64">
        <v>30723.395096201744</v>
      </c>
      <c r="G3531" s="63" t="s">
        <v>127</v>
      </c>
      <c r="H3531" s="63" t="s">
        <v>135</v>
      </c>
    </row>
    <row r="3532" spans="1:8" ht="14.4" x14ac:dyDescent="0.3">
      <c r="A3532" s="63">
        <v>23</v>
      </c>
      <c r="B3532" s="63" t="s">
        <v>122</v>
      </c>
      <c r="C3532" s="63" t="s">
        <v>120</v>
      </c>
      <c r="D3532" s="63" t="s">
        <v>97</v>
      </c>
      <c r="E3532" s="63">
        <v>6.6736308078642574</v>
      </c>
      <c r="F3532" s="64">
        <v>10623.3369882198</v>
      </c>
      <c r="G3532" s="63" t="s">
        <v>128</v>
      </c>
      <c r="H3532" s="63" t="s">
        <v>135</v>
      </c>
    </row>
    <row r="3533" spans="1:8" ht="14.4" x14ac:dyDescent="0.3">
      <c r="A3533" s="63">
        <v>23</v>
      </c>
      <c r="B3533" s="63" t="s">
        <v>122</v>
      </c>
      <c r="C3533" s="63" t="s">
        <v>120</v>
      </c>
      <c r="D3533" s="63" t="s">
        <v>97</v>
      </c>
      <c r="E3533" s="63">
        <v>6.9141859484462591</v>
      </c>
      <c r="F3533" s="64">
        <v>11006.261725326891</v>
      </c>
      <c r="G3533" s="63" t="s">
        <v>128</v>
      </c>
      <c r="H3533" s="63" t="s">
        <v>135</v>
      </c>
    </row>
    <row r="3534" spans="1:8" ht="14.4" x14ac:dyDescent="0.3">
      <c r="A3534" s="63">
        <v>23</v>
      </c>
      <c r="B3534" s="63" t="s">
        <v>122</v>
      </c>
      <c r="C3534" s="63" t="s">
        <v>120</v>
      </c>
      <c r="D3534" s="63" t="s">
        <v>97</v>
      </c>
      <c r="E3534" s="63">
        <v>6.4959561908300367</v>
      </c>
      <c r="F3534" s="64">
        <v>10340.507837889341</v>
      </c>
      <c r="G3534" s="63" t="s">
        <v>128</v>
      </c>
      <c r="H3534" s="63" t="s">
        <v>135</v>
      </c>
    </row>
    <row r="3535" spans="1:8" ht="14.4" x14ac:dyDescent="0.3">
      <c r="A3535" s="63">
        <v>23</v>
      </c>
      <c r="B3535" s="63" t="s">
        <v>124</v>
      </c>
      <c r="C3535" s="63" t="s">
        <v>121</v>
      </c>
      <c r="D3535" s="63" t="s">
        <v>99</v>
      </c>
      <c r="E3535" s="63">
        <v>20.592107487918032</v>
      </c>
      <c r="F3535" s="64">
        <v>32779.29262793692</v>
      </c>
      <c r="G3535" s="63" t="s">
        <v>127</v>
      </c>
      <c r="H3535" s="63" t="s">
        <v>135</v>
      </c>
    </row>
    <row r="3536" spans="1:8" ht="14.4" x14ac:dyDescent="0.3">
      <c r="A3536" s="63">
        <v>23</v>
      </c>
      <c r="B3536" s="63" t="s">
        <v>123</v>
      </c>
      <c r="C3536" s="63" t="s">
        <v>120</v>
      </c>
      <c r="D3536" s="63" t="s">
        <v>98</v>
      </c>
      <c r="E3536" s="63">
        <v>36.12749868648654</v>
      </c>
      <c r="F3536" s="64">
        <v>57509.113724982846</v>
      </c>
      <c r="G3536" s="63" t="s">
        <v>127</v>
      </c>
      <c r="H3536" s="63" t="s">
        <v>135</v>
      </c>
    </row>
    <row r="3537" spans="1:8" ht="14.4" x14ac:dyDescent="0.3">
      <c r="A3537" s="63">
        <v>23</v>
      </c>
      <c r="B3537" s="63" t="s">
        <v>122</v>
      </c>
      <c r="C3537" s="63" t="s">
        <v>120</v>
      </c>
      <c r="D3537" s="63" t="s">
        <v>97</v>
      </c>
      <c r="E3537" s="63">
        <v>9.0538675395771033</v>
      </c>
      <c r="F3537" s="64">
        <v>14412.287507167777</v>
      </c>
      <c r="G3537" s="63" t="s">
        <v>129</v>
      </c>
      <c r="H3537" s="63" t="s">
        <v>135</v>
      </c>
    </row>
    <row r="3538" spans="1:8" ht="14.4" x14ac:dyDescent="0.3">
      <c r="A3538" s="63">
        <v>23</v>
      </c>
      <c r="B3538" s="63" t="s">
        <v>122</v>
      </c>
      <c r="C3538" s="63" t="s">
        <v>120</v>
      </c>
      <c r="D3538" s="63" t="s">
        <v>97</v>
      </c>
      <c r="E3538" s="63">
        <v>17.996757653996116</v>
      </c>
      <c r="F3538" s="64">
        <v>28647.916967242203</v>
      </c>
      <c r="G3538" s="63" t="s">
        <v>129</v>
      </c>
      <c r="H3538" s="63" t="s">
        <v>135</v>
      </c>
    </row>
    <row r="3539" spans="1:8" ht="14.4" x14ac:dyDescent="0.3">
      <c r="A3539" s="63">
        <v>23</v>
      </c>
      <c r="B3539" s="63" t="s">
        <v>124</v>
      </c>
      <c r="C3539" s="63" t="s">
        <v>121</v>
      </c>
      <c r="D3539" s="63" t="s">
        <v>99</v>
      </c>
      <c r="E3539" s="63">
        <v>16.739797797401714</v>
      </c>
      <c r="F3539" s="64">
        <v>26647.040904165508</v>
      </c>
      <c r="G3539" s="63" t="s">
        <v>127</v>
      </c>
      <c r="H3539" s="63" t="s">
        <v>135</v>
      </c>
    </row>
    <row r="3540" spans="1:8" ht="14.4" x14ac:dyDescent="0.3">
      <c r="A3540" s="63">
        <v>23</v>
      </c>
      <c r="B3540" s="63" t="s">
        <v>122</v>
      </c>
      <c r="C3540" s="63" t="s">
        <v>120</v>
      </c>
      <c r="D3540" s="63" t="s">
        <v>97</v>
      </c>
      <c r="E3540" s="63">
        <v>12.835506925625317</v>
      </c>
      <c r="F3540" s="64">
        <v>20432.043577367811</v>
      </c>
      <c r="G3540" s="63" t="s">
        <v>129</v>
      </c>
      <c r="H3540" s="63" t="s">
        <v>135</v>
      </c>
    </row>
    <row r="3541" spans="1:8" ht="14.4" x14ac:dyDescent="0.3">
      <c r="A3541" s="63">
        <v>23</v>
      </c>
      <c r="B3541" s="63" t="s">
        <v>124</v>
      </c>
      <c r="C3541" s="63" t="s">
        <v>121</v>
      </c>
      <c r="D3541" s="63" t="s">
        <v>99</v>
      </c>
      <c r="E3541" s="63">
        <v>10.755345270002454</v>
      </c>
      <c r="F3541" s="64">
        <v>17120.763871631894</v>
      </c>
      <c r="G3541" s="63" t="s">
        <v>127</v>
      </c>
      <c r="H3541" s="63" t="s">
        <v>135</v>
      </c>
    </row>
    <row r="3542" spans="1:8" ht="14.4" x14ac:dyDescent="0.3">
      <c r="A3542" s="63">
        <v>23</v>
      </c>
      <c r="B3542" s="63" t="s">
        <v>124</v>
      </c>
      <c r="C3542" s="63" t="s">
        <v>121</v>
      </c>
      <c r="D3542" s="63" t="s">
        <v>99</v>
      </c>
      <c r="E3542" s="63">
        <v>28.423826585261235</v>
      </c>
      <c r="F3542" s="64">
        <v>45246.118193131675</v>
      </c>
      <c r="G3542" s="63" t="s">
        <v>127</v>
      </c>
      <c r="H3542" s="63" t="s">
        <v>135</v>
      </c>
    </row>
    <row r="3543" spans="1:8" ht="14.4" x14ac:dyDescent="0.3">
      <c r="A3543" s="63">
        <v>23</v>
      </c>
      <c r="B3543" s="63" t="s">
        <v>124</v>
      </c>
      <c r="C3543" s="63" t="s">
        <v>121</v>
      </c>
      <c r="D3543" s="63" t="s">
        <v>99</v>
      </c>
      <c r="E3543" s="63">
        <v>9.578998542851993</v>
      </c>
      <c r="F3543" s="64">
        <v>15248.21082557748</v>
      </c>
      <c r="G3543" s="63" t="s">
        <v>127</v>
      </c>
      <c r="H3543" s="63" t="s">
        <v>135</v>
      </c>
    </row>
    <row r="3544" spans="1:8" ht="14.4" x14ac:dyDescent="0.3">
      <c r="A3544" s="63">
        <v>23</v>
      </c>
      <c r="B3544" s="63" t="s">
        <v>124</v>
      </c>
      <c r="C3544" s="63" t="s">
        <v>121</v>
      </c>
      <c r="D3544" s="63" t="s">
        <v>99</v>
      </c>
      <c r="E3544" s="63">
        <v>10.911654995578658</v>
      </c>
      <c r="F3544" s="64">
        <v>17369.583582691637</v>
      </c>
      <c r="G3544" s="63" t="s">
        <v>127</v>
      </c>
      <c r="H3544" s="63" t="s">
        <v>135</v>
      </c>
    </row>
    <row r="3545" spans="1:8" ht="14.4" x14ac:dyDescent="0.3">
      <c r="A3545" s="63">
        <v>23</v>
      </c>
      <c r="B3545" s="63" t="s">
        <v>124</v>
      </c>
      <c r="C3545" s="63" t="s">
        <v>121</v>
      </c>
      <c r="D3545" s="63" t="s">
        <v>99</v>
      </c>
      <c r="E3545" s="63">
        <v>5.1467576024413653</v>
      </c>
      <c r="F3545" s="64">
        <v>8192.8026859062247</v>
      </c>
      <c r="G3545" s="63" t="s">
        <v>130</v>
      </c>
      <c r="H3545" s="63" t="s">
        <v>135</v>
      </c>
    </row>
    <row r="3546" spans="1:8" ht="14.4" x14ac:dyDescent="0.3">
      <c r="A3546" s="63">
        <v>23</v>
      </c>
      <c r="B3546" s="63" t="s">
        <v>124</v>
      </c>
      <c r="C3546" s="63" t="s">
        <v>121</v>
      </c>
      <c r="D3546" s="63" t="s">
        <v>99</v>
      </c>
      <c r="E3546" s="63">
        <v>22.083297126674363</v>
      </c>
      <c r="F3546" s="64">
        <v>35153.024484242575</v>
      </c>
      <c r="G3546" s="63" t="s">
        <v>127</v>
      </c>
      <c r="H3546" s="63" t="s">
        <v>135</v>
      </c>
    </row>
    <row r="3547" spans="1:8" ht="14.4" x14ac:dyDescent="0.3">
      <c r="A3547" s="63">
        <v>23</v>
      </c>
      <c r="B3547" s="63" t="s">
        <v>122</v>
      </c>
      <c r="C3547" s="63" t="s">
        <v>120</v>
      </c>
      <c r="D3547" s="63" t="s">
        <v>97</v>
      </c>
      <c r="E3547" s="63">
        <v>2.1535122714695545</v>
      </c>
      <c r="F3547" s="64">
        <v>3428.0419799562114</v>
      </c>
      <c r="G3547" s="63" t="s">
        <v>129</v>
      </c>
      <c r="H3547" s="63" t="s">
        <v>135</v>
      </c>
    </row>
    <row r="3548" spans="1:8" ht="14.4" x14ac:dyDescent="0.3">
      <c r="A3548" s="63">
        <v>23</v>
      </c>
      <c r="B3548" s="63" t="s">
        <v>124</v>
      </c>
      <c r="C3548" s="63" t="s">
        <v>121</v>
      </c>
      <c r="D3548" s="63" t="s">
        <v>99</v>
      </c>
      <c r="E3548" s="63">
        <v>4.6685936528808227</v>
      </c>
      <c r="F3548" s="64">
        <v>7431.6432933587939</v>
      </c>
      <c r="G3548" s="63" t="s">
        <v>127</v>
      </c>
      <c r="H3548" s="63" t="s">
        <v>135</v>
      </c>
    </row>
    <row r="3549" spans="1:8" ht="14.4" x14ac:dyDescent="0.3">
      <c r="A3549" s="63">
        <v>23</v>
      </c>
      <c r="B3549" s="63" t="s">
        <v>123</v>
      </c>
      <c r="C3549" s="63" t="s">
        <v>120</v>
      </c>
      <c r="D3549" s="63" t="s">
        <v>98</v>
      </c>
      <c r="E3549" s="63">
        <v>7.2743259861617728</v>
      </c>
      <c r="F3549" s="64">
        <v>11579.546207754902</v>
      </c>
      <c r="G3549" s="63" t="s">
        <v>127</v>
      </c>
      <c r="H3549" s="63" t="s">
        <v>135</v>
      </c>
    </row>
    <row r="3550" spans="1:8" ht="14.4" x14ac:dyDescent="0.3">
      <c r="A3550" s="63">
        <v>23</v>
      </c>
      <c r="B3550" s="63" t="s">
        <v>122</v>
      </c>
      <c r="C3550" s="63" t="s">
        <v>120</v>
      </c>
      <c r="D3550" s="63" t="s">
        <v>97</v>
      </c>
      <c r="E3550" s="63">
        <v>7.5977881438540731</v>
      </c>
      <c r="F3550" s="64">
        <v>12094.445458707276</v>
      </c>
      <c r="G3550" s="63" t="s">
        <v>129</v>
      </c>
      <c r="H3550" s="63" t="s">
        <v>135</v>
      </c>
    </row>
    <row r="3551" spans="1:8" ht="14.4" x14ac:dyDescent="0.3">
      <c r="A3551" s="63">
        <v>23</v>
      </c>
      <c r="B3551" s="63" t="s">
        <v>122</v>
      </c>
      <c r="C3551" s="63" t="s">
        <v>120</v>
      </c>
      <c r="D3551" s="63" t="s">
        <v>97</v>
      </c>
      <c r="E3551" s="63">
        <v>15.77777577783764</v>
      </c>
      <c r="F3551" s="64">
        <v>25115.658003590044</v>
      </c>
      <c r="G3551" s="63" t="s">
        <v>129</v>
      </c>
      <c r="H3551" s="63" t="s">
        <v>135</v>
      </c>
    </row>
    <row r="3552" spans="1:8" ht="14.4" x14ac:dyDescent="0.3">
      <c r="A3552" s="63">
        <v>23</v>
      </c>
      <c r="B3552" s="63" t="s">
        <v>122</v>
      </c>
      <c r="C3552" s="63" t="s">
        <v>120</v>
      </c>
      <c r="D3552" s="63" t="s">
        <v>97</v>
      </c>
      <c r="E3552" s="63">
        <v>24.492879611324266</v>
      </c>
      <c r="F3552" s="64">
        <v>38988.688678489467</v>
      </c>
      <c r="G3552" s="63" t="s">
        <v>129</v>
      </c>
      <c r="H3552" s="63" t="s">
        <v>135</v>
      </c>
    </row>
    <row r="3553" spans="1:8" ht="14.4" x14ac:dyDescent="0.3">
      <c r="A3553" s="63">
        <v>23</v>
      </c>
      <c r="B3553" s="63" t="s">
        <v>122</v>
      </c>
      <c r="C3553" s="63" t="s">
        <v>120</v>
      </c>
      <c r="D3553" s="63" t="s">
        <v>97</v>
      </c>
      <c r="E3553" s="63">
        <v>27.533894696611043</v>
      </c>
      <c r="F3553" s="64">
        <v>43829.491079364278</v>
      </c>
      <c r="G3553" s="63" t="s">
        <v>129</v>
      </c>
      <c r="H3553" s="63" t="s">
        <v>135</v>
      </c>
    </row>
    <row r="3554" spans="1:8" ht="14.4" x14ac:dyDescent="0.3">
      <c r="A3554" s="63">
        <v>23</v>
      </c>
      <c r="B3554" s="63" t="s">
        <v>122</v>
      </c>
      <c r="C3554" s="63" t="s">
        <v>120</v>
      </c>
      <c r="D3554" s="63" t="s">
        <v>97</v>
      </c>
      <c r="E3554" s="63">
        <v>25.397543221418051</v>
      </c>
      <c r="F3554" s="64">
        <v>40428.766301554955</v>
      </c>
      <c r="G3554" s="63" t="s">
        <v>129</v>
      </c>
      <c r="H3554" s="63" t="s">
        <v>135</v>
      </c>
    </row>
    <row r="3555" spans="1:8" ht="14.4" x14ac:dyDescent="0.3">
      <c r="A3555" s="63">
        <v>23</v>
      </c>
      <c r="B3555" s="63" t="s">
        <v>122</v>
      </c>
      <c r="C3555" s="63" t="s">
        <v>120</v>
      </c>
      <c r="D3555" s="63" t="s">
        <v>97</v>
      </c>
      <c r="E3555" s="63">
        <v>26.19375264891222</v>
      </c>
      <c r="F3555" s="64">
        <v>41696.20247010966</v>
      </c>
      <c r="G3555" s="63" t="s">
        <v>128</v>
      </c>
      <c r="H3555" s="63" t="s">
        <v>135</v>
      </c>
    </row>
    <row r="3556" spans="1:8" ht="14.4" x14ac:dyDescent="0.3">
      <c r="A3556" s="63">
        <v>23</v>
      </c>
      <c r="B3556" s="63" t="s">
        <v>122</v>
      </c>
      <c r="C3556" s="63" t="s">
        <v>120</v>
      </c>
      <c r="D3556" s="63" t="s">
        <v>97</v>
      </c>
      <c r="E3556" s="63">
        <v>33.993096300546767</v>
      </c>
      <c r="F3556" s="64">
        <v>54111.491580890186</v>
      </c>
      <c r="G3556" s="63" t="s">
        <v>128</v>
      </c>
      <c r="H3556" s="63" t="s">
        <v>135</v>
      </c>
    </row>
    <row r="3557" spans="1:8" ht="14.4" x14ac:dyDescent="0.3">
      <c r="A3557" s="63">
        <v>23</v>
      </c>
      <c r="B3557" s="63" t="s">
        <v>122</v>
      </c>
      <c r="C3557" s="63" t="s">
        <v>120</v>
      </c>
      <c r="D3557" s="63" t="s">
        <v>97</v>
      </c>
      <c r="E3557" s="63">
        <v>28.105557056416675</v>
      </c>
      <c r="F3557" s="64">
        <v>44739.484764441935</v>
      </c>
      <c r="G3557" s="63" t="s">
        <v>129</v>
      </c>
      <c r="H3557" s="63" t="s">
        <v>135</v>
      </c>
    </row>
    <row r="3558" spans="1:8" ht="14.4" x14ac:dyDescent="0.3">
      <c r="A3558" s="63">
        <v>23</v>
      </c>
      <c r="B3558" s="63" t="s">
        <v>122</v>
      </c>
      <c r="C3558" s="63" t="s">
        <v>120</v>
      </c>
      <c r="D3558" s="63" t="s">
        <v>97</v>
      </c>
      <c r="E3558" s="63">
        <v>24.196299990239847</v>
      </c>
      <c r="F3558" s="64">
        <v>38516.582062267073</v>
      </c>
      <c r="G3558" s="63" t="s">
        <v>128</v>
      </c>
      <c r="H3558" s="63" t="s">
        <v>135</v>
      </c>
    </row>
    <row r="3559" spans="1:8" ht="14.4" x14ac:dyDescent="0.3">
      <c r="A3559" s="63">
        <v>23</v>
      </c>
      <c r="B3559" s="63" t="s">
        <v>122</v>
      </c>
      <c r="C3559" s="63" t="s">
        <v>120</v>
      </c>
      <c r="D3559" s="63" t="s">
        <v>97</v>
      </c>
      <c r="E3559" s="63">
        <v>33.259758275787888</v>
      </c>
      <c r="F3559" s="64">
        <v>52944.136480259112</v>
      </c>
      <c r="G3559" s="63" t="s">
        <v>128</v>
      </c>
      <c r="H3559" s="63" t="s">
        <v>135</v>
      </c>
    </row>
    <row r="3560" spans="1:8" ht="14.4" x14ac:dyDescent="0.3">
      <c r="A3560" s="63">
        <v>23</v>
      </c>
      <c r="B3560" s="63" t="s">
        <v>124</v>
      </c>
      <c r="C3560" s="63" t="s">
        <v>121</v>
      </c>
      <c r="D3560" s="63" t="s">
        <v>99</v>
      </c>
      <c r="E3560" s="63">
        <v>3.9089303116808756</v>
      </c>
      <c r="F3560" s="64">
        <v>6222.3825620558127</v>
      </c>
      <c r="G3560" s="63" t="s">
        <v>127</v>
      </c>
      <c r="H3560" s="63" t="s">
        <v>135</v>
      </c>
    </row>
    <row r="3561" spans="1:8" ht="14.4" x14ac:dyDescent="0.3">
      <c r="A3561" s="63">
        <v>23</v>
      </c>
      <c r="B3561" s="63" t="s">
        <v>123</v>
      </c>
      <c r="C3561" s="63" t="s">
        <v>120</v>
      </c>
      <c r="D3561" s="63" t="s">
        <v>98</v>
      </c>
      <c r="E3561" s="63">
        <v>27.328293670954306</v>
      </c>
      <c r="F3561" s="64">
        <v>43502.207619496934</v>
      </c>
      <c r="G3561" s="63" t="s">
        <v>127</v>
      </c>
      <c r="H3561" s="63" t="s">
        <v>135</v>
      </c>
    </row>
    <row r="3562" spans="1:8" ht="14.4" x14ac:dyDescent="0.3">
      <c r="A3562" s="63">
        <v>23</v>
      </c>
      <c r="B3562" s="63" t="s">
        <v>124</v>
      </c>
      <c r="C3562" s="63" t="s">
        <v>121</v>
      </c>
      <c r="D3562" s="63" t="s">
        <v>99</v>
      </c>
      <c r="E3562" s="63">
        <v>16.698057316761268</v>
      </c>
      <c r="F3562" s="64">
        <v>26580.596834264132</v>
      </c>
      <c r="G3562" s="63" t="s">
        <v>127</v>
      </c>
      <c r="H3562" s="63" t="s">
        <v>135</v>
      </c>
    </row>
    <row r="3563" spans="1:8" ht="14.4" x14ac:dyDescent="0.3">
      <c r="A3563" s="63">
        <v>23</v>
      </c>
      <c r="B3563" s="63" t="s">
        <v>124</v>
      </c>
      <c r="C3563" s="63" t="s">
        <v>121</v>
      </c>
      <c r="D3563" s="63" t="s">
        <v>99</v>
      </c>
      <c r="E3563" s="63">
        <v>6.4869170992897267</v>
      </c>
      <c r="F3563" s="64">
        <v>10326.11907137458</v>
      </c>
      <c r="G3563" s="63" t="s">
        <v>127</v>
      </c>
      <c r="H3563" s="63" t="s">
        <v>135</v>
      </c>
    </row>
    <row r="3564" spans="1:8" ht="14.4" x14ac:dyDescent="0.3">
      <c r="A3564" s="63">
        <v>23</v>
      </c>
      <c r="B3564" s="63" t="s">
        <v>122</v>
      </c>
      <c r="C3564" s="63" t="s">
        <v>120</v>
      </c>
      <c r="D3564" s="63" t="s">
        <v>97</v>
      </c>
      <c r="E3564" s="63">
        <v>3.7375505376233642</v>
      </c>
      <c r="F3564" s="64">
        <v>5949.5737799708832</v>
      </c>
      <c r="G3564" s="63" t="s">
        <v>129</v>
      </c>
      <c r="H3564" s="63" t="s">
        <v>135</v>
      </c>
    </row>
    <row r="3565" spans="1:8" ht="14.4" x14ac:dyDescent="0.3">
      <c r="A3565" s="63">
        <v>23</v>
      </c>
      <c r="B3565" s="63" t="s">
        <v>124</v>
      </c>
      <c r="C3565" s="63" t="s">
        <v>121</v>
      </c>
      <c r="D3565" s="63" t="s">
        <v>99</v>
      </c>
      <c r="E3565" s="63">
        <v>20.992411162472568</v>
      </c>
      <c r="F3565" s="64">
        <v>33416.511100886346</v>
      </c>
      <c r="G3565" s="63" t="s">
        <v>130</v>
      </c>
      <c r="H3565" s="63" t="s">
        <v>135</v>
      </c>
    </row>
    <row r="3566" spans="1:8" ht="14.4" x14ac:dyDescent="0.3">
      <c r="A3566" s="63">
        <v>23</v>
      </c>
      <c r="B3566" s="63" t="s">
        <v>124</v>
      </c>
      <c r="C3566" s="63" t="s">
        <v>121</v>
      </c>
      <c r="D3566" s="63" t="s">
        <v>99</v>
      </c>
      <c r="E3566" s="63">
        <v>28.119298534153767</v>
      </c>
      <c r="F3566" s="64">
        <v>44761.358966494772</v>
      </c>
      <c r="G3566" s="63" t="s">
        <v>130</v>
      </c>
      <c r="H3566" s="63" t="s">
        <v>135</v>
      </c>
    </row>
    <row r="3567" spans="1:8" ht="14.4" x14ac:dyDescent="0.3">
      <c r="A3567" s="63">
        <v>23</v>
      </c>
      <c r="B3567" s="63" t="s">
        <v>122</v>
      </c>
      <c r="C3567" s="63" t="s">
        <v>120</v>
      </c>
      <c r="D3567" s="63" t="s">
        <v>97</v>
      </c>
      <c r="E3567" s="63">
        <v>15.763648508379275</v>
      </c>
      <c r="F3567" s="64">
        <v>25093.169683738317</v>
      </c>
      <c r="G3567" s="63" t="s">
        <v>128</v>
      </c>
      <c r="H3567" s="63" t="s">
        <v>135</v>
      </c>
    </row>
    <row r="3568" spans="1:8" ht="14.4" x14ac:dyDescent="0.3">
      <c r="A3568" s="63">
        <v>23</v>
      </c>
      <c r="B3568" s="63" t="s">
        <v>122</v>
      </c>
      <c r="C3568" s="63" t="s">
        <v>120</v>
      </c>
      <c r="D3568" s="63" t="s">
        <v>97</v>
      </c>
      <c r="E3568" s="63">
        <v>33.929823723422864</v>
      </c>
      <c r="F3568" s="64">
        <v>54010.771908458162</v>
      </c>
      <c r="G3568" s="63" t="s">
        <v>129</v>
      </c>
      <c r="H3568" s="63" t="s">
        <v>135</v>
      </c>
    </row>
    <row r="3569" spans="1:8" ht="14.4" x14ac:dyDescent="0.3">
      <c r="A3569" s="63">
        <v>23</v>
      </c>
      <c r="B3569" s="63" t="s">
        <v>124</v>
      </c>
      <c r="C3569" s="63" t="s">
        <v>121</v>
      </c>
      <c r="D3569" s="63" t="s">
        <v>99</v>
      </c>
      <c r="E3569" s="63">
        <v>32.973756389203743</v>
      </c>
      <c r="F3569" s="64">
        <v>52488.867900392564</v>
      </c>
      <c r="G3569" s="63" t="s">
        <v>127</v>
      </c>
      <c r="H3569" s="63" t="s">
        <v>135</v>
      </c>
    </row>
    <row r="3570" spans="1:8" ht="14.4" x14ac:dyDescent="0.3">
      <c r="A3570" s="63">
        <v>23</v>
      </c>
      <c r="B3570" s="63" t="s">
        <v>122</v>
      </c>
      <c r="C3570" s="63" t="s">
        <v>120</v>
      </c>
      <c r="D3570" s="63" t="s">
        <v>97</v>
      </c>
      <c r="E3570" s="63">
        <v>5.7111366195311586</v>
      </c>
      <c r="F3570" s="64">
        <v>9091.2024716060696</v>
      </c>
      <c r="G3570" s="63" t="s">
        <v>129</v>
      </c>
      <c r="H3570" s="63" t="s">
        <v>135</v>
      </c>
    </row>
    <row r="3571" spans="1:8" ht="14.4" x14ac:dyDescent="0.3">
      <c r="A3571" s="63">
        <v>23</v>
      </c>
      <c r="B3571" s="63" t="s">
        <v>122</v>
      </c>
      <c r="C3571" s="63" t="s">
        <v>120</v>
      </c>
      <c r="D3571" s="63" t="s">
        <v>97</v>
      </c>
      <c r="E3571" s="63">
        <v>0.21006505513246457</v>
      </c>
      <c r="F3571" s="64">
        <v>334.38947019535721</v>
      </c>
      <c r="G3571" s="63" t="s">
        <v>128</v>
      </c>
      <c r="H3571" s="63" t="s">
        <v>135</v>
      </c>
    </row>
    <row r="3572" spans="1:8" ht="14.4" x14ac:dyDescent="0.3">
      <c r="A3572" s="63">
        <v>23</v>
      </c>
      <c r="B3572" s="63" t="s">
        <v>124</v>
      </c>
      <c r="C3572" s="63" t="s">
        <v>121</v>
      </c>
      <c r="D3572" s="63" t="s">
        <v>99</v>
      </c>
      <c r="E3572" s="63">
        <v>23.22301832266011</v>
      </c>
      <c r="F3572" s="64">
        <v>36967.275629706863</v>
      </c>
      <c r="G3572" s="63" t="s">
        <v>127</v>
      </c>
      <c r="H3572" s="63" t="s">
        <v>135</v>
      </c>
    </row>
    <row r="3573" spans="1:8" ht="14.4" x14ac:dyDescent="0.3">
      <c r="A3573" s="63">
        <v>23</v>
      </c>
      <c r="B3573" s="63" t="s">
        <v>122</v>
      </c>
      <c r="C3573" s="63" t="s">
        <v>120</v>
      </c>
      <c r="D3573" s="63" t="s">
        <v>97</v>
      </c>
      <c r="E3573" s="63">
        <v>3.8827006944124505</v>
      </c>
      <c r="F3573" s="64">
        <v>6180.6292689329521</v>
      </c>
      <c r="G3573" s="63" t="s">
        <v>129</v>
      </c>
      <c r="H3573" s="63" t="s">
        <v>135</v>
      </c>
    </row>
    <row r="3574" spans="1:8" ht="14.4" x14ac:dyDescent="0.3">
      <c r="A3574" s="63">
        <v>23</v>
      </c>
      <c r="B3574" s="63" t="s">
        <v>122</v>
      </c>
      <c r="C3574" s="63" t="s">
        <v>120</v>
      </c>
      <c r="D3574" s="63" t="s">
        <v>97</v>
      </c>
      <c r="E3574" s="63">
        <v>35.39018184460506</v>
      </c>
      <c r="F3574" s="64">
        <v>56335.424993330693</v>
      </c>
      <c r="G3574" s="63" t="s">
        <v>129</v>
      </c>
      <c r="H3574" s="63" t="s">
        <v>135</v>
      </c>
    </row>
    <row r="3575" spans="1:8" ht="14.4" x14ac:dyDescent="0.3">
      <c r="A3575" s="63">
        <v>23</v>
      </c>
      <c r="B3575" s="63" t="s">
        <v>122</v>
      </c>
      <c r="C3575" s="63" t="s">
        <v>120</v>
      </c>
      <c r="D3575" s="63" t="s">
        <v>97</v>
      </c>
      <c r="E3575" s="63">
        <v>32.851456282876633</v>
      </c>
      <c r="F3575" s="64">
        <v>52294.185982765805</v>
      </c>
      <c r="G3575" s="63" t="s">
        <v>129</v>
      </c>
      <c r="H3575" s="63" t="s">
        <v>135</v>
      </c>
    </row>
    <row r="3576" spans="1:8" ht="14.4" x14ac:dyDescent="0.3">
      <c r="A3576" s="63">
        <v>23</v>
      </c>
      <c r="B3576" s="63" t="s">
        <v>123</v>
      </c>
      <c r="C3576" s="63" t="s">
        <v>120</v>
      </c>
      <c r="D3576" s="63" t="s">
        <v>98</v>
      </c>
      <c r="E3576" s="63">
        <v>8.341638546339162</v>
      </c>
      <c r="F3576" s="64">
        <v>13278.534558318548</v>
      </c>
      <c r="G3576" s="63" t="s">
        <v>127</v>
      </c>
      <c r="H3576" s="63" t="s">
        <v>135</v>
      </c>
    </row>
    <row r="3577" spans="1:8" ht="14.4" x14ac:dyDescent="0.3">
      <c r="A3577" s="63">
        <v>23</v>
      </c>
      <c r="B3577" s="63" t="s">
        <v>124</v>
      </c>
      <c r="C3577" s="63" t="s">
        <v>121</v>
      </c>
      <c r="D3577" s="63" t="s">
        <v>99</v>
      </c>
      <c r="E3577" s="63">
        <v>34.968677713120456</v>
      </c>
      <c r="F3577" s="64">
        <v>55664.458834188175</v>
      </c>
      <c r="G3577" s="63" t="s">
        <v>127</v>
      </c>
      <c r="H3577" s="63" t="s">
        <v>135</v>
      </c>
    </row>
    <row r="3578" spans="1:8" ht="14.4" x14ac:dyDescent="0.3">
      <c r="A3578" s="63">
        <v>23</v>
      </c>
      <c r="B3578" s="63" t="s">
        <v>122</v>
      </c>
      <c r="C3578" s="63" t="s">
        <v>120</v>
      </c>
      <c r="D3578" s="63" t="s">
        <v>97</v>
      </c>
      <c r="E3578" s="63">
        <v>28.576038127415721</v>
      </c>
      <c r="F3578" s="64">
        <v>45488.414261397578</v>
      </c>
      <c r="G3578" s="63" t="s">
        <v>129</v>
      </c>
      <c r="H3578" s="63" t="s">
        <v>135</v>
      </c>
    </row>
    <row r="3579" spans="1:8" ht="14.4" x14ac:dyDescent="0.3">
      <c r="A3579" s="63">
        <v>23</v>
      </c>
      <c r="B3579" s="63" t="s">
        <v>124</v>
      </c>
      <c r="C3579" s="63" t="s">
        <v>121</v>
      </c>
      <c r="D3579" s="63" t="s">
        <v>99</v>
      </c>
      <c r="E3579" s="63">
        <v>10.12544830491586</v>
      </c>
      <c r="F3579" s="64">
        <v>16118.070147537002</v>
      </c>
      <c r="G3579" s="63" t="s">
        <v>127</v>
      </c>
      <c r="H3579" s="63" t="s">
        <v>135</v>
      </c>
    </row>
    <row r="3580" spans="1:8" ht="14.4" x14ac:dyDescent="0.3">
      <c r="A3580" s="63">
        <v>23</v>
      </c>
      <c r="B3580" s="63" t="s">
        <v>124</v>
      </c>
      <c r="C3580" s="63" t="s">
        <v>121</v>
      </c>
      <c r="D3580" s="63" t="s">
        <v>99</v>
      </c>
      <c r="E3580" s="63">
        <v>36.315030296621089</v>
      </c>
      <c r="F3580" s="64">
        <v>57807.633608350552</v>
      </c>
      <c r="G3580" s="63" t="s">
        <v>127</v>
      </c>
      <c r="H3580" s="63" t="s">
        <v>135</v>
      </c>
    </row>
    <row r="3581" spans="1:8" ht="14.4" x14ac:dyDescent="0.3">
      <c r="A3581" s="63">
        <v>23</v>
      </c>
      <c r="B3581" s="63" t="s">
        <v>123</v>
      </c>
      <c r="C3581" s="63" t="s">
        <v>120</v>
      </c>
      <c r="D3581" s="63" t="s">
        <v>98</v>
      </c>
      <c r="E3581" s="63">
        <v>2.8244564531662895</v>
      </c>
      <c r="F3581" s="64">
        <v>4496.0762101462442</v>
      </c>
      <c r="G3581" s="63" t="s">
        <v>127</v>
      </c>
      <c r="H3581" s="63" t="s">
        <v>135</v>
      </c>
    </row>
    <row r="3582" spans="1:8" ht="14.4" x14ac:dyDescent="0.3">
      <c r="A3582" s="63">
        <v>23</v>
      </c>
      <c r="B3582" s="63" t="s">
        <v>123</v>
      </c>
      <c r="C3582" s="63" t="s">
        <v>120</v>
      </c>
      <c r="D3582" s="63" t="s">
        <v>98</v>
      </c>
      <c r="E3582" s="63">
        <v>25.484644964507371</v>
      </c>
      <c r="F3582" s="64">
        <v>40567.418138274603</v>
      </c>
      <c r="G3582" s="63" t="s">
        <v>127</v>
      </c>
      <c r="H3582" s="63" t="s">
        <v>135</v>
      </c>
    </row>
    <row r="3583" spans="1:8" ht="14.4" x14ac:dyDescent="0.3">
      <c r="A3583" s="63">
        <v>23</v>
      </c>
      <c r="B3583" s="63" t="s">
        <v>122</v>
      </c>
      <c r="C3583" s="63" t="s">
        <v>120</v>
      </c>
      <c r="D3583" s="63" t="s">
        <v>97</v>
      </c>
      <c r="E3583" s="63">
        <v>11.395365613244461</v>
      </c>
      <c r="F3583" s="64">
        <v>18139.57237053234</v>
      </c>
      <c r="G3583" s="63" t="s">
        <v>129</v>
      </c>
      <c r="H3583" s="63" t="s">
        <v>135</v>
      </c>
    </row>
    <row r="3584" spans="1:8" ht="14.4" x14ac:dyDescent="0.3">
      <c r="A3584" s="63">
        <v>23</v>
      </c>
      <c r="B3584" s="63" t="s">
        <v>122</v>
      </c>
      <c r="C3584" s="63" t="s">
        <v>120</v>
      </c>
      <c r="D3584" s="63" t="s">
        <v>97</v>
      </c>
      <c r="E3584" s="63">
        <v>8.3670282604281461</v>
      </c>
      <c r="F3584" s="64">
        <v>13318.950861912086</v>
      </c>
      <c r="G3584" s="63" t="s">
        <v>128</v>
      </c>
      <c r="H3584" s="63" t="s">
        <v>135</v>
      </c>
    </row>
    <row r="3585" spans="1:8" ht="14.4" x14ac:dyDescent="0.3">
      <c r="A3585" s="63">
        <v>23</v>
      </c>
      <c r="B3585" s="63" t="s">
        <v>122</v>
      </c>
      <c r="C3585" s="63" t="s">
        <v>120</v>
      </c>
      <c r="D3585" s="63" t="s">
        <v>97</v>
      </c>
      <c r="E3585" s="63">
        <v>33.760019059637457</v>
      </c>
      <c r="F3585" s="64">
        <v>53740.470446255909</v>
      </c>
      <c r="G3585" s="63" t="s">
        <v>129</v>
      </c>
      <c r="H3585" s="63" t="s">
        <v>135</v>
      </c>
    </row>
    <row r="3586" spans="1:8" ht="14.4" x14ac:dyDescent="0.3">
      <c r="A3586" s="63">
        <v>23</v>
      </c>
      <c r="B3586" s="63" t="s">
        <v>122</v>
      </c>
      <c r="C3586" s="63" t="s">
        <v>120</v>
      </c>
      <c r="D3586" s="63" t="s">
        <v>97</v>
      </c>
      <c r="E3586" s="63">
        <v>17.208756507455938</v>
      </c>
      <c r="F3586" s="64">
        <v>27393.547049605284</v>
      </c>
      <c r="G3586" s="63" t="s">
        <v>129</v>
      </c>
      <c r="H3586" s="63" t="s">
        <v>135</v>
      </c>
    </row>
    <row r="3587" spans="1:8" ht="14.4" x14ac:dyDescent="0.3">
      <c r="A3587" s="63">
        <v>23</v>
      </c>
      <c r="B3587" s="63" t="s">
        <v>122</v>
      </c>
      <c r="C3587" s="63" t="s">
        <v>120</v>
      </c>
      <c r="D3587" s="63" t="s">
        <v>97</v>
      </c>
      <c r="E3587" s="63">
        <v>23.259483952801837</v>
      </c>
      <c r="F3587" s="64">
        <v>37025.322993823393</v>
      </c>
      <c r="G3587" s="63" t="s">
        <v>129</v>
      </c>
      <c r="H3587" s="63" t="s">
        <v>135</v>
      </c>
    </row>
    <row r="3588" spans="1:8" ht="14.4" x14ac:dyDescent="0.3">
      <c r="A3588" s="63">
        <v>23</v>
      </c>
      <c r="B3588" s="63" t="s">
        <v>124</v>
      </c>
      <c r="C3588" s="63" t="s">
        <v>121</v>
      </c>
      <c r="D3588" s="63" t="s">
        <v>99</v>
      </c>
      <c r="E3588" s="63">
        <v>17.888359053801381</v>
      </c>
      <c r="F3588" s="64">
        <v>28475.363990897906</v>
      </c>
      <c r="G3588" s="63" t="s">
        <v>127</v>
      </c>
      <c r="H3588" s="63" t="s">
        <v>135</v>
      </c>
    </row>
    <row r="3589" spans="1:8" ht="14.4" x14ac:dyDescent="0.3">
      <c r="A3589" s="63">
        <v>23</v>
      </c>
      <c r="B3589" s="63" t="s">
        <v>123</v>
      </c>
      <c r="C3589" s="63" t="s">
        <v>120</v>
      </c>
      <c r="D3589" s="63" t="s">
        <v>98</v>
      </c>
      <c r="E3589" s="63">
        <v>0.80515172657603484</v>
      </c>
      <c r="F3589" s="64">
        <v>1281.670857186891</v>
      </c>
      <c r="G3589" s="63" t="s">
        <v>127</v>
      </c>
      <c r="H3589" s="63" t="s">
        <v>135</v>
      </c>
    </row>
    <row r="3590" spans="1:8" ht="14.4" x14ac:dyDescent="0.3">
      <c r="A3590" s="63">
        <v>23</v>
      </c>
      <c r="B3590" s="63" t="s">
        <v>124</v>
      </c>
      <c r="C3590" s="63" t="s">
        <v>121</v>
      </c>
      <c r="D3590" s="63" t="s">
        <v>99</v>
      </c>
      <c r="E3590" s="63">
        <v>19.853021780260619</v>
      </c>
      <c r="F3590" s="64">
        <v>31602.788149090222</v>
      </c>
      <c r="G3590" s="63" t="s">
        <v>127</v>
      </c>
      <c r="H3590" s="63" t="s">
        <v>135</v>
      </c>
    </row>
    <row r="3591" spans="1:8" ht="14.4" x14ac:dyDescent="0.3">
      <c r="A3591" s="63">
        <v>23</v>
      </c>
      <c r="B3591" s="63" t="s">
        <v>124</v>
      </c>
      <c r="C3591" s="63" t="s">
        <v>121</v>
      </c>
      <c r="D3591" s="63" t="s">
        <v>99</v>
      </c>
      <c r="E3591" s="63">
        <v>34.829806746197953</v>
      </c>
      <c r="F3591" s="64">
        <v>55443.398796261114</v>
      </c>
      <c r="G3591" s="63" t="s">
        <v>127</v>
      </c>
      <c r="H3591" s="63" t="s">
        <v>135</v>
      </c>
    </row>
    <row r="3592" spans="1:8" ht="14.4" x14ac:dyDescent="0.3">
      <c r="A3592" s="63">
        <v>23</v>
      </c>
      <c r="B3592" s="63" t="s">
        <v>124</v>
      </c>
      <c r="C3592" s="63" t="s">
        <v>121</v>
      </c>
      <c r="D3592" s="63" t="s">
        <v>99</v>
      </c>
      <c r="E3592" s="63">
        <v>11.045682901264598</v>
      </c>
      <c r="F3592" s="64">
        <v>17582.93425325154</v>
      </c>
      <c r="G3592" s="63" t="s">
        <v>127</v>
      </c>
      <c r="H3592" s="63" t="s">
        <v>135</v>
      </c>
    </row>
    <row r="3593" spans="1:8" ht="14.4" x14ac:dyDescent="0.3">
      <c r="A3593" s="63">
        <v>23</v>
      </c>
      <c r="B3593" s="63" t="s">
        <v>124</v>
      </c>
      <c r="C3593" s="63" t="s">
        <v>121</v>
      </c>
      <c r="D3593" s="63" t="s">
        <v>99</v>
      </c>
      <c r="E3593" s="63">
        <v>37.021231331802987</v>
      </c>
      <c r="F3593" s="64">
        <v>58931.791026427425</v>
      </c>
      <c r="G3593" s="63" t="s">
        <v>127</v>
      </c>
      <c r="H3593" s="63" t="s">
        <v>135</v>
      </c>
    </row>
    <row r="3594" spans="1:8" ht="14.4" x14ac:dyDescent="0.3">
      <c r="A3594" s="63">
        <v>23</v>
      </c>
      <c r="B3594" s="63" t="s">
        <v>124</v>
      </c>
      <c r="C3594" s="63" t="s">
        <v>121</v>
      </c>
      <c r="D3594" s="63" t="s">
        <v>99</v>
      </c>
      <c r="E3594" s="63">
        <v>30.607759286243429</v>
      </c>
      <c r="F3594" s="64">
        <v>48722.584559054565</v>
      </c>
      <c r="G3594" s="63" t="s">
        <v>130</v>
      </c>
      <c r="H3594" s="63" t="s">
        <v>135</v>
      </c>
    </row>
    <row r="3595" spans="1:8" ht="14.4" x14ac:dyDescent="0.3">
      <c r="A3595" s="63">
        <v>23</v>
      </c>
      <c r="B3595" s="63" t="s">
        <v>122</v>
      </c>
      <c r="C3595" s="63" t="s">
        <v>120</v>
      </c>
      <c r="D3595" s="63" t="s">
        <v>97</v>
      </c>
      <c r="E3595" s="63">
        <v>16.588417647724324</v>
      </c>
      <c r="F3595" s="64">
        <v>26406.068277772243</v>
      </c>
      <c r="G3595" s="63" t="s">
        <v>129</v>
      </c>
      <c r="H3595" s="63" t="s">
        <v>135</v>
      </c>
    </row>
    <row r="3596" spans="1:8" ht="14.4" x14ac:dyDescent="0.3">
      <c r="A3596" s="63">
        <v>23</v>
      </c>
      <c r="B3596" s="63" t="s">
        <v>122</v>
      </c>
      <c r="C3596" s="63" t="s">
        <v>120</v>
      </c>
      <c r="D3596" s="63" t="s">
        <v>97</v>
      </c>
      <c r="E3596" s="63">
        <v>37.022335950463642</v>
      </c>
      <c r="F3596" s="64">
        <v>58933.549400034455</v>
      </c>
      <c r="G3596" s="63" t="s">
        <v>129</v>
      </c>
      <c r="H3596" s="63" t="s">
        <v>135</v>
      </c>
    </row>
    <row r="3597" spans="1:8" ht="14.4" x14ac:dyDescent="0.3">
      <c r="A3597" s="63">
        <v>23</v>
      </c>
      <c r="B3597" s="63" t="s">
        <v>122</v>
      </c>
      <c r="C3597" s="63" t="s">
        <v>120</v>
      </c>
      <c r="D3597" s="63" t="s">
        <v>97</v>
      </c>
      <c r="E3597" s="63">
        <v>21.107602311475596</v>
      </c>
      <c r="F3597" s="64">
        <v>33599.876712372876</v>
      </c>
      <c r="G3597" s="63" t="s">
        <v>129</v>
      </c>
      <c r="H3597" s="63" t="s">
        <v>135</v>
      </c>
    </row>
    <row r="3598" spans="1:8" ht="14.4" x14ac:dyDescent="0.3">
      <c r="A3598" s="63">
        <v>23</v>
      </c>
      <c r="B3598" s="63" t="s">
        <v>124</v>
      </c>
      <c r="C3598" s="63" t="s">
        <v>121</v>
      </c>
      <c r="D3598" s="63" t="s">
        <v>99</v>
      </c>
      <c r="E3598" s="63">
        <v>26.628680146714469</v>
      </c>
      <c r="F3598" s="64">
        <v>42388.536449560823</v>
      </c>
      <c r="G3598" s="63" t="s">
        <v>127</v>
      </c>
      <c r="H3598" s="63" t="s">
        <v>135</v>
      </c>
    </row>
    <row r="3599" spans="1:8" ht="14.4" x14ac:dyDescent="0.3">
      <c r="A3599" s="63">
        <v>23</v>
      </c>
      <c r="B3599" s="63" t="s">
        <v>122</v>
      </c>
      <c r="C3599" s="63" t="s">
        <v>120</v>
      </c>
      <c r="D3599" s="63" t="s">
        <v>97</v>
      </c>
      <c r="E3599" s="63">
        <v>1.9918593249322867</v>
      </c>
      <c r="F3599" s="64">
        <v>3170.7167284333968</v>
      </c>
      <c r="G3599" s="63" t="s">
        <v>129</v>
      </c>
      <c r="H3599" s="63" t="s">
        <v>135</v>
      </c>
    </row>
    <row r="3600" spans="1:8" ht="14.4" x14ac:dyDescent="0.3">
      <c r="A3600" s="63">
        <v>23</v>
      </c>
      <c r="B3600" s="63" t="s">
        <v>122</v>
      </c>
      <c r="C3600" s="63" t="s">
        <v>120</v>
      </c>
      <c r="D3600" s="63" t="s">
        <v>97</v>
      </c>
      <c r="E3600" s="63">
        <v>25.007232976534095</v>
      </c>
      <c r="F3600" s="64">
        <v>39807.455746516353</v>
      </c>
      <c r="G3600" s="63" t="s">
        <v>129</v>
      </c>
      <c r="H3600" s="63" t="s">
        <v>135</v>
      </c>
    </row>
    <row r="3601" spans="1:8" ht="14.4" x14ac:dyDescent="0.3">
      <c r="A3601" s="63">
        <v>23</v>
      </c>
      <c r="B3601" s="63" t="s">
        <v>122</v>
      </c>
      <c r="C3601" s="63" t="s">
        <v>120</v>
      </c>
      <c r="D3601" s="63" t="s">
        <v>97</v>
      </c>
      <c r="E3601" s="63">
        <v>6.7441391460819284</v>
      </c>
      <c r="F3601" s="64">
        <v>10735.574817810708</v>
      </c>
      <c r="G3601" s="63" t="s">
        <v>129</v>
      </c>
      <c r="H3601" s="63" t="s">
        <v>135</v>
      </c>
    </row>
    <row r="3602" spans="1:8" ht="14.4" x14ac:dyDescent="0.3">
      <c r="A3602" s="63">
        <v>23</v>
      </c>
      <c r="B3602" s="63" t="s">
        <v>122</v>
      </c>
      <c r="C3602" s="63" t="s">
        <v>120</v>
      </c>
      <c r="D3602" s="63" t="s">
        <v>97</v>
      </c>
      <c r="E3602" s="63">
        <v>34.53541831030779</v>
      </c>
      <c r="F3602" s="64">
        <v>54974.780191196718</v>
      </c>
      <c r="G3602" s="63" t="s">
        <v>128</v>
      </c>
      <c r="H3602" s="63" t="s">
        <v>135</v>
      </c>
    </row>
    <row r="3603" spans="1:8" ht="14.4" x14ac:dyDescent="0.3">
      <c r="A3603" s="63">
        <v>23</v>
      </c>
      <c r="B3603" s="63" t="s">
        <v>122</v>
      </c>
      <c r="C3603" s="63" t="s">
        <v>120</v>
      </c>
      <c r="D3603" s="63" t="s">
        <v>97</v>
      </c>
      <c r="E3603" s="63">
        <v>32.193844391401825</v>
      </c>
      <c r="F3603" s="64">
        <v>51247.374594523426</v>
      </c>
      <c r="G3603" s="63" t="s">
        <v>128</v>
      </c>
      <c r="H3603" s="63" t="s">
        <v>135</v>
      </c>
    </row>
    <row r="3604" spans="1:8" ht="14.4" x14ac:dyDescent="0.3">
      <c r="A3604" s="63">
        <v>23</v>
      </c>
      <c r="B3604" s="63" t="s">
        <v>122</v>
      </c>
      <c r="C3604" s="63" t="s">
        <v>120</v>
      </c>
      <c r="D3604" s="63" t="s">
        <v>97</v>
      </c>
      <c r="E3604" s="63">
        <v>7.4489717512198528</v>
      </c>
      <c r="F3604" s="64">
        <v>11857.553917379941</v>
      </c>
      <c r="G3604" s="63" t="s">
        <v>129</v>
      </c>
      <c r="H3604" s="63" t="s">
        <v>135</v>
      </c>
    </row>
    <row r="3605" spans="1:8" ht="14.4" x14ac:dyDescent="0.3">
      <c r="A3605" s="63">
        <v>23</v>
      </c>
      <c r="B3605" s="63" t="s">
        <v>122</v>
      </c>
      <c r="C3605" s="63" t="s">
        <v>120</v>
      </c>
      <c r="D3605" s="63" t="s">
        <v>97</v>
      </c>
      <c r="E3605" s="63">
        <v>7.2969839337084439</v>
      </c>
      <c r="F3605" s="64">
        <v>11615.613982431027</v>
      </c>
      <c r="G3605" s="63" t="s">
        <v>129</v>
      </c>
      <c r="H3605" s="63" t="s">
        <v>135</v>
      </c>
    </row>
    <row r="3606" spans="1:8" ht="14.4" x14ac:dyDescent="0.3">
      <c r="A3606" s="63">
        <v>23</v>
      </c>
      <c r="B3606" s="63" t="s">
        <v>122</v>
      </c>
      <c r="C3606" s="63" t="s">
        <v>120</v>
      </c>
      <c r="D3606" s="63" t="s">
        <v>97</v>
      </c>
      <c r="E3606" s="63">
        <v>11.995447329359839</v>
      </c>
      <c r="F3606" s="64">
        <v>19094.805057850121</v>
      </c>
      <c r="G3606" s="63" t="s">
        <v>128</v>
      </c>
      <c r="H3606" s="63" t="s">
        <v>135</v>
      </c>
    </row>
    <row r="3607" spans="1:8" ht="14.4" x14ac:dyDescent="0.3">
      <c r="A3607" s="63">
        <v>23</v>
      </c>
      <c r="B3607" s="63" t="s">
        <v>122</v>
      </c>
      <c r="C3607" s="63" t="s">
        <v>120</v>
      </c>
      <c r="D3607" s="63" t="s">
        <v>97</v>
      </c>
      <c r="E3607" s="63">
        <v>11.489811283281052</v>
      </c>
      <c r="F3607" s="64">
        <v>18289.914546892258</v>
      </c>
      <c r="G3607" s="63" t="s">
        <v>128</v>
      </c>
      <c r="H3607" s="63" t="s">
        <v>135</v>
      </c>
    </row>
    <row r="3608" spans="1:8" ht="14.4" x14ac:dyDescent="0.3">
      <c r="A3608" s="63">
        <v>23</v>
      </c>
      <c r="B3608" s="63" t="s">
        <v>124</v>
      </c>
      <c r="C3608" s="63" t="s">
        <v>121</v>
      </c>
      <c r="D3608" s="63" t="s">
        <v>99</v>
      </c>
      <c r="E3608" s="63">
        <v>26.073701578850592</v>
      </c>
      <c r="F3608" s="64">
        <v>41505.100653155961</v>
      </c>
      <c r="G3608" s="63" t="s">
        <v>127</v>
      </c>
      <c r="H3608" s="63" t="s">
        <v>135</v>
      </c>
    </row>
    <row r="3609" spans="1:8" ht="14.4" x14ac:dyDescent="0.3">
      <c r="A3609" s="63">
        <v>23</v>
      </c>
      <c r="B3609" s="63" t="s">
        <v>124</v>
      </c>
      <c r="C3609" s="63" t="s">
        <v>121</v>
      </c>
      <c r="D3609" s="63" t="s">
        <v>99</v>
      </c>
      <c r="E3609" s="63">
        <v>14.536951862816755</v>
      </c>
      <c r="F3609" s="64">
        <v>23140.467740326505</v>
      </c>
      <c r="G3609" s="63" t="s">
        <v>127</v>
      </c>
      <c r="H3609" s="63" t="s">
        <v>135</v>
      </c>
    </row>
    <row r="3610" spans="1:8" ht="14.4" x14ac:dyDescent="0.3">
      <c r="A3610" s="63">
        <v>23</v>
      </c>
      <c r="B3610" s="63" t="s">
        <v>122</v>
      </c>
      <c r="C3610" s="63" t="s">
        <v>120</v>
      </c>
      <c r="D3610" s="63" t="s">
        <v>97</v>
      </c>
      <c r="E3610" s="63">
        <v>31.892897005794698</v>
      </c>
      <c r="F3610" s="64">
        <v>50768.315206152583</v>
      </c>
      <c r="G3610" s="63" t="s">
        <v>129</v>
      </c>
      <c r="H3610" s="63" t="s">
        <v>135</v>
      </c>
    </row>
    <row r="3611" spans="1:8" ht="14.4" x14ac:dyDescent="0.3">
      <c r="A3611" s="63">
        <v>23</v>
      </c>
      <c r="B3611" s="63" t="s">
        <v>124</v>
      </c>
      <c r="C3611" s="63" t="s">
        <v>121</v>
      </c>
      <c r="D3611" s="63" t="s">
        <v>99</v>
      </c>
      <c r="E3611" s="63">
        <v>24.239957094750519</v>
      </c>
      <c r="F3611" s="64">
        <v>38586.077086265148</v>
      </c>
      <c r="G3611" s="63" t="s">
        <v>127</v>
      </c>
      <c r="H3611" s="63" t="s">
        <v>135</v>
      </c>
    </row>
    <row r="3612" spans="1:8" ht="14.4" x14ac:dyDescent="0.3">
      <c r="A3612" s="63">
        <v>23</v>
      </c>
      <c r="B3612" s="63" t="s">
        <v>124</v>
      </c>
      <c r="C3612" s="63" t="s">
        <v>121</v>
      </c>
      <c r="D3612" s="63" t="s">
        <v>99</v>
      </c>
      <c r="E3612" s="63">
        <v>22.034204729600692</v>
      </c>
      <c r="F3612" s="64">
        <v>35074.877356736135</v>
      </c>
      <c r="G3612" s="63" t="s">
        <v>127</v>
      </c>
      <c r="H3612" s="63" t="s">
        <v>135</v>
      </c>
    </row>
    <row r="3613" spans="1:8" ht="14.4" x14ac:dyDescent="0.3">
      <c r="A3613" s="63">
        <v>23</v>
      </c>
      <c r="B3613" s="63" t="s">
        <v>124</v>
      </c>
      <c r="C3613" s="63" t="s">
        <v>121</v>
      </c>
      <c r="D3613" s="63" t="s">
        <v>99</v>
      </c>
      <c r="E3613" s="63">
        <v>32.133899756779201</v>
      </c>
      <c r="F3613" s="64">
        <v>51151.952466364732</v>
      </c>
      <c r="G3613" s="63" t="s">
        <v>127</v>
      </c>
      <c r="H3613" s="63" t="s">
        <v>135</v>
      </c>
    </row>
    <row r="3614" spans="1:8" ht="14.4" x14ac:dyDescent="0.3">
      <c r="A3614" s="63">
        <v>23</v>
      </c>
      <c r="B3614" s="63" t="s">
        <v>122</v>
      </c>
      <c r="C3614" s="63" t="s">
        <v>120</v>
      </c>
      <c r="D3614" s="63" t="s">
        <v>97</v>
      </c>
      <c r="E3614" s="63">
        <v>32.326840393083351</v>
      </c>
      <c r="F3614" s="64">
        <v>51459.082641406058</v>
      </c>
      <c r="G3614" s="63" t="s">
        <v>129</v>
      </c>
      <c r="H3614" s="63" t="s">
        <v>135</v>
      </c>
    </row>
    <row r="3615" spans="1:8" ht="14.4" x14ac:dyDescent="0.3">
      <c r="A3615" s="63">
        <v>23</v>
      </c>
      <c r="B3615" s="63" t="s">
        <v>122</v>
      </c>
      <c r="C3615" s="63" t="s">
        <v>120</v>
      </c>
      <c r="D3615" s="63" t="s">
        <v>97</v>
      </c>
      <c r="E3615" s="63">
        <v>32.325587964513332</v>
      </c>
      <c r="F3615" s="64">
        <v>51457.088978415697</v>
      </c>
      <c r="G3615" s="63" t="s">
        <v>129</v>
      </c>
      <c r="H3615" s="63" t="s">
        <v>135</v>
      </c>
    </row>
    <row r="3616" spans="1:8" ht="14.4" x14ac:dyDescent="0.3">
      <c r="A3616" s="63">
        <v>23</v>
      </c>
      <c r="B3616" s="63" t="s">
        <v>123</v>
      </c>
      <c r="C3616" s="63" t="s">
        <v>120</v>
      </c>
      <c r="D3616" s="63" t="s">
        <v>98</v>
      </c>
      <c r="E3616" s="63">
        <v>15.520326515086072</v>
      </c>
      <c r="F3616" s="64">
        <v>24705.840566228104</v>
      </c>
      <c r="G3616" s="63" t="s">
        <v>127</v>
      </c>
      <c r="H3616" s="63" t="s">
        <v>135</v>
      </c>
    </row>
    <row r="3617" spans="1:8" ht="14.4" x14ac:dyDescent="0.3">
      <c r="A3617" s="63">
        <v>23</v>
      </c>
      <c r="B3617" s="63" t="s">
        <v>124</v>
      </c>
      <c r="C3617" s="63" t="s">
        <v>121</v>
      </c>
      <c r="D3617" s="63" t="s">
        <v>99</v>
      </c>
      <c r="E3617" s="63">
        <v>10.305639501915014</v>
      </c>
      <c r="F3617" s="64">
        <v>16404.905284682583</v>
      </c>
      <c r="G3617" s="63" t="s">
        <v>130</v>
      </c>
      <c r="H3617" s="63" t="s">
        <v>135</v>
      </c>
    </row>
    <row r="3618" spans="1:8" ht="14.4" x14ac:dyDescent="0.3">
      <c r="A3618" s="63">
        <v>23</v>
      </c>
      <c r="B3618" s="63" t="s">
        <v>124</v>
      </c>
      <c r="C3618" s="63" t="s">
        <v>121</v>
      </c>
      <c r="D3618" s="63" t="s">
        <v>99</v>
      </c>
      <c r="E3618" s="63">
        <v>29.967666668424901</v>
      </c>
      <c r="F3618" s="64">
        <v>47703.661010759846</v>
      </c>
      <c r="G3618" s="63" t="s">
        <v>130</v>
      </c>
      <c r="H3618" s="63" t="s">
        <v>135</v>
      </c>
    </row>
    <row r="3619" spans="1:8" ht="14.4" x14ac:dyDescent="0.3">
      <c r="A3619" s="63">
        <v>23</v>
      </c>
      <c r="B3619" s="63" t="s">
        <v>124</v>
      </c>
      <c r="C3619" s="63" t="s">
        <v>121</v>
      </c>
      <c r="D3619" s="63" t="s">
        <v>99</v>
      </c>
      <c r="E3619" s="63">
        <v>13.218049217343635</v>
      </c>
      <c r="F3619" s="64">
        <v>21040.988811854062</v>
      </c>
      <c r="G3619" s="63" t="s">
        <v>127</v>
      </c>
      <c r="H3619" s="63" t="s">
        <v>135</v>
      </c>
    </row>
    <row r="3620" spans="1:8" ht="14.4" x14ac:dyDescent="0.3">
      <c r="A3620" s="63">
        <v>23</v>
      </c>
      <c r="B3620" s="63" t="s">
        <v>124</v>
      </c>
      <c r="C3620" s="63" t="s">
        <v>121</v>
      </c>
      <c r="D3620" s="63" t="s">
        <v>99</v>
      </c>
      <c r="E3620" s="63">
        <v>23.833789964020141</v>
      </c>
      <c r="F3620" s="64">
        <v>37939.524942834847</v>
      </c>
      <c r="G3620" s="63" t="s">
        <v>127</v>
      </c>
      <c r="H3620" s="63" t="s">
        <v>135</v>
      </c>
    </row>
    <row r="3621" spans="1:8" ht="14.4" x14ac:dyDescent="0.3">
      <c r="A3621" s="63">
        <v>23</v>
      </c>
      <c r="B3621" s="63" t="s">
        <v>124</v>
      </c>
      <c r="C3621" s="63" t="s">
        <v>121</v>
      </c>
      <c r="D3621" s="63" t="s">
        <v>99</v>
      </c>
      <c r="E3621" s="63">
        <v>11.182135836432538</v>
      </c>
      <c r="F3621" s="64">
        <v>17800.145177118131</v>
      </c>
      <c r="G3621" s="63" t="s">
        <v>130</v>
      </c>
      <c r="H3621" s="63" t="s">
        <v>135</v>
      </c>
    </row>
    <row r="3622" spans="1:8" ht="14.4" x14ac:dyDescent="0.3">
      <c r="A3622" s="63">
        <v>23</v>
      </c>
      <c r="B3622" s="63" t="s">
        <v>124</v>
      </c>
      <c r="C3622" s="63" t="s">
        <v>121</v>
      </c>
      <c r="D3622" s="63" t="s">
        <v>99</v>
      </c>
      <c r="E3622" s="63">
        <v>19.952454508689939</v>
      </c>
      <c r="F3622" s="64">
        <v>31761.06891291642</v>
      </c>
      <c r="G3622" s="63" t="s">
        <v>127</v>
      </c>
      <c r="H3622" s="63" t="s">
        <v>135</v>
      </c>
    </row>
    <row r="3623" spans="1:8" ht="14.4" x14ac:dyDescent="0.3">
      <c r="A3623" s="63">
        <v>27</v>
      </c>
      <c r="B3623" s="63" t="s">
        <v>122</v>
      </c>
      <c r="C3623" s="63" t="s">
        <v>120</v>
      </c>
      <c r="D3623" s="63" t="s">
        <v>97</v>
      </c>
      <c r="E3623" s="63">
        <v>340.16019880137185</v>
      </c>
      <c r="F3623" s="64">
        <v>157080.6845433905</v>
      </c>
      <c r="G3623" s="63" t="s">
        <v>128</v>
      </c>
      <c r="H3623" s="63" t="s">
        <v>134</v>
      </c>
    </row>
    <row r="3624" spans="1:8" ht="14.4" x14ac:dyDescent="0.3">
      <c r="A3624" s="63">
        <v>27</v>
      </c>
      <c r="B3624" s="63" t="s">
        <v>122</v>
      </c>
      <c r="C3624" s="63" t="s">
        <v>120</v>
      </c>
      <c r="D3624" s="63" t="s">
        <v>97</v>
      </c>
      <c r="E3624" s="63">
        <v>1276.8702590029</v>
      </c>
      <c r="F3624" s="64">
        <v>589638.80860850133</v>
      </c>
      <c r="G3624" s="63" t="s">
        <v>128</v>
      </c>
      <c r="H3624" s="63" t="s">
        <v>134</v>
      </c>
    </row>
    <row r="3625" spans="1:8" ht="14.4" x14ac:dyDescent="0.3">
      <c r="A3625" s="63">
        <v>27</v>
      </c>
      <c r="B3625" s="63" t="s">
        <v>122</v>
      </c>
      <c r="C3625" s="63" t="s">
        <v>120</v>
      </c>
      <c r="D3625" s="63" t="s">
        <v>97</v>
      </c>
      <c r="E3625" s="63">
        <v>1843.5789413745379</v>
      </c>
      <c r="F3625" s="64">
        <v>851336.0561915444</v>
      </c>
      <c r="G3625" s="63" t="s">
        <v>129</v>
      </c>
      <c r="H3625" s="63" t="s">
        <v>134</v>
      </c>
    </row>
    <row r="3626" spans="1:8" ht="14.4" x14ac:dyDescent="0.3">
      <c r="A3626" s="63">
        <v>27</v>
      </c>
      <c r="B3626" s="63" t="s">
        <v>122</v>
      </c>
      <c r="C3626" s="63" t="s">
        <v>120</v>
      </c>
      <c r="D3626" s="63" t="s">
        <v>97</v>
      </c>
      <c r="E3626" s="63">
        <v>56.25446294548609</v>
      </c>
      <c r="F3626" s="64">
        <v>25977.435276775577</v>
      </c>
      <c r="G3626" s="63" t="s">
        <v>129</v>
      </c>
      <c r="H3626" s="63" t="s">
        <v>134</v>
      </c>
    </row>
    <row r="3627" spans="1:8" ht="14.4" x14ac:dyDescent="0.3">
      <c r="A3627" s="63">
        <v>27</v>
      </c>
      <c r="B3627" s="63" t="s">
        <v>125</v>
      </c>
      <c r="C3627" s="63" t="s">
        <v>121</v>
      </c>
      <c r="D3627" s="63" t="s">
        <v>99</v>
      </c>
      <c r="E3627" s="63">
        <v>407.04004656356005</v>
      </c>
      <c r="F3627" s="64">
        <v>187964.7571234889</v>
      </c>
      <c r="G3627" s="63" t="s">
        <v>129</v>
      </c>
      <c r="H3627" s="63" t="s">
        <v>134</v>
      </c>
    </row>
    <row r="3628" spans="1:8" ht="14.4" x14ac:dyDescent="0.3">
      <c r="A3628" s="63">
        <v>27</v>
      </c>
      <c r="B3628" s="63" t="s">
        <v>122</v>
      </c>
      <c r="C3628" s="63" t="s">
        <v>120</v>
      </c>
      <c r="D3628" s="63" t="s">
        <v>97</v>
      </c>
      <c r="E3628" s="63">
        <v>2293.1194980095047</v>
      </c>
      <c r="F3628" s="64">
        <v>1058926.8872619094</v>
      </c>
      <c r="G3628" s="63" t="s">
        <v>128</v>
      </c>
      <c r="H3628" s="63" t="s">
        <v>134</v>
      </c>
    </row>
    <row r="3629" spans="1:8" ht="14.4" x14ac:dyDescent="0.3">
      <c r="A3629" s="63">
        <v>27</v>
      </c>
      <c r="B3629" s="63" t="s">
        <v>122</v>
      </c>
      <c r="C3629" s="63" t="s">
        <v>120</v>
      </c>
      <c r="D3629" s="63" t="s">
        <v>97</v>
      </c>
      <c r="E3629" s="63">
        <v>1221.3367723788597</v>
      </c>
      <c r="F3629" s="64">
        <v>563994.30897355382</v>
      </c>
      <c r="G3629" s="63" t="s">
        <v>128</v>
      </c>
      <c r="H3629" s="63" t="s">
        <v>134</v>
      </c>
    </row>
    <row r="3630" spans="1:8" ht="14.4" x14ac:dyDescent="0.3">
      <c r="A3630" s="63">
        <v>27</v>
      </c>
      <c r="B3630" s="63" t="s">
        <v>122</v>
      </c>
      <c r="C3630" s="63" t="s">
        <v>120</v>
      </c>
      <c r="D3630" s="63" t="s">
        <v>97</v>
      </c>
      <c r="E3630" s="63">
        <v>1874.8484640081922</v>
      </c>
      <c r="F3630" s="64">
        <v>865775.83497209358</v>
      </c>
      <c r="G3630" s="63" t="s">
        <v>129</v>
      </c>
      <c r="H3630" s="63" t="s">
        <v>134</v>
      </c>
    </row>
    <row r="3631" spans="1:8" ht="14.4" x14ac:dyDescent="0.3">
      <c r="A3631" s="63">
        <v>27</v>
      </c>
      <c r="B3631" s="63" t="s">
        <v>124</v>
      </c>
      <c r="C3631" s="63" t="s">
        <v>121</v>
      </c>
      <c r="D3631" s="63" t="s">
        <v>99</v>
      </c>
      <c r="E3631" s="63">
        <v>2045.4498532187667</v>
      </c>
      <c r="F3631" s="64">
        <v>944556.90076309338</v>
      </c>
      <c r="G3631" s="63" t="s">
        <v>130</v>
      </c>
      <c r="H3631" s="63" t="s">
        <v>134</v>
      </c>
    </row>
    <row r="3632" spans="1:8" ht="14.4" x14ac:dyDescent="0.3">
      <c r="A3632" s="63">
        <v>27</v>
      </c>
      <c r="B3632" s="63" t="s">
        <v>124</v>
      </c>
      <c r="C3632" s="63" t="s">
        <v>121</v>
      </c>
      <c r="D3632" s="63" t="s">
        <v>99</v>
      </c>
      <c r="E3632" s="63">
        <v>635.60529130577152</v>
      </c>
      <c r="F3632" s="64">
        <v>293512.62907748827</v>
      </c>
      <c r="G3632" s="63" t="s">
        <v>127</v>
      </c>
      <c r="H3632" s="63" t="s">
        <v>134</v>
      </c>
    </row>
    <row r="3633" spans="1:8" ht="14.4" x14ac:dyDescent="0.3">
      <c r="A3633" s="63">
        <v>27</v>
      </c>
      <c r="B3633" s="63" t="s">
        <v>124</v>
      </c>
      <c r="C3633" s="63" t="s">
        <v>121</v>
      </c>
      <c r="D3633" s="63" t="s">
        <v>99</v>
      </c>
      <c r="E3633" s="63">
        <v>1546.3814539781802</v>
      </c>
      <c r="F3633" s="64">
        <v>714094.88297581638</v>
      </c>
      <c r="G3633" s="63" t="s">
        <v>127</v>
      </c>
      <c r="H3633" s="63" t="s">
        <v>134</v>
      </c>
    </row>
    <row r="3634" spans="1:8" ht="14.4" x14ac:dyDescent="0.3">
      <c r="A3634" s="63">
        <v>27</v>
      </c>
      <c r="B3634" s="63" t="s">
        <v>124</v>
      </c>
      <c r="C3634" s="63" t="s">
        <v>121</v>
      </c>
      <c r="D3634" s="63" t="s">
        <v>99</v>
      </c>
      <c r="E3634" s="63">
        <v>2410.9885420622509</v>
      </c>
      <c r="F3634" s="64">
        <v>1113356.9769417776</v>
      </c>
      <c r="G3634" s="63" t="s">
        <v>130</v>
      </c>
      <c r="H3634" s="63" t="s">
        <v>134</v>
      </c>
    </row>
    <row r="3635" spans="1:8" ht="14.4" x14ac:dyDescent="0.3">
      <c r="A3635" s="63">
        <v>27</v>
      </c>
      <c r="B3635" s="63" t="s">
        <v>124</v>
      </c>
      <c r="C3635" s="63" t="s">
        <v>121</v>
      </c>
      <c r="D3635" s="63" t="s">
        <v>99</v>
      </c>
      <c r="E3635" s="63">
        <v>2126.3969595543917</v>
      </c>
      <c r="F3635" s="64">
        <v>981937.01436783455</v>
      </c>
      <c r="G3635" s="63" t="s">
        <v>127</v>
      </c>
      <c r="H3635" s="63" t="s">
        <v>134</v>
      </c>
    </row>
    <row r="3636" spans="1:8" ht="14.4" x14ac:dyDescent="0.3">
      <c r="A3636" s="63">
        <v>27</v>
      </c>
      <c r="B3636" s="63" t="s">
        <v>122</v>
      </c>
      <c r="C3636" s="63" t="s">
        <v>120</v>
      </c>
      <c r="D3636" s="63" t="s">
        <v>97</v>
      </c>
      <c r="E3636" s="63">
        <v>2346.1022245320055</v>
      </c>
      <c r="F3636" s="64">
        <v>1083393.485589568</v>
      </c>
      <c r="G3636" s="63" t="s">
        <v>128</v>
      </c>
      <c r="H3636" s="63" t="s">
        <v>134</v>
      </c>
    </row>
    <row r="3637" spans="1:8" ht="14.4" x14ac:dyDescent="0.3">
      <c r="A3637" s="63">
        <v>27</v>
      </c>
      <c r="B3637" s="63" t="s">
        <v>122</v>
      </c>
      <c r="C3637" s="63" t="s">
        <v>120</v>
      </c>
      <c r="D3637" s="63" t="s">
        <v>97</v>
      </c>
      <c r="E3637" s="63">
        <v>2254.8580178941256</v>
      </c>
      <c r="F3637" s="64">
        <v>1041258.3313598812</v>
      </c>
      <c r="G3637" s="63" t="s">
        <v>128</v>
      </c>
      <c r="H3637" s="63" t="s">
        <v>134</v>
      </c>
    </row>
    <row r="3638" spans="1:8" ht="14.4" x14ac:dyDescent="0.3">
      <c r="A3638" s="63">
        <v>27</v>
      </c>
      <c r="B3638" s="63" t="s">
        <v>122</v>
      </c>
      <c r="C3638" s="63" t="s">
        <v>120</v>
      </c>
      <c r="D3638" s="63" t="s">
        <v>97</v>
      </c>
      <c r="E3638" s="63">
        <v>547.19264439637152</v>
      </c>
      <c r="F3638" s="64">
        <v>252685.04505161245</v>
      </c>
      <c r="G3638" s="63" t="s">
        <v>129</v>
      </c>
      <c r="H3638" s="63" t="s">
        <v>134</v>
      </c>
    </row>
    <row r="3639" spans="1:8" ht="14.4" x14ac:dyDescent="0.3">
      <c r="A3639" s="63">
        <v>27</v>
      </c>
      <c r="B3639" s="63" t="s">
        <v>124</v>
      </c>
      <c r="C3639" s="63" t="s">
        <v>121</v>
      </c>
      <c r="D3639" s="63" t="s">
        <v>99</v>
      </c>
      <c r="E3639" s="63">
        <v>859.52133240153989</v>
      </c>
      <c r="F3639" s="64">
        <v>396913.57116156671</v>
      </c>
      <c r="G3639" s="63" t="s">
        <v>127</v>
      </c>
      <c r="H3639" s="63" t="s">
        <v>134</v>
      </c>
    </row>
    <row r="3640" spans="1:8" ht="14.4" x14ac:dyDescent="0.3">
      <c r="A3640" s="63">
        <v>27</v>
      </c>
      <c r="B3640" s="63" t="s">
        <v>122</v>
      </c>
      <c r="C3640" s="63" t="s">
        <v>120</v>
      </c>
      <c r="D3640" s="63" t="s">
        <v>97</v>
      </c>
      <c r="E3640" s="63">
        <v>2739.5851799345041</v>
      </c>
      <c r="F3640" s="64">
        <v>1265097.7890576893</v>
      </c>
      <c r="G3640" s="63" t="s">
        <v>128</v>
      </c>
      <c r="H3640" s="63" t="s">
        <v>134</v>
      </c>
    </row>
    <row r="3641" spans="1:8" ht="14.4" x14ac:dyDescent="0.3">
      <c r="A3641" s="63">
        <v>27</v>
      </c>
      <c r="B3641" s="63" t="s">
        <v>122</v>
      </c>
      <c r="C3641" s="63" t="s">
        <v>120</v>
      </c>
      <c r="D3641" s="63" t="s">
        <v>97</v>
      </c>
      <c r="E3641" s="63">
        <v>2460.2499127338419</v>
      </c>
      <c r="F3641" s="64">
        <v>1136105.1110677151</v>
      </c>
      <c r="G3641" s="63" t="s">
        <v>129</v>
      </c>
      <c r="H3641" s="63" t="s">
        <v>134</v>
      </c>
    </row>
    <row r="3642" spans="1:8" ht="14.4" x14ac:dyDescent="0.3">
      <c r="A3642" s="63">
        <v>27</v>
      </c>
      <c r="B3642" s="63" t="s">
        <v>122</v>
      </c>
      <c r="C3642" s="63" t="s">
        <v>120</v>
      </c>
      <c r="D3642" s="63" t="s">
        <v>97</v>
      </c>
      <c r="E3642" s="63">
        <v>2746.5729044951909</v>
      </c>
      <c r="F3642" s="64">
        <v>1268324.6114821266</v>
      </c>
      <c r="G3642" s="63" t="s">
        <v>129</v>
      </c>
      <c r="H3642" s="63" t="s">
        <v>134</v>
      </c>
    </row>
    <row r="3643" spans="1:8" ht="14.4" x14ac:dyDescent="0.3">
      <c r="A3643" s="63">
        <v>27</v>
      </c>
      <c r="B3643" s="63" t="s">
        <v>122</v>
      </c>
      <c r="C3643" s="63" t="s">
        <v>120</v>
      </c>
      <c r="D3643" s="63" t="s">
        <v>97</v>
      </c>
      <c r="E3643" s="63">
        <v>252.35258909584505</v>
      </c>
      <c r="F3643" s="64">
        <v>116532.49727966827</v>
      </c>
      <c r="G3643" s="63" t="s">
        <v>129</v>
      </c>
      <c r="H3643" s="63" t="s">
        <v>134</v>
      </c>
    </row>
    <row r="3644" spans="1:8" ht="14.4" x14ac:dyDescent="0.3">
      <c r="A3644" s="63">
        <v>27</v>
      </c>
      <c r="B3644" s="63" t="s">
        <v>122</v>
      </c>
      <c r="C3644" s="63" t="s">
        <v>120</v>
      </c>
      <c r="D3644" s="63" t="s">
        <v>97</v>
      </c>
      <c r="E3644" s="63">
        <v>1963.2641996204393</v>
      </c>
      <c r="F3644" s="64">
        <v>906604.84531286242</v>
      </c>
      <c r="G3644" s="63" t="s">
        <v>129</v>
      </c>
      <c r="H3644" s="63" t="s">
        <v>134</v>
      </c>
    </row>
    <row r="3645" spans="1:8" ht="14.4" x14ac:dyDescent="0.3">
      <c r="A3645" s="63">
        <v>27</v>
      </c>
      <c r="B3645" s="63" t="s">
        <v>124</v>
      </c>
      <c r="C3645" s="63" t="s">
        <v>121</v>
      </c>
      <c r="D3645" s="63" t="s">
        <v>99</v>
      </c>
      <c r="E3645" s="63">
        <v>1921.2456624472188</v>
      </c>
      <c r="F3645" s="64">
        <v>887201.33894751174</v>
      </c>
      <c r="G3645" s="63" t="s">
        <v>130</v>
      </c>
      <c r="H3645" s="63" t="s">
        <v>134</v>
      </c>
    </row>
    <row r="3646" spans="1:8" ht="14.4" x14ac:dyDescent="0.3">
      <c r="A3646" s="63">
        <v>27</v>
      </c>
      <c r="B3646" s="63" t="s">
        <v>123</v>
      </c>
      <c r="C3646" s="63" t="s">
        <v>120</v>
      </c>
      <c r="D3646" s="63" t="s">
        <v>98</v>
      </c>
      <c r="E3646" s="63">
        <v>767.28894590475568</v>
      </c>
      <c r="F3646" s="64">
        <v>354322.09085600253</v>
      </c>
      <c r="G3646" s="63" t="s">
        <v>127</v>
      </c>
      <c r="H3646" s="63" t="s">
        <v>134</v>
      </c>
    </row>
    <row r="3647" spans="1:8" ht="14.4" x14ac:dyDescent="0.3">
      <c r="A3647" s="63">
        <v>27</v>
      </c>
      <c r="B3647" s="63" t="s">
        <v>124</v>
      </c>
      <c r="C3647" s="63" t="s">
        <v>121</v>
      </c>
      <c r="D3647" s="63" t="s">
        <v>99</v>
      </c>
      <c r="E3647" s="63">
        <v>586.69066663807644</v>
      </c>
      <c r="F3647" s="64">
        <v>270924.61685836565</v>
      </c>
      <c r="G3647" s="63" t="s">
        <v>127</v>
      </c>
      <c r="H3647" s="63" t="s">
        <v>134</v>
      </c>
    </row>
    <row r="3648" spans="1:8" ht="14.4" x14ac:dyDescent="0.3">
      <c r="A3648" s="63">
        <v>27</v>
      </c>
      <c r="B3648" s="63" t="s">
        <v>122</v>
      </c>
      <c r="C3648" s="63" t="s">
        <v>120</v>
      </c>
      <c r="D3648" s="63" t="s">
        <v>97</v>
      </c>
      <c r="E3648" s="63">
        <v>1315.2881446404745</v>
      </c>
      <c r="F3648" s="64">
        <v>607379.59014591959</v>
      </c>
      <c r="G3648" s="63" t="s">
        <v>129</v>
      </c>
      <c r="H3648" s="63" t="s">
        <v>134</v>
      </c>
    </row>
    <row r="3649" spans="1:8" ht="14.4" x14ac:dyDescent="0.3">
      <c r="A3649" s="63">
        <v>27</v>
      </c>
      <c r="B3649" s="63" t="s">
        <v>124</v>
      </c>
      <c r="C3649" s="63" t="s">
        <v>121</v>
      </c>
      <c r="D3649" s="63" t="s">
        <v>99</v>
      </c>
      <c r="E3649" s="63">
        <v>366.06204589036923</v>
      </c>
      <c r="F3649" s="64">
        <v>169041.75431585303</v>
      </c>
      <c r="G3649" s="63" t="s">
        <v>127</v>
      </c>
      <c r="H3649" s="63" t="s">
        <v>134</v>
      </c>
    </row>
    <row r="3650" spans="1:8" ht="14.4" x14ac:dyDescent="0.3">
      <c r="A3650" s="63">
        <v>27</v>
      </c>
      <c r="B3650" s="63" t="s">
        <v>124</v>
      </c>
      <c r="C3650" s="63" t="s">
        <v>121</v>
      </c>
      <c r="D3650" s="63" t="s">
        <v>99</v>
      </c>
      <c r="E3650" s="63">
        <v>2239.0251472122591</v>
      </c>
      <c r="F3650" s="64">
        <v>1033946.9581487937</v>
      </c>
      <c r="G3650" s="63" t="s">
        <v>130</v>
      </c>
      <c r="H3650" s="63" t="s">
        <v>134</v>
      </c>
    </row>
    <row r="3651" spans="1:8" ht="14.4" x14ac:dyDescent="0.3">
      <c r="A3651" s="63">
        <v>27</v>
      </c>
      <c r="B3651" s="63" t="s">
        <v>124</v>
      </c>
      <c r="C3651" s="63" t="s">
        <v>121</v>
      </c>
      <c r="D3651" s="63" t="s">
        <v>99</v>
      </c>
      <c r="E3651" s="63">
        <v>830.64958974027138</v>
      </c>
      <c r="F3651" s="64">
        <v>383581.04984610004</v>
      </c>
      <c r="G3651" s="63" t="s">
        <v>130</v>
      </c>
      <c r="H3651" s="63" t="s">
        <v>134</v>
      </c>
    </row>
    <row r="3652" spans="1:8" ht="14.4" x14ac:dyDescent="0.3">
      <c r="A3652" s="63">
        <v>27</v>
      </c>
      <c r="B3652" s="63" t="s">
        <v>123</v>
      </c>
      <c r="C3652" s="63" t="s">
        <v>120</v>
      </c>
      <c r="D3652" s="63" t="s">
        <v>98</v>
      </c>
      <c r="E3652" s="63">
        <v>2217.1211507665689</v>
      </c>
      <c r="F3652" s="64">
        <v>1023832.0335689955</v>
      </c>
      <c r="G3652" s="63" t="s">
        <v>127</v>
      </c>
      <c r="H3652" s="63" t="s">
        <v>134</v>
      </c>
    </row>
    <row r="3653" spans="1:8" ht="14.4" x14ac:dyDescent="0.3">
      <c r="A3653" s="63">
        <v>27</v>
      </c>
      <c r="B3653" s="63" t="s">
        <v>124</v>
      </c>
      <c r="C3653" s="63" t="s">
        <v>121</v>
      </c>
      <c r="D3653" s="63" t="s">
        <v>99</v>
      </c>
      <c r="E3653" s="63">
        <v>2743.9938752928738</v>
      </c>
      <c r="F3653" s="64">
        <v>1267133.6559441627</v>
      </c>
      <c r="G3653" s="63" t="s">
        <v>127</v>
      </c>
      <c r="H3653" s="63" t="s">
        <v>134</v>
      </c>
    </row>
    <row r="3654" spans="1:8" ht="14.4" x14ac:dyDescent="0.3">
      <c r="A3654" s="63">
        <v>27</v>
      </c>
      <c r="B3654" s="63" t="s">
        <v>124</v>
      </c>
      <c r="C3654" s="63" t="s">
        <v>121</v>
      </c>
      <c r="D3654" s="63" t="s">
        <v>99</v>
      </c>
      <c r="E3654" s="63">
        <v>1059.1220377729958</v>
      </c>
      <c r="F3654" s="64">
        <v>489086.06972422171</v>
      </c>
      <c r="G3654" s="63" t="s">
        <v>127</v>
      </c>
      <c r="H3654" s="63" t="s">
        <v>134</v>
      </c>
    </row>
    <row r="3655" spans="1:8" ht="14.4" x14ac:dyDescent="0.3">
      <c r="A3655" s="63">
        <v>27</v>
      </c>
      <c r="B3655" s="63" t="s">
        <v>122</v>
      </c>
      <c r="C3655" s="63" t="s">
        <v>120</v>
      </c>
      <c r="D3655" s="63" t="s">
        <v>97</v>
      </c>
      <c r="E3655" s="63">
        <v>2866.4576450306863</v>
      </c>
      <c r="F3655" s="64">
        <v>1323685.5184194448</v>
      </c>
      <c r="G3655" s="63" t="s">
        <v>129</v>
      </c>
      <c r="H3655" s="63" t="s">
        <v>134</v>
      </c>
    </row>
    <row r="3656" spans="1:8" ht="14.4" x14ac:dyDescent="0.3">
      <c r="A3656" s="63">
        <v>27</v>
      </c>
      <c r="B3656" s="63" t="s">
        <v>122</v>
      </c>
      <c r="C3656" s="63" t="s">
        <v>120</v>
      </c>
      <c r="D3656" s="63" t="s">
        <v>97</v>
      </c>
      <c r="E3656" s="63">
        <v>671.57427902229711</v>
      </c>
      <c r="F3656" s="64">
        <v>310122.54767688276</v>
      </c>
      <c r="G3656" s="63" t="s">
        <v>129</v>
      </c>
      <c r="H3656" s="63" t="s">
        <v>134</v>
      </c>
    </row>
    <row r="3657" spans="1:8" ht="14.4" x14ac:dyDescent="0.3">
      <c r="A3657" s="63">
        <v>27</v>
      </c>
      <c r="B3657" s="63" t="s">
        <v>122</v>
      </c>
      <c r="C3657" s="63" t="s">
        <v>120</v>
      </c>
      <c r="D3657" s="63" t="s">
        <v>97</v>
      </c>
      <c r="E3657" s="63">
        <v>594.58939422150013</v>
      </c>
      <c r="F3657" s="64">
        <v>274572.12629714765</v>
      </c>
      <c r="G3657" s="63" t="s">
        <v>129</v>
      </c>
      <c r="H3657" s="63" t="s">
        <v>134</v>
      </c>
    </row>
    <row r="3658" spans="1:8" ht="14.4" x14ac:dyDescent="0.3">
      <c r="A3658" s="63">
        <v>27</v>
      </c>
      <c r="B3658" s="63" t="s">
        <v>122</v>
      </c>
      <c r="C3658" s="63" t="s">
        <v>120</v>
      </c>
      <c r="D3658" s="63" t="s">
        <v>97</v>
      </c>
      <c r="E3658" s="63">
        <v>1299.635641015341</v>
      </c>
      <c r="F3658" s="64">
        <v>600151.50763386302</v>
      </c>
      <c r="G3658" s="63" t="s">
        <v>129</v>
      </c>
      <c r="H3658" s="63" t="s">
        <v>134</v>
      </c>
    </row>
    <row r="3659" spans="1:8" ht="14.4" x14ac:dyDescent="0.3">
      <c r="A3659" s="63">
        <v>27</v>
      </c>
      <c r="B3659" s="63" t="s">
        <v>122</v>
      </c>
      <c r="C3659" s="63" t="s">
        <v>120</v>
      </c>
      <c r="D3659" s="63" t="s">
        <v>97</v>
      </c>
      <c r="E3659" s="63">
        <v>2263.5511831704443</v>
      </c>
      <c r="F3659" s="64">
        <v>1045272.6997582556</v>
      </c>
      <c r="G3659" s="63" t="s">
        <v>129</v>
      </c>
      <c r="H3659" s="63" t="s">
        <v>134</v>
      </c>
    </row>
    <row r="3660" spans="1:8" ht="14.4" x14ac:dyDescent="0.3">
      <c r="A3660" s="63">
        <v>27</v>
      </c>
      <c r="B3660" s="63" t="s">
        <v>122</v>
      </c>
      <c r="C3660" s="63" t="s">
        <v>120</v>
      </c>
      <c r="D3660" s="63" t="s">
        <v>97</v>
      </c>
      <c r="E3660" s="63">
        <v>1930.7473054150762</v>
      </c>
      <c r="F3660" s="64">
        <v>891589.04975829204</v>
      </c>
      <c r="G3660" s="63" t="s">
        <v>129</v>
      </c>
      <c r="H3660" s="63" t="s">
        <v>134</v>
      </c>
    </row>
    <row r="3661" spans="1:8" ht="14.4" x14ac:dyDescent="0.3">
      <c r="A3661" s="63">
        <v>27</v>
      </c>
      <c r="B3661" s="63" t="s">
        <v>122</v>
      </c>
      <c r="C3661" s="63" t="s">
        <v>120</v>
      </c>
      <c r="D3661" s="63" t="s">
        <v>97</v>
      </c>
      <c r="E3661" s="63">
        <v>354.35951047198967</v>
      </c>
      <c r="F3661" s="64">
        <v>163637.70563264503</v>
      </c>
      <c r="G3661" s="63" t="s">
        <v>129</v>
      </c>
      <c r="H3661" s="63" t="s">
        <v>134</v>
      </c>
    </row>
    <row r="3662" spans="1:8" ht="14.4" x14ac:dyDescent="0.3">
      <c r="A3662" s="63">
        <v>27</v>
      </c>
      <c r="B3662" s="63" t="s">
        <v>124</v>
      </c>
      <c r="C3662" s="63" t="s">
        <v>121</v>
      </c>
      <c r="D3662" s="63" t="s">
        <v>99</v>
      </c>
      <c r="E3662" s="63">
        <v>51.065845769860289</v>
      </c>
      <c r="F3662" s="64">
        <v>23581.412636111461</v>
      </c>
      <c r="G3662" s="63" t="s">
        <v>127</v>
      </c>
      <c r="H3662" s="63" t="s">
        <v>134</v>
      </c>
    </row>
    <row r="3663" spans="1:8" ht="14.4" x14ac:dyDescent="0.3">
      <c r="A3663" s="63">
        <v>27</v>
      </c>
      <c r="B3663" s="63" t="s">
        <v>124</v>
      </c>
      <c r="C3663" s="63" t="s">
        <v>121</v>
      </c>
      <c r="D3663" s="63" t="s">
        <v>99</v>
      </c>
      <c r="E3663" s="63">
        <v>1342.4821816876631</v>
      </c>
      <c r="F3663" s="64">
        <v>619937.37312559457</v>
      </c>
      <c r="G3663" s="63" t="s">
        <v>127</v>
      </c>
      <c r="H3663" s="63" t="s">
        <v>134</v>
      </c>
    </row>
    <row r="3664" spans="1:8" ht="14.4" x14ac:dyDescent="0.3">
      <c r="A3664" s="63">
        <v>27</v>
      </c>
      <c r="B3664" s="63" t="s">
        <v>122</v>
      </c>
      <c r="C3664" s="63" t="s">
        <v>120</v>
      </c>
      <c r="D3664" s="63" t="s">
        <v>97</v>
      </c>
      <c r="E3664" s="63">
        <v>72.614571404686743</v>
      </c>
      <c r="F3664" s="64">
        <v>33532.278685942198</v>
      </c>
      <c r="G3664" s="63" t="s">
        <v>128</v>
      </c>
      <c r="H3664" s="63" t="s">
        <v>134</v>
      </c>
    </row>
    <row r="3665" spans="1:8" ht="14.4" x14ac:dyDescent="0.3">
      <c r="A3665" s="63">
        <v>27</v>
      </c>
      <c r="B3665" s="63" t="s">
        <v>124</v>
      </c>
      <c r="C3665" s="63" t="s">
        <v>121</v>
      </c>
      <c r="D3665" s="63" t="s">
        <v>99</v>
      </c>
      <c r="E3665" s="63">
        <v>764.25713634421163</v>
      </c>
      <c r="F3665" s="64">
        <v>352922.04839702701</v>
      </c>
      <c r="G3665" s="63" t="s">
        <v>127</v>
      </c>
      <c r="H3665" s="63" t="s">
        <v>134</v>
      </c>
    </row>
    <row r="3666" spans="1:8" ht="14.4" x14ac:dyDescent="0.3">
      <c r="A3666" s="63">
        <v>27</v>
      </c>
      <c r="B3666" s="63" t="s">
        <v>124</v>
      </c>
      <c r="C3666" s="63" t="s">
        <v>121</v>
      </c>
      <c r="D3666" s="63" t="s">
        <v>99</v>
      </c>
      <c r="E3666" s="63">
        <v>466.12934828731818</v>
      </c>
      <c r="F3666" s="64">
        <v>215251.27681822469</v>
      </c>
      <c r="G3666" s="63" t="s">
        <v>127</v>
      </c>
      <c r="H3666" s="63" t="s">
        <v>134</v>
      </c>
    </row>
    <row r="3667" spans="1:8" ht="14.4" x14ac:dyDescent="0.3">
      <c r="A3667" s="63">
        <v>27</v>
      </c>
      <c r="B3667" s="63" t="s">
        <v>125</v>
      </c>
      <c r="C3667" s="63" t="s">
        <v>121</v>
      </c>
      <c r="D3667" s="63" t="s">
        <v>99</v>
      </c>
      <c r="E3667" s="63">
        <v>616.86083886970084</v>
      </c>
      <c r="F3667" s="64">
        <v>284856.73273681052</v>
      </c>
      <c r="G3667" s="63" t="s">
        <v>129</v>
      </c>
      <c r="H3667" s="63" t="s">
        <v>134</v>
      </c>
    </row>
    <row r="3668" spans="1:8" ht="14.4" x14ac:dyDescent="0.3">
      <c r="A3668" s="63">
        <v>27</v>
      </c>
      <c r="B3668" s="63" t="s">
        <v>125</v>
      </c>
      <c r="C3668" s="63" t="s">
        <v>121</v>
      </c>
      <c r="D3668" s="63" t="s">
        <v>99</v>
      </c>
      <c r="E3668" s="63">
        <v>2061.9427366722844</v>
      </c>
      <c r="F3668" s="64">
        <v>952173.05759773147</v>
      </c>
      <c r="G3668" s="63" t="s">
        <v>129</v>
      </c>
      <c r="H3668" s="63" t="s">
        <v>134</v>
      </c>
    </row>
    <row r="3669" spans="1:8" ht="14.4" x14ac:dyDescent="0.3">
      <c r="A3669" s="63">
        <v>27</v>
      </c>
      <c r="B3669" s="63" t="s">
        <v>123</v>
      </c>
      <c r="C3669" s="63" t="s">
        <v>120</v>
      </c>
      <c r="D3669" s="63" t="s">
        <v>98</v>
      </c>
      <c r="E3669" s="63">
        <v>2578.8459079062472</v>
      </c>
      <c r="F3669" s="64">
        <v>1190870.8954582168</v>
      </c>
      <c r="G3669" s="63" t="s">
        <v>127</v>
      </c>
      <c r="H3669" s="63" t="s">
        <v>134</v>
      </c>
    </row>
    <row r="3670" spans="1:8" ht="14.4" x14ac:dyDescent="0.3">
      <c r="A3670" s="63">
        <v>27</v>
      </c>
      <c r="B3670" s="63" t="s">
        <v>122</v>
      </c>
      <c r="C3670" s="63" t="s">
        <v>120</v>
      </c>
      <c r="D3670" s="63" t="s">
        <v>97</v>
      </c>
      <c r="E3670" s="63">
        <v>2302.9160790412257</v>
      </c>
      <c r="F3670" s="64">
        <v>1063450.7958792904</v>
      </c>
      <c r="G3670" s="63" t="s">
        <v>129</v>
      </c>
      <c r="H3670" s="63" t="s">
        <v>134</v>
      </c>
    </row>
    <row r="3671" spans="1:8" ht="14.4" x14ac:dyDescent="0.3">
      <c r="A3671" s="63">
        <v>27</v>
      </c>
      <c r="B3671" s="63" t="s">
        <v>124</v>
      </c>
      <c r="C3671" s="63" t="s">
        <v>121</v>
      </c>
      <c r="D3671" s="63" t="s">
        <v>99</v>
      </c>
      <c r="E3671" s="63">
        <v>494.6097379967207</v>
      </c>
      <c r="F3671" s="64">
        <v>228403.07743269869</v>
      </c>
      <c r="G3671" s="63" t="s">
        <v>130</v>
      </c>
      <c r="H3671" s="63" t="s">
        <v>134</v>
      </c>
    </row>
    <row r="3672" spans="1:8" ht="14.4" x14ac:dyDescent="0.3">
      <c r="A3672" s="63">
        <v>27</v>
      </c>
      <c r="B3672" s="63" t="s">
        <v>124</v>
      </c>
      <c r="C3672" s="63" t="s">
        <v>121</v>
      </c>
      <c r="D3672" s="63" t="s">
        <v>99</v>
      </c>
      <c r="E3672" s="63">
        <v>2730.9845135592909</v>
      </c>
      <c r="F3672" s="64">
        <v>1261126.1352119178</v>
      </c>
      <c r="G3672" s="63" t="s">
        <v>127</v>
      </c>
      <c r="H3672" s="63" t="s">
        <v>134</v>
      </c>
    </row>
    <row r="3673" spans="1:8" ht="14.4" x14ac:dyDescent="0.3">
      <c r="A3673" s="63">
        <v>27</v>
      </c>
      <c r="B3673" s="63" t="s">
        <v>124</v>
      </c>
      <c r="C3673" s="63" t="s">
        <v>121</v>
      </c>
      <c r="D3673" s="63" t="s">
        <v>99</v>
      </c>
      <c r="E3673" s="63">
        <v>571.02767970458831</v>
      </c>
      <c r="F3673" s="64">
        <v>263691.69331770431</v>
      </c>
      <c r="G3673" s="63" t="s">
        <v>127</v>
      </c>
      <c r="H3673" s="63" t="s">
        <v>134</v>
      </c>
    </row>
    <row r="3674" spans="1:8" ht="14.4" x14ac:dyDescent="0.3">
      <c r="A3674" s="63">
        <v>27</v>
      </c>
      <c r="B3674" s="63" t="s">
        <v>122</v>
      </c>
      <c r="C3674" s="63" t="s">
        <v>120</v>
      </c>
      <c r="D3674" s="63" t="s">
        <v>97</v>
      </c>
      <c r="E3674" s="63">
        <v>322.53847459173363</v>
      </c>
      <c r="F3674" s="64">
        <v>148943.24662020442</v>
      </c>
      <c r="G3674" s="63" t="s">
        <v>128</v>
      </c>
      <c r="H3674" s="63" t="s">
        <v>134</v>
      </c>
    </row>
    <row r="3675" spans="1:8" ht="14.4" x14ac:dyDescent="0.3">
      <c r="A3675" s="63">
        <v>27</v>
      </c>
      <c r="B3675" s="63" t="s">
        <v>123</v>
      </c>
      <c r="C3675" s="63" t="s">
        <v>120</v>
      </c>
      <c r="D3675" s="63" t="s">
        <v>98</v>
      </c>
      <c r="E3675" s="63">
        <v>668.21500802711682</v>
      </c>
      <c r="F3675" s="64">
        <v>308571.28862497414</v>
      </c>
      <c r="G3675" s="63" t="s">
        <v>127</v>
      </c>
      <c r="H3675" s="63" t="s">
        <v>134</v>
      </c>
    </row>
    <row r="3676" spans="1:8" ht="14.4" x14ac:dyDescent="0.3">
      <c r="A3676" s="63">
        <v>27</v>
      </c>
      <c r="B3676" s="63" t="s">
        <v>123</v>
      </c>
      <c r="C3676" s="63" t="s">
        <v>120</v>
      </c>
      <c r="D3676" s="63" t="s">
        <v>98</v>
      </c>
      <c r="E3676" s="63">
        <v>3056.4485520129911</v>
      </c>
      <c r="F3676" s="64">
        <v>1411420.361681418</v>
      </c>
      <c r="G3676" s="63" t="s">
        <v>127</v>
      </c>
      <c r="H3676" s="63" t="s">
        <v>134</v>
      </c>
    </row>
    <row r="3677" spans="1:8" ht="14.4" x14ac:dyDescent="0.3">
      <c r="A3677" s="63">
        <v>27</v>
      </c>
      <c r="B3677" s="63" t="s">
        <v>123</v>
      </c>
      <c r="C3677" s="63" t="s">
        <v>120</v>
      </c>
      <c r="D3677" s="63" t="s">
        <v>98</v>
      </c>
      <c r="E3677" s="63">
        <v>2506.258210588082</v>
      </c>
      <c r="F3677" s="64">
        <v>1157351.0268070821</v>
      </c>
      <c r="G3677" s="63" t="s">
        <v>127</v>
      </c>
      <c r="H3677" s="63" t="s">
        <v>134</v>
      </c>
    </row>
    <row r="3678" spans="1:8" ht="14.4" x14ac:dyDescent="0.3">
      <c r="A3678" s="63">
        <v>27</v>
      </c>
      <c r="B3678" s="63" t="s">
        <v>123</v>
      </c>
      <c r="C3678" s="63" t="s">
        <v>120</v>
      </c>
      <c r="D3678" s="63" t="s">
        <v>98</v>
      </c>
      <c r="E3678" s="63">
        <v>2947.3559582117705</v>
      </c>
      <c r="F3678" s="64">
        <v>1361043.1001049804</v>
      </c>
      <c r="G3678" s="63" t="s">
        <v>127</v>
      </c>
      <c r="H3678" s="63" t="s">
        <v>134</v>
      </c>
    </row>
    <row r="3679" spans="1:8" ht="14.4" x14ac:dyDescent="0.3">
      <c r="A3679" s="63">
        <v>27</v>
      </c>
      <c r="B3679" s="63" t="s">
        <v>122</v>
      </c>
      <c r="C3679" s="63" t="s">
        <v>120</v>
      </c>
      <c r="D3679" s="63" t="s">
        <v>97</v>
      </c>
      <c r="E3679" s="63">
        <v>3027.7024546569482</v>
      </c>
      <c r="F3679" s="64">
        <v>1398145.8614119883</v>
      </c>
      <c r="G3679" s="63" t="s">
        <v>129</v>
      </c>
      <c r="H3679" s="63" t="s">
        <v>134</v>
      </c>
    </row>
    <row r="3680" spans="1:8" ht="14.4" x14ac:dyDescent="0.3">
      <c r="A3680" s="63">
        <v>27</v>
      </c>
      <c r="B3680" s="63" t="s">
        <v>122</v>
      </c>
      <c r="C3680" s="63" t="s">
        <v>120</v>
      </c>
      <c r="D3680" s="63" t="s">
        <v>97</v>
      </c>
      <c r="E3680" s="63">
        <v>359.76811868024072</v>
      </c>
      <c r="F3680" s="64">
        <v>166135.31670758201</v>
      </c>
      <c r="G3680" s="63" t="s">
        <v>129</v>
      </c>
      <c r="H3680" s="63" t="s">
        <v>134</v>
      </c>
    </row>
    <row r="3681" spans="1:8" ht="14.4" x14ac:dyDescent="0.3">
      <c r="A3681" s="63">
        <v>27</v>
      </c>
      <c r="B3681" s="63" t="s">
        <v>122</v>
      </c>
      <c r="C3681" s="63" t="s">
        <v>120</v>
      </c>
      <c r="D3681" s="63" t="s">
        <v>97</v>
      </c>
      <c r="E3681" s="63">
        <v>541.53673501091441</v>
      </c>
      <c r="F3681" s="64">
        <v>250073.23414277134</v>
      </c>
      <c r="G3681" s="63" t="s">
        <v>129</v>
      </c>
      <c r="H3681" s="63" t="s">
        <v>134</v>
      </c>
    </row>
    <row r="3682" spans="1:8" ht="14.4" x14ac:dyDescent="0.3">
      <c r="A3682" s="63">
        <v>27</v>
      </c>
      <c r="B3682" s="63" t="s">
        <v>124</v>
      </c>
      <c r="C3682" s="63" t="s">
        <v>121</v>
      </c>
      <c r="D3682" s="63" t="s">
        <v>99</v>
      </c>
      <c r="E3682" s="63">
        <v>662.73246195853801</v>
      </c>
      <c r="F3682" s="64">
        <v>306039.53419712611</v>
      </c>
      <c r="G3682" s="63" t="s">
        <v>127</v>
      </c>
      <c r="H3682" s="63" t="s">
        <v>134</v>
      </c>
    </row>
    <row r="3683" spans="1:8" ht="14.4" x14ac:dyDescent="0.3">
      <c r="A3683" s="63">
        <v>27</v>
      </c>
      <c r="B3683" s="63" t="s">
        <v>122</v>
      </c>
      <c r="C3683" s="63" t="s">
        <v>120</v>
      </c>
      <c r="D3683" s="63" t="s">
        <v>97</v>
      </c>
      <c r="E3683" s="63">
        <v>1329.3306133121666</v>
      </c>
      <c r="F3683" s="64">
        <v>613864.18357984023</v>
      </c>
      <c r="G3683" s="63" t="s">
        <v>129</v>
      </c>
      <c r="H3683" s="63" t="s">
        <v>134</v>
      </c>
    </row>
    <row r="3684" spans="1:8" ht="14.4" x14ac:dyDescent="0.3">
      <c r="A3684" s="63">
        <v>27</v>
      </c>
      <c r="B3684" s="63" t="s">
        <v>122</v>
      </c>
      <c r="C3684" s="63" t="s">
        <v>120</v>
      </c>
      <c r="D3684" s="63" t="s">
        <v>97</v>
      </c>
      <c r="E3684" s="63">
        <v>1989.82832024453</v>
      </c>
      <c r="F3684" s="64">
        <v>918871.74269423983</v>
      </c>
      <c r="G3684" s="63" t="s">
        <v>129</v>
      </c>
      <c r="H3684" s="63" t="s">
        <v>134</v>
      </c>
    </row>
    <row r="3685" spans="1:8" ht="14.4" x14ac:dyDescent="0.3">
      <c r="A3685" s="63">
        <v>27</v>
      </c>
      <c r="B3685" s="63" t="s">
        <v>125</v>
      </c>
      <c r="C3685" s="63" t="s">
        <v>121</v>
      </c>
      <c r="D3685" s="63" t="s">
        <v>99</v>
      </c>
      <c r="E3685" s="63">
        <v>3092.1290458485064</v>
      </c>
      <c r="F3685" s="64">
        <v>1427897.0582975373</v>
      </c>
      <c r="G3685" s="63" t="s">
        <v>129</v>
      </c>
      <c r="H3685" s="63" t="s">
        <v>134</v>
      </c>
    </row>
    <row r="3686" spans="1:8" ht="14.4" x14ac:dyDescent="0.3">
      <c r="A3686" s="63">
        <v>27</v>
      </c>
      <c r="B3686" s="63" t="s">
        <v>125</v>
      </c>
      <c r="C3686" s="63" t="s">
        <v>121</v>
      </c>
      <c r="D3686" s="63" t="s">
        <v>99</v>
      </c>
      <c r="E3686" s="63">
        <v>2980.9662798781696</v>
      </c>
      <c r="F3686" s="64">
        <v>1376563.8234397066</v>
      </c>
      <c r="G3686" s="63" t="s">
        <v>129</v>
      </c>
      <c r="H3686" s="63" t="s">
        <v>134</v>
      </c>
    </row>
    <row r="3687" spans="1:8" ht="14.4" x14ac:dyDescent="0.3">
      <c r="A3687" s="63">
        <v>27</v>
      </c>
      <c r="B3687" s="63" t="s">
        <v>122</v>
      </c>
      <c r="C3687" s="63" t="s">
        <v>120</v>
      </c>
      <c r="D3687" s="63" t="s">
        <v>97</v>
      </c>
      <c r="E3687" s="63">
        <v>2685.0271880750024</v>
      </c>
      <c r="F3687" s="64">
        <v>1239903.7577195093</v>
      </c>
      <c r="G3687" s="63" t="s">
        <v>128</v>
      </c>
      <c r="H3687" s="63" t="s">
        <v>134</v>
      </c>
    </row>
    <row r="3688" spans="1:8" ht="14.4" x14ac:dyDescent="0.3">
      <c r="A3688" s="63">
        <v>27</v>
      </c>
      <c r="B3688" s="63" t="s">
        <v>124</v>
      </c>
      <c r="C3688" s="63" t="s">
        <v>121</v>
      </c>
      <c r="D3688" s="63" t="s">
        <v>99</v>
      </c>
      <c r="E3688" s="63">
        <v>3067.257657497958</v>
      </c>
      <c r="F3688" s="64">
        <v>1416411.8383293718</v>
      </c>
      <c r="G3688" s="63" t="s">
        <v>127</v>
      </c>
      <c r="H3688" s="63" t="s">
        <v>134</v>
      </c>
    </row>
    <row r="3689" spans="1:8" ht="14.4" x14ac:dyDescent="0.3">
      <c r="A3689" s="63">
        <v>27</v>
      </c>
      <c r="B3689" s="63" t="s">
        <v>125</v>
      </c>
      <c r="C3689" s="63" t="s">
        <v>121</v>
      </c>
      <c r="D3689" s="63" t="s">
        <v>99</v>
      </c>
      <c r="E3689" s="63">
        <v>2012.4366210395963</v>
      </c>
      <c r="F3689" s="64">
        <v>929311.90405869624</v>
      </c>
      <c r="G3689" s="63" t="s">
        <v>129</v>
      </c>
      <c r="H3689" s="63" t="s">
        <v>134</v>
      </c>
    </row>
    <row r="3690" spans="1:8" ht="14.4" x14ac:dyDescent="0.3">
      <c r="A3690" s="63">
        <v>27</v>
      </c>
      <c r="B3690" s="63" t="s">
        <v>125</v>
      </c>
      <c r="C3690" s="63" t="s">
        <v>121</v>
      </c>
      <c r="D3690" s="63" t="s">
        <v>99</v>
      </c>
      <c r="E3690" s="63">
        <v>1433.5997501611066</v>
      </c>
      <c r="F3690" s="64">
        <v>662014.04782231699</v>
      </c>
      <c r="G3690" s="63" t="s">
        <v>129</v>
      </c>
      <c r="H3690" s="63" t="s">
        <v>134</v>
      </c>
    </row>
    <row r="3691" spans="1:8" ht="14.4" x14ac:dyDescent="0.3">
      <c r="A3691" s="63">
        <v>28</v>
      </c>
      <c r="B3691" s="63" t="s">
        <v>123</v>
      </c>
      <c r="C3691" s="63" t="s">
        <v>120</v>
      </c>
      <c r="D3691" s="63" t="s">
        <v>98</v>
      </c>
      <c r="E3691" s="63">
        <v>96.995968578067263</v>
      </c>
      <c r="F3691" s="64">
        <v>275856.19345552812</v>
      </c>
      <c r="G3691" s="63" t="s">
        <v>127</v>
      </c>
      <c r="H3691" s="63" t="s">
        <v>134</v>
      </c>
    </row>
    <row r="3692" spans="1:8" ht="14.4" x14ac:dyDescent="0.3">
      <c r="A3692" s="63">
        <v>28</v>
      </c>
      <c r="B3692" s="63" t="s">
        <v>124</v>
      </c>
      <c r="C3692" s="63" t="s">
        <v>121</v>
      </c>
      <c r="D3692" s="63" t="s">
        <v>99</v>
      </c>
      <c r="E3692" s="63">
        <v>66.098799123127662</v>
      </c>
      <c r="F3692" s="64">
        <v>187984.75220557381</v>
      </c>
      <c r="G3692" s="63" t="s">
        <v>127</v>
      </c>
      <c r="H3692" s="63" t="s">
        <v>134</v>
      </c>
    </row>
    <row r="3693" spans="1:8" ht="14.4" x14ac:dyDescent="0.3">
      <c r="A3693" s="63">
        <v>28</v>
      </c>
      <c r="B3693" s="63" t="s">
        <v>123</v>
      </c>
      <c r="C3693" s="63" t="s">
        <v>120</v>
      </c>
      <c r="D3693" s="63" t="s">
        <v>98</v>
      </c>
      <c r="E3693" s="63">
        <v>83.315216151861563</v>
      </c>
      <c r="F3693" s="64">
        <v>236948.18167704743</v>
      </c>
      <c r="G3693" s="63" t="s">
        <v>127</v>
      </c>
      <c r="H3693" s="63" t="s">
        <v>134</v>
      </c>
    </row>
    <row r="3694" spans="1:8" ht="14.4" x14ac:dyDescent="0.3">
      <c r="A3694" s="63">
        <v>28</v>
      </c>
      <c r="B3694" s="63" t="s">
        <v>122</v>
      </c>
      <c r="C3694" s="63" t="s">
        <v>120</v>
      </c>
      <c r="D3694" s="63" t="s">
        <v>97</v>
      </c>
      <c r="E3694" s="63">
        <v>12.049111076794041</v>
      </c>
      <c r="F3694" s="64">
        <v>34267.629520004884</v>
      </c>
      <c r="G3694" s="63" t="s">
        <v>129</v>
      </c>
      <c r="H3694" s="63" t="s">
        <v>134</v>
      </c>
    </row>
    <row r="3695" spans="1:8" ht="14.4" x14ac:dyDescent="0.3">
      <c r="A3695" s="63">
        <v>28</v>
      </c>
      <c r="B3695" s="63" t="s">
        <v>124</v>
      </c>
      <c r="C3695" s="63" t="s">
        <v>121</v>
      </c>
      <c r="D3695" s="63" t="s">
        <v>99</v>
      </c>
      <c r="E3695" s="63">
        <v>82.155709479612327</v>
      </c>
      <c r="F3695" s="64">
        <v>233650.54877970155</v>
      </c>
      <c r="G3695" s="63" t="s">
        <v>127</v>
      </c>
      <c r="H3695" s="63" t="s">
        <v>134</v>
      </c>
    </row>
    <row r="3696" spans="1:8" ht="14.4" x14ac:dyDescent="0.3">
      <c r="A3696" s="63">
        <v>28</v>
      </c>
      <c r="B3696" s="63" t="s">
        <v>124</v>
      </c>
      <c r="C3696" s="63" t="s">
        <v>121</v>
      </c>
      <c r="D3696" s="63" t="s">
        <v>99</v>
      </c>
      <c r="E3696" s="63">
        <v>15.922744952482841</v>
      </c>
      <c r="F3696" s="64">
        <v>45284.230637069464</v>
      </c>
      <c r="G3696" s="63" t="s">
        <v>130</v>
      </c>
      <c r="H3696" s="63" t="s">
        <v>134</v>
      </c>
    </row>
    <row r="3697" spans="1:8" ht="14.4" x14ac:dyDescent="0.3">
      <c r="A3697" s="63">
        <v>28</v>
      </c>
      <c r="B3697" s="63" t="s">
        <v>123</v>
      </c>
      <c r="C3697" s="63" t="s">
        <v>120</v>
      </c>
      <c r="D3697" s="63" t="s">
        <v>98</v>
      </c>
      <c r="E3697" s="63">
        <v>2.0454502934626526</v>
      </c>
      <c r="F3697" s="64">
        <v>5817.2534397959353</v>
      </c>
      <c r="G3697" s="63" t="s">
        <v>127</v>
      </c>
      <c r="H3697" s="63" t="s">
        <v>134</v>
      </c>
    </row>
    <row r="3698" spans="1:8" ht="14.4" x14ac:dyDescent="0.3">
      <c r="A3698" s="63">
        <v>28</v>
      </c>
      <c r="B3698" s="63" t="s">
        <v>124</v>
      </c>
      <c r="C3698" s="63" t="s">
        <v>121</v>
      </c>
      <c r="D3698" s="63" t="s">
        <v>99</v>
      </c>
      <c r="E3698" s="63">
        <v>96.626671283530101</v>
      </c>
      <c r="F3698" s="64">
        <v>274805.9132488569</v>
      </c>
      <c r="G3698" s="63" t="s">
        <v>127</v>
      </c>
      <c r="H3698" s="63" t="s">
        <v>134</v>
      </c>
    </row>
    <row r="3699" spans="1:8" ht="14.4" x14ac:dyDescent="0.3">
      <c r="A3699" s="63">
        <v>28</v>
      </c>
      <c r="B3699" s="63" t="s">
        <v>124</v>
      </c>
      <c r="C3699" s="63" t="s">
        <v>121</v>
      </c>
      <c r="D3699" s="63" t="s">
        <v>99</v>
      </c>
      <c r="E3699" s="63">
        <v>105.19161591081838</v>
      </c>
      <c r="F3699" s="64">
        <v>299164.58564192144</v>
      </c>
      <c r="G3699" s="63" t="s">
        <v>127</v>
      </c>
      <c r="H3699" s="63" t="s">
        <v>134</v>
      </c>
    </row>
    <row r="3700" spans="1:8" ht="14.4" x14ac:dyDescent="0.3">
      <c r="A3700" s="63">
        <v>28</v>
      </c>
      <c r="B3700" s="63" t="s">
        <v>124</v>
      </c>
      <c r="C3700" s="63" t="s">
        <v>121</v>
      </c>
      <c r="D3700" s="63" t="s">
        <v>99</v>
      </c>
      <c r="E3700" s="63">
        <v>91.147918329013365</v>
      </c>
      <c r="F3700" s="64">
        <v>259224.3591175653</v>
      </c>
      <c r="G3700" s="63" t="s">
        <v>127</v>
      </c>
      <c r="H3700" s="63" t="s">
        <v>134</v>
      </c>
    </row>
    <row r="3701" spans="1:8" ht="14.4" x14ac:dyDescent="0.3">
      <c r="A3701" s="63">
        <v>28</v>
      </c>
      <c r="B3701" s="63" t="s">
        <v>124</v>
      </c>
      <c r="C3701" s="63" t="s">
        <v>121</v>
      </c>
      <c r="D3701" s="63" t="s">
        <v>99</v>
      </c>
      <c r="E3701" s="63">
        <v>85.793629078944051</v>
      </c>
      <c r="F3701" s="64">
        <v>243996.77932392471</v>
      </c>
      <c r="G3701" s="63" t="s">
        <v>127</v>
      </c>
      <c r="H3701" s="63" t="s">
        <v>134</v>
      </c>
    </row>
    <row r="3702" spans="1:8" ht="14.4" x14ac:dyDescent="0.3">
      <c r="A3702" s="63">
        <v>28</v>
      </c>
      <c r="B3702" s="63" t="s">
        <v>123</v>
      </c>
      <c r="C3702" s="63" t="s">
        <v>120</v>
      </c>
      <c r="D3702" s="63" t="s">
        <v>98</v>
      </c>
      <c r="E3702" s="63">
        <v>79.14953391087181</v>
      </c>
      <c r="F3702" s="64">
        <v>225100.99603633853</v>
      </c>
      <c r="G3702" s="63" t="s">
        <v>127</v>
      </c>
      <c r="H3702" s="63" t="s">
        <v>134</v>
      </c>
    </row>
    <row r="3703" spans="1:8" ht="14.4" x14ac:dyDescent="0.3">
      <c r="A3703" s="63">
        <v>28</v>
      </c>
      <c r="B3703" s="63" t="s">
        <v>122</v>
      </c>
      <c r="C3703" s="63" t="s">
        <v>120</v>
      </c>
      <c r="D3703" s="63" t="s">
        <v>97</v>
      </c>
      <c r="E3703" s="63">
        <v>66.973696008490535</v>
      </c>
      <c r="F3703" s="64">
        <v>190472.95587012148</v>
      </c>
      <c r="G3703" s="63" t="s">
        <v>129</v>
      </c>
      <c r="H3703" s="63" t="s">
        <v>134</v>
      </c>
    </row>
    <row r="3704" spans="1:8" ht="14.4" x14ac:dyDescent="0.3">
      <c r="A3704" s="63">
        <v>28</v>
      </c>
      <c r="B3704" s="63" t="s">
        <v>122</v>
      </c>
      <c r="C3704" s="63" t="s">
        <v>120</v>
      </c>
      <c r="D3704" s="63" t="s">
        <v>97</v>
      </c>
      <c r="E3704" s="63">
        <v>61.802072262986442</v>
      </c>
      <c r="F3704" s="64">
        <v>175764.87612894378</v>
      </c>
      <c r="G3704" s="63" t="s">
        <v>129</v>
      </c>
      <c r="H3704" s="63" t="s">
        <v>134</v>
      </c>
    </row>
    <row r="3705" spans="1:8" ht="14.4" x14ac:dyDescent="0.3">
      <c r="A3705" s="63">
        <v>28</v>
      </c>
      <c r="B3705" s="63" t="s">
        <v>124</v>
      </c>
      <c r="C3705" s="63" t="s">
        <v>121</v>
      </c>
      <c r="D3705" s="63" t="s">
        <v>99</v>
      </c>
      <c r="E3705" s="63">
        <v>7.3772421466954743</v>
      </c>
      <c r="F3705" s="64">
        <v>20980.850715967485</v>
      </c>
      <c r="G3705" s="63" t="s">
        <v>127</v>
      </c>
      <c r="H3705" s="63" t="s">
        <v>134</v>
      </c>
    </row>
    <row r="3706" spans="1:8" ht="14.4" x14ac:dyDescent="0.3">
      <c r="A3706" s="63">
        <v>28</v>
      </c>
      <c r="B3706" s="63" t="s">
        <v>122</v>
      </c>
      <c r="C3706" s="63" t="s">
        <v>120</v>
      </c>
      <c r="D3706" s="63" t="s">
        <v>97</v>
      </c>
      <c r="E3706" s="63">
        <v>47.619126255068544</v>
      </c>
      <c r="F3706" s="64">
        <v>135428.6275705249</v>
      </c>
      <c r="G3706" s="63" t="s">
        <v>129</v>
      </c>
      <c r="H3706" s="63" t="s">
        <v>134</v>
      </c>
    </row>
    <row r="3707" spans="1:8" ht="14.4" x14ac:dyDescent="0.3">
      <c r="A3707" s="63">
        <v>28</v>
      </c>
      <c r="B3707" s="63" t="s">
        <v>122</v>
      </c>
      <c r="C3707" s="63" t="s">
        <v>120</v>
      </c>
      <c r="D3707" s="63" t="s">
        <v>97</v>
      </c>
      <c r="E3707" s="63">
        <v>57.610430257899061</v>
      </c>
      <c r="F3707" s="64">
        <v>163843.86101045398</v>
      </c>
      <c r="G3707" s="63" t="s">
        <v>128</v>
      </c>
      <c r="H3707" s="63" t="s">
        <v>134</v>
      </c>
    </row>
    <row r="3708" spans="1:8" ht="14.4" x14ac:dyDescent="0.3">
      <c r="A3708" s="63">
        <v>28</v>
      </c>
      <c r="B3708" s="63" t="s">
        <v>122</v>
      </c>
      <c r="C3708" s="63" t="s">
        <v>120</v>
      </c>
      <c r="D3708" s="63" t="s">
        <v>97</v>
      </c>
      <c r="E3708" s="63">
        <v>77.63234471507522</v>
      </c>
      <c r="F3708" s="64">
        <v>220786.11530016185</v>
      </c>
      <c r="G3708" s="63" t="s">
        <v>129</v>
      </c>
      <c r="H3708" s="63" t="s">
        <v>134</v>
      </c>
    </row>
    <row r="3709" spans="1:8" ht="14.4" x14ac:dyDescent="0.3">
      <c r="A3709" s="63">
        <v>28</v>
      </c>
      <c r="B3709" s="63" t="s">
        <v>123</v>
      </c>
      <c r="C3709" s="63" t="s">
        <v>120</v>
      </c>
      <c r="D3709" s="63" t="s">
        <v>98</v>
      </c>
      <c r="E3709" s="63">
        <v>50.854306658962138</v>
      </c>
      <c r="F3709" s="64">
        <v>144629.46925954541</v>
      </c>
      <c r="G3709" s="63" t="s">
        <v>127</v>
      </c>
      <c r="H3709" s="63" t="s">
        <v>134</v>
      </c>
    </row>
    <row r="3710" spans="1:8" ht="14.4" x14ac:dyDescent="0.3">
      <c r="A3710" s="63">
        <v>28</v>
      </c>
      <c r="B3710" s="63" t="s">
        <v>122</v>
      </c>
      <c r="C3710" s="63" t="s">
        <v>120</v>
      </c>
      <c r="D3710" s="63" t="s">
        <v>97</v>
      </c>
      <c r="E3710" s="63">
        <v>28.180776580341519</v>
      </c>
      <c r="F3710" s="64">
        <v>80146.029469430214</v>
      </c>
      <c r="G3710" s="63" t="s">
        <v>129</v>
      </c>
      <c r="H3710" s="63" t="s">
        <v>134</v>
      </c>
    </row>
    <row r="3711" spans="1:8" ht="14.4" x14ac:dyDescent="0.3">
      <c r="A3711" s="63">
        <v>28</v>
      </c>
      <c r="B3711" s="63" t="s">
        <v>124</v>
      </c>
      <c r="C3711" s="63" t="s">
        <v>121</v>
      </c>
      <c r="D3711" s="63" t="s">
        <v>99</v>
      </c>
      <c r="E3711" s="63">
        <v>12.555710471972272</v>
      </c>
      <c r="F3711" s="64">
        <v>35708.39641794315</v>
      </c>
      <c r="G3711" s="63" t="s">
        <v>130</v>
      </c>
      <c r="H3711" s="63" t="s">
        <v>134</v>
      </c>
    </row>
    <row r="3712" spans="1:8" ht="14.4" x14ac:dyDescent="0.3">
      <c r="A3712" s="63">
        <v>28</v>
      </c>
      <c r="B3712" s="63" t="s">
        <v>124</v>
      </c>
      <c r="C3712" s="63" t="s">
        <v>121</v>
      </c>
      <c r="D3712" s="63" t="s">
        <v>99</v>
      </c>
      <c r="E3712" s="63">
        <v>29.539471405331952</v>
      </c>
      <c r="F3712" s="64">
        <v>84010.152772533518</v>
      </c>
      <c r="G3712" s="63" t="s">
        <v>127</v>
      </c>
      <c r="H3712" s="63" t="s">
        <v>134</v>
      </c>
    </row>
    <row r="3713" spans="1:8" ht="14.4" x14ac:dyDescent="0.3">
      <c r="A3713" s="63">
        <v>28</v>
      </c>
      <c r="B3713" s="63" t="s">
        <v>124</v>
      </c>
      <c r="C3713" s="63" t="s">
        <v>121</v>
      </c>
      <c r="D3713" s="63" t="s">
        <v>99</v>
      </c>
      <c r="E3713" s="63">
        <v>67.83130511359083</v>
      </c>
      <c r="F3713" s="64">
        <v>192911.99314841168</v>
      </c>
      <c r="G3713" s="63" t="s">
        <v>130</v>
      </c>
      <c r="H3713" s="63" t="s">
        <v>134</v>
      </c>
    </row>
    <row r="3714" spans="1:8" ht="14.4" x14ac:dyDescent="0.3">
      <c r="A3714" s="63">
        <v>28</v>
      </c>
      <c r="B3714" s="63" t="s">
        <v>124</v>
      </c>
      <c r="C3714" s="63" t="s">
        <v>121</v>
      </c>
      <c r="D3714" s="63" t="s">
        <v>99</v>
      </c>
      <c r="E3714" s="63">
        <v>71.435483453558348</v>
      </c>
      <c r="F3714" s="64">
        <v>203162.26366968692</v>
      </c>
      <c r="G3714" s="63" t="s">
        <v>127</v>
      </c>
      <c r="H3714" s="63" t="s">
        <v>134</v>
      </c>
    </row>
    <row r="3715" spans="1:8" ht="14.4" x14ac:dyDescent="0.3">
      <c r="A3715" s="63">
        <v>28</v>
      </c>
      <c r="B3715" s="63" t="s">
        <v>124</v>
      </c>
      <c r="C3715" s="63" t="s">
        <v>121</v>
      </c>
      <c r="D3715" s="63" t="s">
        <v>99</v>
      </c>
      <c r="E3715" s="63">
        <v>19.359231184770387</v>
      </c>
      <c r="F3715" s="64">
        <v>55057.585393954985</v>
      </c>
      <c r="G3715" s="63" t="s">
        <v>130</v>
      </c>
      <c r="H3715" s="63" t="s">
        <v>134</v>
      </c>
    </row>
    <row r="3716" spans="1:8" ht="14.4" x14ac:dyDescent="0.3">
      <c r="A3716" s="63">
        <v>28</v>
      </c>
      <c r="B3716" s="63" t="s">
        <v>124</v>
      </c>
      <c r="C3716" s="63" t="s">
        <v>121</v>
      </c>
      <c r="D3716" s="63" t="s">
        <v>99</v>
      </c>
      <c r="E3716" s="63">
        <v>6.8310884885619574</v>
      </c>
      <c r="F3716" s="64">
        <v>19427.591633315355</v>
      </c>
      <c r="G3716" s="63" t="s">
        <v>127</v>
      </c>
      <c r="H3716" s="63" t="s">
        <v>134</v>
      </c>
    </row>
    <row r="3717" spans="1:8" ht="14.4" x14ac:dyDescent="0.3">
      <c r="A3717" s="63">
        <v>28</v>
      </c>
      <c r="B3717" s="63" t="s">
        <v>124</v>
      </c>
      <c r="C3717" s="63" t="s">
        <v>121</v>
      </c>
      <c r="D3717" s="63" t="s">
        <v>99</v>
      </c>
      <c r="E3717" s="63">
        <v>79.096963019388895</v>
      </c>
      <c r="F3717" s="64">
        <v>224951.48460587772</v>
      </c>
      <c r="G3717" s="63" t="s">
        <v>127</v>
      </c>
      <c r="H3717" s="63" t="s">
        <v>134</v>
      </c>
    </row>
    <row r="3718" spans="1:8" ht="14.4" x14ac:dyDescent="0.3">
      <c r="A3718" s="63">
        <v>28</v>
      </c>
      <c r="B3718" s="63" t="s">
        <v>122</v>
      </c>
      <c r="C3718" s="63" t="s">
        <v>120</v>
      </c>
      <c r="D3718" s="63" t="s">
        <v>97</v>
      </c>
      <c r="E3718" s="63">
        <v>44.066277312623804</v>
      </c>
      <c r="F3718" s="64">
        <v>125324.33767525476</v>
      </c>
      <c r="G3718" s="63" t="s">
        <v>129</v>
      </c>
      <c r="H3718" s="63" t="s">
        <v>134</v>
      </c>
    </row>
    <row r="3719" spans="1:8" ht="14.4" x14ac:dyDescent="0.3">
      <c r="A3719" s="63">
        <v>28</v>
      </c>
      <c r="B3719" s="63" t="s">
        <v>123</v>
      </c>
      <c r="C3719" s="63" t="s">
        <v>120</v>
      </c>
      <c r="D3719" s="63" t="s">
        <v>98</v>
      </c>
      <c r="E3719" s="63">
        <v>102.32410210306183</v>
      </c>
      <c r="F3719" s="64">
        <v>291009.38645905815</v>
      </c>
      <c r="G3719" s="63" t="s">
        <v>127</v>
      </c>
      <c r="H3719" s="63" t="s">
        <v>134</v>
      </c>
    </row>
    <row r="3720" spans="1:8" ht="14.4" x14ac:dyDescent="0.3">
      <c r="A3720" s="63">
        <v>28</v>
      </c>
      <c r="B3720" s="63" t="s">
        <v>122</v>
      </c>
      <c r="C3720" s="63" t="s">
        <v>120</v>
      </c>
      <c r="D3720" s="63" t="s">
        <v>97</v>
      </c>
      <c r="E3720" s="63">
        <v>72.267884832939856</v>
      </c>
      <c r="F3720" s="64">
        <v>205529.61026470031</v>
      </c>
      <c r="G3720" s="63" t="s">
        <v>128</v>
      </c>
      <c r="H3720" s="63" t="s">
        <v>134</v>
      </c>
    </row>
    <row r="3721" spans="1:8" ht="14.4" x14ac:dyDescent="0.3">
      <c r="A3721" s="63">
        <v>28</v>
      </c>
      <c r="B3721" s="63" t="s">
        <v>123</v>
      </c>
      <c r="C3721" s="63" t="s">
        <v>120</v>
      </c>
      <c r="D3721" s="63" t="s">
        <v>98</v>
      </c>
      <c r="E3721" s="63">
        <v>92.882012983816182</v>
      </c>
      <c r="F3721" s="64">
        <v>264156.11821619706</v>
      </c>
      <c r="G3721" s="63" t="s">
        <v>127</v>
      </c>
      <c r="H3721" s="63" t="s">
        <v>134</v>
      </c>
    </row>
    <row r="3722" spans="1:8" ht="14.4" x14ac:dyDescent="0.3">
      <c r="A3722" s="63">
        <v>28</v>
      </c>
      <c r="B3722" s="63" t="s">
        <v>124</v>
      </c>
      <c r="C3722" s="63" t="s">
        <v>121</v>
      </c>
      <c r="D3722" s="63" t="s">
        <v>99</v>
      </c>
      <c r="E3722" s="63">
        <v>38.237506177078046</v>
      </c>
      <c r="F3722" s="64">
        <v>108747.33306829537</v>
      </c>
      <c r="G3722" s="63" t="s">
        <v>127</v>
      </c>
      <c r="H3722" s="63" t="s">
        <v>134</v>
      </c>
    </row>
    <row r="3723" spans="1:8" ht="14.4" x14ac:dyDescent="0.3">
      <c r="A3723" s="63">
        <v>28</v>
      </c>
      <c r="B3723" s="63" t="s">
        <v>122</v>
      </c>
      <c r="C3723" s="63" t="s">
        <v>120</v>
      </c>
      <c r="D3723" s="63" t="s">
        <v>97</v>
      </c>
      <c r="E3723" s="63">
        <v>48.699752971033902</v>
      </c>
      <c r="F3723" s="64">
        <v>138501.92614965737</v>
      </c>
      <c r="G3723" s="63" t="s">
        <v>129</v>
      </c>
      <c r="H3723" s="63" t="s">
        <v>134</v>
      </c>
    </row>
    <row r="3724" spans="1:8" ht="14.4" x14ac:dyDescent="0.3">
      <c r="A3724" s="63">
        <v>28</v>
      </c>
      <c r="B3724" s="63" t="s">
        <v>122</v>
      </c>
      <c r="C3724" s="63" t="s">
        <v>120</v>
      </c>
      <c r="D3724" s="63" t="s">
        <v>97</v>
      </c>
      <c r="E3724" s="63">
        <v>31.83864219788579</v>
      </c>
      <c r="F3724" s="64">
        <v>90548.986419290319</v>
      </c>
      <c r="G3724" s="63" t="s">
        <v>129</v>
      </c>
      <c r="H3724" s="63" t="s">
        <v>134</v>
      </c>
    </row>
    <row r="3725" spans="1:8" ht="14.4" x14ac:dyDescent="0.3">
      <c r="A3725" s="63">
        <v>28</v>
      </c>
      <c r="B3725" s="63" t="s">
        <v>122</v>
      </c>
      <c r="C3725" s="63" t="s">
        <v>120</v>
      </c>
      <c r="D3725" s="63" t="s">
        <v>97</v>
      </c>
      <c r="E3725" s="63">
        <v>91.316205551633487</v>
      </c>
      <c r="F3725" s="64">
        <v>259702.96738675152</v>
      </c>
      <c r="G3725" s="63" t="s">
        <v>128</v>
      </c>
      <c r="H3725" s="63" t="s">
        <v>134</v>
      </c>
    </row>
    <row r="3726" spans="1:8" ht="14.4" x14ac:dyDescent="0.3">
      <c r="A3726" s="63">
        <v>28</v>
      </c>
      <c r="B3726" s="63" t="s">
        <v>122</v>
      </c>
      <c r="C3726" s="63" t="s">
        <v>120</v>
      </c>
      <c r="D3726" s="63" t="s">
        <v>97</v>
      </c>
      <c r="E3726" s="63">
        <v>38.470737069475362</v>
      </c>
      <c r="F3726" s="64">
        <v>109410.64090589047</v>
      </c>
      <c r="G3726" s="63" t="s">
        <v>128</v>
      </c>
      <c r="H3726" s="63" t="s">
        <v>134</v>
      </c>
    </row>
    <row r="3727" spans="1:8" ht="14.4" x14ac:dyDescent="0.3">
      <c r="A3727" s="63">
        <v>28</v>
      </c>
      <c r="B3727" s="63" t="s">
        <v>124</v>
      </c>
      <c r="C3727" s="63" t="s">
        <v>121</v>
      </c>
      <c r="D3727" s="63" t="s">
        <v>99</v>
      </c>
      <c r="E3727" s="63">
        <v>70.220424162052154</v>
      </c>
      <c r="F3727" s="64">
        <v>199706.63931857899</v>
      </c>
      <c r="G3727" s="63" t="s">
        <v>127</v>
      </c>
      <c r="H3727" s="63" t="s">
        <v>134</v>
      </c>
    </row>
    <row r="3728" spans="1:8" ht="14.4" x14ac:dyDescent="0.3">
      <c r="A3728" s="63">
        <v>28</v>
      </c>
      <c r="B3728" s="63" t="s">
        <v>124</v>
      </c>
      <c r="C3728" s="63" t="s">
        <v>121</v>
      </c>
      <c r="D3728" s="63" t="s">
        <v>99</v>
      </c>
      <c r="E3728" s="63">
        <v>91.51592242164547</v>
      </c>
      <c r="F3728" s="64">
        <v>260270.96146256733</v>
      </c>
      <c r="G3728" s="63" t="s">
        <v>130</v>
      </c>
      <c r="H3728" s="63" t="s">
        <v>134</v>
      </c>
    </row>
    <row r="3729" spans="1:8" ht="14.4" x14ac:dyDescent="0.3">
      <c r="A3729" s="63">
        <v>28</v>
      </c>
      <c r="B3729" s="63" t="s">
        <v>124</v>
      </c>
      <c r="C3729" s="63" t="s">
        <v>121</v>
      </c>
      <c r="D3729" s="63" t="s">
        <v>99</v>
      </c>
      <c r="E3729" s="63">
        <v>59.661533198771572</v>
      </c>
      <c r="F3729" s="64">
        <v>169677.19055960054</v>
      </c>
      <c r="G3729" s="63" t="s">
        <v>127</v>
      </c>
      <c r="H3729" s="63" t="s">
        <v>134</v>
      </c>
    </row>
    <row r="3730" spans="1:8" ht="14.4" x14ac:dyDescent="0.3">
      <c r="A3730" s="63">
        <v>28</v>
      </c>
      <c r="B3730" s="63" t="s">
        <v>125</v>
      </c>
      <c r="C3730" s="63" t="s">
        <v>121</v>
      </c>
      <c r="D3730" s="63" t="s">
        <v>99</v>
      </c>
      <c r="E3730" s="63">
        <v>52.539276700638986</v>
      </c>
      <c r="F3730" s="64">
        <v>149421.51813124129</v>
      </c>
      <c r="G3730" s="63" t="s">
        <v>129</v>
      </c>
      <c r="H3730" s="63" t="s">
        <v>134</v>
      </c>
    </row>
    <row r="3731" spans="1:8" ht="14.4" x14ac:dyDescent="0.3">
      <c r="A3731" s="63">
        <v>28</v>
      </c>
      <c r="B3731" s="63" t="s">
        <v>123</v>
      </c>
      <c r="C3731" s="63" t="s">
        <v>120</v>
      </c>
      <c r="D3731" s="63" t="s">
        <v>98</v>
      </c>
      <c r="E3731" s="63">
        <v>30.927266978293101</v>
      </c>
      <c r="F3731" s="64">
        <v>87957.03850050451</v>
      </c>
      <c r="G3731" s="63" t="s">
        <v>127</v>
      </c>
      <c r="H3731" s="63" t="s">
        <v>134</v>
      </c>
    </row>
    <row r="3732" spans="1:8" ht="14.4" x14ac:dyDescent="0.3">
      <c r="A3732" s="63">
        <v>28</v>
      </c>
      <c r="B3732" s="63" t="s">
        <v>122</v>
      </c>
      <c r="C3732" s="63" t="s">
        <v>120</v>
      </c>
      <c r="D3732" s="63" t="s">
        <v>97</v>
      </c>
      <c r="E3732" s="63">
        <v>100.52277238922839</v>
      </c>
      <c r="F3732" s="64">
        <v>285886.41108904063</v>
      </c>
      <c r="G3732" s="63" t="s">
        <v>128</v>
      </c>
      <c r="H3732" s="63" t="s">
        <v>134</v>
      </c>
    </row>
    <row r="3733" spans="1:8" ht="14.4" x14ac:dyDescent="0.3">
      <c r="A3733" s="63">
        <v>28</v>
      </c>
      <c r="B3733" s="63" t="s">
        <v>124</v>
      </c>
      <c r="C3733" s="63" t="s">
        <v>121</v>
      </c>
      <c r="D3733" s="63" t="s">
        <v>99</v>
      </c>
      <c r="E3733" s="63">
        <v>77.869479915249784</v>
      </c>
      <c r="F3733" s="64">
        <v>221460.52697534216</v>
      </c>
      <c r="G3733" s="63" t="s">
        <v>127</v>
      </c>
      <c r="H3733" s="63" t="s">
        <v>134</v>
      </c>
    </row>
    <row r="3734" spans="1:8" ht="14.4" x14ac:dyDescent="0.3">
      <c r="A3734" s="63">
        <v>28</v>
      </c>
      <c r="B3734" s="63" t="s">
        <v>123</v>
      </c>
      <c r="C3734" s="63" t="s">
        <v>120</v>
      </c>
      <c r="D3734" s="63" t="s">
        <v>98</v>
      </c>
      <c r="E3734" s="63">
        <v>93.757121881190258</v>
      </c>
      <c r="F3734" s="64">
        <v>266644.92484215886</v>
      </c>
      <c r="G3734" s="63" t="s">
        <v>127</v>
      </c>
      <c r="H3734" s="63" t="s">
        <v>134</v>
      </c>
    </row>
    <row r="3735" spans="1:8" ht="14.4" x14ac:dyDescent="0.3">
      <c r="A3735" s="63">
        <v>28</v>
      </c>
      <c r="B3735" s="63" t="s">
        <v>122</v>
      </c>
      <c r="C3735" s="63" t="s">
        <v>120</v>
      </c>
      <c r="D3735" s="63" t="s">
        <v>97</v>
      </c>
      <c r="E3735" s="63">
        <v>13.502563908168158</v>
      </c>
      <c r="F3735" s="64">
        <v>38401.244259954859</v>
      </c>
      <c r="G3735" s="63" t="s">
        <v>129</v>
      </c>
      <c r="H3735" s="63" t="s">
        <v>134</v>
      </c>
    </row>
    <row r="3736" spans="1:8" ht="14.4" x14ac:dyDescent="0.3">
      <c r="A3736" s="63">
        <v>28</v>
      </c>
      <c r="B3736" s="63" t="s">
        <v>122</v>
      </c>
      <c r="C3736" s="63" t="s">
        <v>120</v>
      </c>
      <c r="D3736" s="63" t="s">
        <v>97</v>
      </c>
      <c r="E3736" s="63">
        <v>54.158546202212364</v>
      </c>
      <c r="F3736" s="64">
        <v>154026.71489798266</v>
      </c>
      <c r="G3736" s="63" t="s">
        <v>129</v>
      </c>
      <c r="H3736" s="63" t="s">
        <v>134</v>
      </c>
    </row>
    <row r="3737" spans="1:8" ht="14.4" x14ac:dyDescent="0.3">
      <c r="A3737" s="63">
        <v>28</v>
      </c>
      <c r="B3737" s="63" t="s">
        <v>123</v>
      </c>
      <c r="C3737" s="63" t="s">
        <v>120</v>
      </c>
      <c r="D3737" s="63" t="s">
        <v>98</v>
      </c>
      <c r="E3737" s="63">
        <v>11.522575182976659</v>
      </c>
      <c r="F3737" s="64">
        <v>32770.163290062927</v>
      </c>
      <c r="G3737" s="63" t="s">
        <v>127</v>
      </c>
      <c r="H3737" s="63" t="s">
        <v>134</v>
      </c>
    </row>
    <row r="3738" spans="1:8" ht="14.4" x14ac:dyDescent="0.3">
      <c r="A3738" s="63">
        <v>28</v>
      </c>
      <c r="B3738" s="63" t="s">
        <v>124</v>
      </c>
      <c r="C3738" s="63" t="s">
        <v>121</v>
      </c>
      <c r="D3738" s="63" t="s">
        <v>99</v>
      </c>
      <c r="E3738" s="63">
        <v>38.328478798208742</v>
      </c>
      <c r="F3738" s="64">
        <v>109006.05888279753</v>
      </c>
      <c r="G3738" s="63" t="s">
        <v>130</v>
      </c>
      <c r="H3738" s="63" t="s">
        <v>134</v>
      </c>
    </row>
    <row r="3739" spans="1:8" ht="14.4" x14ac:dyDescent="0.3">
      <c r="A3739" s="63">
        <v>28</v>
      </c>
      <c r="B3739" s="63" t="s">
        <v>124</v>
      </c>
      <c r="C3739" s="63" t="s">
        <v>121</v>
      </c>
      <c r="D3739" s="63" t="s">
        <v>99</v>
      </c>
      <c r="E3739" s="63">
        <v>19.876154318918736</v>
      </c>
      <c r="F3739" s="64">
        <v>56527.712969210814</v>
      </c>
      <c r="G3739" s="63" t="s">
        <v>130</v>
      </c>
      <c r="H3739" s="63" t="s">
        <v>134</v>
      </c>
    </row>
    <row r="3740" spans="1:8" ht="14.4" x14ac:dyDescent="0.3">
      <c r="A3740" s="63">
        <v>28</v>
      </c>
      <c r="B3740" s="63" t="s">
        <v>124</v>
      </c>
      <c r="C3740" s="63" t="s">
        <v>121</v>
      </c>
      <c r="D3740" s="63" t="s">
        <v>99</v>
      </c>
      <c r="E3740" s="63">
        <v>14.580763237929855</v>
      </c>
      <c r="F3740" s="64">
        <v>41467.639361262372</v>
      </c>
      <c r="G3740" s="63" t="s">
        <v>127</v>
      </c>
      <c r="H3740" s="63" t="s">
        <v>134</v>
      </c>
    </row>
    <row r="3741" spans="1:8" ht="14.4" x14ac:dyDescent="0.3">
      <c r="A3741" s="63">
        <v>28</v>
      </c>
      <c r="B3741" s="63" t="s">
        <v>122</v>
      </c>
      <c r="C3741" s="63" t="s">
        <v>120</v>
      </c>
      <c r="D3741" s="63" t="s">
        <v>97</v>
      </c>
      <c r="E3741" s="63">
        <v>5.2882555337868329</v>
      </c>
      <c r="F3741" s="64">
        <v>15039.780136804895</v>
      </c>
      <c r="G3741" s="63" t="s">
        <v>129</v>
      </c>
      <c r="H3741" s="63" t="s">
        <v>134</v>
      </c>
    </row>
    <row r="3742" spans="1:8" ht="14.4" x14ac:dyDescent="0.3">
      <c r="A3742" s="63">
        <v>28</v>
      </c>
      <c r="B3742" s="63" t="s">
        <v>122</v>
      </c>
      <c r="C3742" s="63" t="s">
        <v>120</v>
      </c>
      <c r="D3742" s="63" t="s">
        <v>97</v>
      </c>
      <c r="E3742" s="63">
        <v>5.7627366385002361</v>
      </c>
      <c r="F3742" s="64">
        <v>16389.202729636341</v>
      </c>
      <c r="G3742" s="63" t="s">
        <v>128</v>
      </c>
      <c r="H3742" s="63" t="s">
        <v>134</v>
      </c>
    </row>
    <row r="3743" spans="1:8" ht="14.4" x14ac:dyDescent="0.3">
      <c r="A3743" s="63">
        <v>28</v>
      </c>
      <c r="B3743" s="63" t="s">
        <v>123</v>
      </c>
      <c r="C3743" s="63" t="s">
        <v>120</v>
      </c>
      <c r="D3743" s="63" t="s">
        <v>98</v>
      </c>
      <c r="E3743" s="63">
        <v>1.1523102995168641</v>
      </c>
      <c r="F3743" s="64">
        <v>3277.1664386080356</v>
      </c>
      <c r="G3743" s="63" t="s">
        <v>127</v>
      </c>
      <c r="H3743" s="63" t="s">
        <v>134</v>
      </c>
    </row>
    <row r="3744" spans="1:8" ht="14.4" x14ac:dyDescent="0.3">
      <c r="A3744" s="63">
        <v>28</v>
      </c>
      <c r="B3744" s="63" t="s">
        <v>122</v>
      </c>
      <c r="C3744" s="63" t="s">
        <v>120</v>
      </c>
      <c r="D3744" s="63" t="s">
        <v>97</v>
      </c>
      <c r="E3744" s="63">
        <v>44.047281782304111</v>
      </c>
      <c r="F3744" s="64">
        <v>125270.31445384178</v>
      </c>
      <c r="G3744" s="63" t="s">
        <v>129</v>
      </c>
      <c r="H3744" s="63" t="s">
        <v>134</v>
      </c>
    </row>
    <row r="3745" spans="1:8" ht="14.4" x14ac:dyDescent="0.3">
      <c r="A3745" s="63">
        <v>28</v>
      </c>
      <c r="B3745" s="63" t="s">
        <v>123</v>
      </c>
      <c r="C3745" s="63" t="s">
        <v>120</v>
      </c>
      <c r="D3745" s="63" t="s">
        <v>98</v>
      </c>
      <c r="E3745" s="63">
        <v>85.110268692412262</v>
      </c>
      <c r="F3745" s="64">
        <v>242053.30478832856</v>
      </c>
      <c r="G3745" s="63" t="s">
        <v>127</v>
      </c>
      <c r="H3745" s="63" t="s">
        <v>134</v>
      </c>
    </row>
    <row r="3746" spans="1:8" ht="14.4" x14ac:dyDescent="0.3">
      <c r="A3746" s="63">
        <v>28</v>
      </c>
      <c r="B3746" s="63" t="s">
        <v>124</v>
      </c>
      <c r="C3746" s="63" t="s">
        <v>121</v>
      </c>
      <c r="D3746" s="63" t="s">
        <v>99</v>
      </c>
      <c r="E3746" s="63">
        <v>16.629313903917534</v>
      </c>
      <c r="F3746" s="64">
        <v>47293.710249614014</v>
      </c>
      <c r="G3746" s="63" t="s">
        <v>127</v>
      </c>
      <c r="H3746" s="63" t="s">
        <v>134</v>
      </c>
    </row>
    <row r="3747" spans="1:8" ht="14.4" x14ac:dyDescent="0.3">
      <c r="A3747" s="63">
        <v>28</v>
      </c>
      <c r="B3747" s="63" t="s">
        <v>122</v>
      </c>
      <c r="C3747" s="63" t="s">
        <v>120</v>
      </c>
      <c r="D3747" s="63" t="s">
        <v>97</v>
      </c>
      <c r="E3747" s="63">
        <v>67.633157990008073</v>
      </c>
      <c r="F3747" s="64">
        <v>192348.46342591904</v>
      </c>
      <c r="G3747" s="63" t="s">
        <v>129</v>
      </c>
      <c r="H3747" s="63" t="s">
        <v>134</v>
      </c>
    </row>
    <row r="3748" spans="1:8" ht="14.4" x14ac:dyDescent="0.3">
      <c r="A3748" s="63">
        <v>28</v>
      </c>
      <c r="B3748" s="63" t="s">
        <v>122</v>
      </c>
      <c r="C3748" s="63" t="s">
        <v>120</v>
      </c>
      <c r="D3748" s="63" t="s">
        <v>97</v>
      </c>
      <c r="E3748" s="63">
        <v>30.002671490240989</v>
      </c>
      <c r="F3748" s="64">
        <v>85327.49218472201</v>
      </c>
      <c r="G3748" s="63" t="s">
        <v>128</v>
      </c>
      <c r="H3748" s="63" t="s">
        <v>134</v>
      </c>
    </row>
    <row r="3749" spans="1:8" ht="14.4" x14ac:dyDescent="0.3">
      <c r="A3749" s="63">
        <v>28</v>
      </c>
      <c r="B3749" s="63" t="s">
        <v>122</v>
      </c>
      <c r="C3749" s="63" t="s">
        <v>120</v>
      </c>
      <c r="D3749" s="63" t="s">
        <v>97</v>
      </c>
      <c r="E3749" s="63">
        <v>86.48895983150922</v>
      </c>
      <c r="F3749" s="64">
        <v>245974.29753841436</v>
      </c>
      <c r="G3749" s="63" t="s">
        <v>129</v>
      </c>
      <c r="H3749" s="63" t="s">
        <v>134</v>
      </c>
    </row>
    <row r="3750" spans="1:8" ht="14.4" x14ac:dyDescent="0.3">
      <c r="A3750" s="63">
        <v>28</v>
      </c>
      <c r="B3750" s="63" t="s">
        <v>123</v>
      </c>
      <c r="C3750" s="63" t="s">
        <v>120</v>
      </c>
      <c r="D3750" s="63" t="s">
        <v>98</v>
      </c>
      <c r="E3750" s="63">
        <v>100.06671933181815</v>
      </c>
      <c r="F3750" s="64">
        <v>284589.39779791929</v>
      </c>
      <c r="G3750" s="63" t="s">
        <v>127</v>
      </c>
      <c r="H3750" s="63" t="s">
        <v>134</v>
      </c>
    </row>
    <row r="3751" spans="1:8" ht="14.4" x14ac:dyDescent="0.3">
      <c r="A3751" s="63">
        <v>28</v>
      </c>
      <c r="B3751" s="63" t="s">
        <v>122</v>
      </c>
      <c r="C3751" s="63" t="s">
        <v>120</v>
      </c>
      <c r="D3751" s="63" t="s">
        <v>97</v>
      </c>
      <c r="E3751" s="63">
        <v>71.08895632277904</v>
      </c>
      <c r="F3751" s="64">
        <v>202176.74172864968</v>
      </c>
      <c r="G3751" s="63" t="s">
        <v>129</v>
      </c>
      <c r="H3751" s="63" t="s">
        <v>134</v>
      </c>
    </row>
    <row r="3752" spans="1:8" ht="14.4" x14ac:dyDescent="0.3">
      <c r="A3752" s="63">
        <v>28</v>
      </c>
      <c r="B3752" s="63" t="s">
        <v>122</v>
      </c>
      <c r="C3752" s="63" t="s">
        <v>120</v>
      </c>
      <c r="D3752" s="63" t="s">
        <v>97</v>
      </c>
      <c r="E3752" s="63">
        <v>57.801578434140019</v>
      </c>
      <c r="F3752" s="64">
        <v>164387.48575132512</v>
      </c>
      <c r="G3752" s="63" t="s">
        <v>128</v>
      </c>
      <c r="H3752" s="63" t="s">
        <v>134</v>
      </c>
    </row>
    <row r="3753" spans="1:8" ht="14.4" x14ac:dyDescent="0.3">
      <c r="A3753" s="63">
        <v>28</v>
      </c>
      <c r="B3753" s="63" t="s">
        <v>122</v>
      </c>
      <c r="C3753" s="63" t="s">
        <v>120</v>
      </c>
      <c r="D3753" s="63" t="s">
        <v>97</v>
      </c>
      <c r="E3753" s="63">
        <v>33.942143215742</v>
      </c>
      <c r="F3753" s="64">
        <v>96531.335915069809</v>
      </c>
      <c r="G3753" s="63" t="s">
        <v>129</v>
      </c>
      <c r="H3753" s="63" t="s">
        <v>134</v>
      </c>
    </row>
    <row r="3754" spans="1:8" ht="14.4" x14ac:dyDescent="0.3">
      <c r="A3754" s="63">
        <v>28</v>
      </c>
      <c r="B3754" s="63" t="s">
        <v>123</v>
      </c>
      <c r="C3754" s="63" t="s">
        <v>120</v>
      </c>
      <c r="D3754" s="63" t="s">
        <v>98</v>
      </c>
      <c r="E3754" s="63">
        <v>85.579349326618726</v>
      </c>
      <c r="F3754" s="64">
        <v>243387.36846203427</v>
      </c>
      <c r="G3754" s="63" t="s">
        <v>127</v>
      </c>
      <c r="H3754" s="63" t="s">
        <v>134</v>
      </c>
    </row>
    <row r="3755" spans="1:8" ht="14.4" x14ac:dyDescent="0.3">
      <c r="A3755" s="63">
        <v>28</v>
      </c>
      <c r="B3755" s="63" t="s">
        <v>122</v>
      </c>
      <c r="C3755" s="63" t="s">
        <v>120</v>
      </c>
      <c r="D3755" s="63" t="s">
        <v>97</v>
      </c>
      <c r="E3755" s="63">
        <v>58.415351319639257</v>
      </c>
      <c r="F3755" s="64">
        <v>166133.0536787567</v>
      </c>
      <c r="G3755" s="63" t="s">
        <v>128</v>
      </c>
      <c r="H3755" s="63" t="s">
        <v>134</v>
      </c>
    </row>
    <row r="3756" spans="1:8" ht="14.4" x14ac:dyDescent="0.3">
      <c r="A3756" s="63">
        <v>28</v>
      </c>
      <c r="B3756" s="63" t="s">
        <v>122</v>
      </c>
      <c r="C3756" s="63" t="s">
        <v>120</v>
      </c>
      <c r="D3756" s="63" t="s">
        <v>97</v>
      </c>
      <c r="E3756" s="63">
        <v>104.22369052947199</v>
      </c>
      <c r="F3756" s="64">
        <v>296411.80926202168</v>
      </c>
      <c r="G3756" s="63" t="s">
        <v>128</v>
      </c>
      <c r="H3756" s="63" t="s">
        <v>134</v>
      </c>
    </row>
    <row r="3757" spans="1:8" ht="14.4" x14ac:dyDescent="0.3">
      <c r="A3757" s="63">
        <v>28</v>
      </c>
      <c r="B3757" s="63" t="s">
        <v>122</v>
      </c>
      <c r="C3757" s="63" t="s">
        <v>120</v>
      </c>
      <c r="D3757" s="63" t="s">
        <v>97</v>
      </c>
      <c r="E3757" s="63">
        <v>41.944103748500872</v>
      </c>
      <c r="F3757" s="64">
        <v>119288.88352357286</v>
      </c>
      <c r="G3757" s="63" t="s">
        <v>128</v>
      </c>
      <c r="H3757" s="63" t="s">
        <v>134</v>
      </c>
    </row>
    <row r="3758" spans="1:8" ht="14.4" x14ac:dyDescent="0.3">
      <c r="A3758" s="63">
        <v>28</v>
      </c>
      <c r="B3758" s="63" t="s">
        <v>122</v>
      </c>
      <c r="C3758" s="63" t="s">
        <v>120</v>
      </c>
      <c r="D3758" s="63" t="s">
        <v>97</v>
      </c>
      <c r="E3758" s="63">
        <v>50.682780471928837</v>
      </c>
      <c r="F3758" s="64">
        <v>144141.64938696107</v>
      </c>
      <c r="G3758" s="63" t="s">
        <v>129</v>
      </c>
      <c r="H3758" s="63" t="s">
        <v>134</v>
      </c>
    </row>
    <row r="3759" spans="1:8" ht="14.4" x14ac:dyDescent="0.3">
      <c r="A3759" s="63">
        <v>28</v>
      </c>
      <c r="B3759" s="63" t="s">
        <v>122</v>
      </c>
      <c r="C3759" s="63" t="s">
        <v>120</v>
      </c>
      <c r="D3759" s="63" t="s">
        <v>97</v>
      </c>
      <c r="E3759" s="63">
        <v>97.900990598345743</v>
      </c>
      <c r="F3759" s="64">
        <v>278430.07289781154</v>
      </c>
      <c r="G3759" s="63" t="s">
        <v>129</v>
      </c>
      <c r="H3759" s="63" t="s">
        <v>134</v>
      </c>
    </row>
    <row r="3760" spans="1:8" ht="14.4" x14ac:dyDescent="0.3">
      <c r="A3760" s="63">
        <v>28</v>
      </c>
      <c r="B3760" s="63" t="s">
        <v>124</v>
      </c>
      <c r="C3760" s="63" t="s">
        <v>121</v>
      </c>
      <c r="D3760" s="63" t="s">
        <v>99</v>
      </c>
      <c r="E3760" s="63">
        <v>70.404930348565514</v>
      </c>
      <c r="F3760" s="64">
        <v>200231.37426402784</v>
      </c>
      <c r="G3760" s="63" t="s">
        <v>130</v>
      </c>
      <c r="H3760" s="63" t="s">
        <v>134</v>
      </c>
    </row>
    <row r="3761" spans="1:8" ht="14.4" x14ac:dyDescent="0.3">
      <c r="A3761" s="63">
        <v>28</v>
      </c>
      <c r="B3761" s="63" t="s">
        <v>125</v>
      </c>
      <c r="C3761" s="63" t="s">
        <v>121</v>
      </c>
      <c r="D3761" s="63" t="s">
        <v>99</v>
      </c>
      <c r="E3761" s="63">
        <v>83.560910934501649</v>
      </c>
      <c r="F3761" s="64">
        <v>237646.93677465158</v>
      </c>
      <c r="G3761" s="63" t="s">
        <v>129</v>
      </c>
      <c r="H3761" s="63" t="s">
        <v>134</v>
      </c>
    </row>
    <row r="3762" spans="1:8" ht="14.4" x14ac:dyDescent="0.3">
      <c r="A3762" s="63">
        <v>28</v>
      </c>
      <c r="B3762" s="63" t="s">
        <v>122</v>
      </c>
      <c r="C3762" s="63" t="s">
        <v>120</v>
      </c>
      <c r="D3762" s="63" t="s">
        <v>97</v>
      </c>
      <c r="E3762" s="63">
        <v>81.117330192762182</v>
      </c>
      <c r="F3762" s="64">
        <v>230697.40174036863</v>
      </c>
      <c r="G3762" s="63" t="s">
        <v>128</v>
      </c>
      <c r="H3762" s="63" t="s">
        <v>134</v>
      </c>
    </row>
    <row r="3763" spans="1:8" ht="14.4" x14ac:dyDescent="0.3">
      <c r="A3763" s="63">
        <v>28</v>
      </c>
      <c r="B3763" s="63" t="s">
        <v>124</v>
      </c>
      <c r="C3763" s="63" t="s">
        <v>121</v>
      </c>
      <c r="D3763" s="63" t="s">
        <v>99</v>
      </c>
      <c r="E3763" s="63">
        <v>41.966271213854597</v>
      </c>
      <c r="F3763" s="64">
        <v>119351.92771706544</v>
      </c>
      <c r="G3763" s="63" t="s">
        <v>127</v>
      </c>
      <c r="H3763" s="63" t="s">
        <v>134</v>
      </c>
    </row>
    <row r="3764" spans="1:8" ht="14.4" x14ac:dyDescent="0.3">
      <c r="A3764" s="63">
        <v>28</v>
      </c>
      <c r="B3764" s="63" t="s">
        <v>124</v>
      </c>
      <c r="C3764" s="63" t="s">
        <v>121</v>
      </c>
      <c r="D3764" s="63" t="s">
        <v>99</v>
      </c>
      <c r="E3764" s="63">
        <v>69.557737692636749</v>
      </c>
      <c r="F3764" s="64">
        <v>197821.96133054193</v>
      </c>
      <c r="G3764" s="63" t="s">
        <v>130</v>
      </c>
      <c r="H3764" s="63" t="s">
        <v>134</v>
      </c>
    </row>
    <row r="3765" spans="1:8" ht="14.4" x14ac:dyDescent="0.3">
      <c r="A3765" s="63">
        <v>28</v>
      </c>
      <c r="B3765" s="63" t="s">
        <v>123</v>
      </c>
      <c r="C3765" s="63" t="s">
        <v>120</v>
      </c>
      <c r="D3765" s="63" t="s">
        <v>98</v>
      </c>
      <c r="E3765" s="63">
        <v>86.84156843922878</v>
      </c>
      <c r="F3765" s="64">
        <v>246977.1151784783</v>
      </c>
      <c r="G3765" s="63" t="s">
        <v>127</v>
      </c>
      <c r="H3765" s="63" t="s">
        <v>134</v>
      </c>
    </row>
    <row r="3766" spans="1:8" ht="14.4" x14ac:dyDescent="0.3">
      <c r="A3766" s="63">
        <v>28</v>
      </c>
      <c r="B3766" s="63" t="s">
        <v>124</v>
      </c>
      <c r="C3766" s="63" t="s">
        <v>121</v>
      </c>
      <c r="D3766" s="63" t="s">
        <v>99</v>
      </c>
      <c r="E3766" s="63">
        <v>78.942845233127159</v>
      </c>
      <c r="F3766" s="64">
        <v>224513.17416385416</v>
      </c>
      <c r="G3766" s="63" t="s">
        <v>127</v>
      </c>
      <c r="H3766" s="63" t="s">
        <v>134</v>
      </c>
    </row>
    <row r="3767" spans="1:8" ht="14.4" x14ac:dyDescent="0.3">
      <c r="A3767" s="63">
        <v>28</v>
      </c>
      <c r="B3767" s="63" t="s">
        <v>123</v>
      </c>
      <c r="C3767" s="63" t="s">
        <v>120</v>
      </c>
      <c r="D3767" s="63" t="s">
        <v>98</v>
      </c>
      <c r="E3767" s="63">
        <v>98.670615113595431</v>
      </c>
      <c r="F3767" s="64">
        <v>280618.8823120498</v>
      </c>
      <c r="G3767" s="63" t="s">
        <v>127</v>
      </c>
      <c r="H3767" s="63" t="s">
        <v>134</v>
      </c>
    </row>
    <row r="3768" spans="1:8" ht="14.4" x14ac:dyDescent="0.3">
      <c r="A3768" s="63">
        <v>28</v>
      </c>
      <c r="B3768" s="63" t="s">
        <v>122</v>
      </c>
      <c r="C3768" s="63" t="s">
        <v>120</v>
      </c>
      <c r="D3768" s="63" t="s">
        <v>97</v>
      </c>
      <c r="E3768" s="63">
        <v>110.55079356789781</v>
      </c>
      <c r="F3768" s="64">
        <v>314406.068047904</v>
      </c>
      <c r="G3768" s="63" t="s">
        <v>128</v>
      </c>
      <c r="H3768" s="63" t="s">
        <v>134</v>
      </c>
    </row>
    <row r="3769" spans="1:8" ht="14.4" x14ac:dyDescent="0.3">
      <c r="A3769" s="63">
        <v>28</v>
      </c>
      <c r="B3769" s="63" t="s">
        <v>122</v>
      </c>
      <c r="C3769" s="63" t="s">
        <v>120</v>
      </c>
      <c r="D3769" s="63" t="s">
        <v>97</v>
      </c>
      <c r="E3769" s="63">
        <v>1.9647257884455909</v>
      </c>
      <c r="F3769" s="64">
        <v>5587.6732314735082</v>
      </c>
      <c r="G3769" s="63" t="s">
        <v>128</v>
      </c>
      <c r="H3769" s="63" t="s">
        <v>134</v>
      </c>
    </row>
    <row r="3770" spans="1:8" ht="14.4" x14ac:dyDescent="0.3">
      <c r="A3770" s="63">
        <v>28</v>
      </c>
      <c r="B3770" s="63" t="s">
        <v>124</v>
      </c>
      <c r="C3770" s="63" t="s">
        <v>121</v>
      </c>
      <c r="D3770" s="63" t="s">
        <v>99</v>
      </c>
      <c r="E3770" s="63">
        <v>103.50104117187568</v>
      </c>
      <c r="F3770" s="64">
        <v>294356.59703091584</v>
      </c>
      <c r="G3770" s="63" t="s">
        <v>127</v>
      </c>
      <c r="H3770" s="63" t="s">
        <v>134</v>
      </c>
    </row>
    <row r="3771" spans="1:8" ht="14.4" x14ac:dyDescent="0.3">
      <c r="A3771" s="63">
        <v>28</v>
      </c>
      <c r="B3771" s="63" t="s">
        <v>124</v>
      </c>
      <c r="C3771" s="63" t="s">
        <v>121</v>
      </c>
      <c r="D3771" s="63" t="s">
        <v>99</v>
      </c>
      <c r="E3771" s="63">
        <v>62.233844522725953</v>
      </c>
      <c r="F3771" s="64">
        <v>176992.83491689659</v>
      </c>
      <c r="G3771" s="63" t="s">
        <v>127</v>
      </c>
      <c r="H3771" s="63" t="s">
        <v>134</v>
      </c>
    </row>
    <row r="3772" spans="1:8" ht="14.4" x14ac:dyDescent="0.3">
      <c r="A3772" s="63">
        <v>28</v>
      </c>
      <c r="B3772" s="63" t="s">
        <v>123</v>
      </c>
      <c r="C3772" s="63" t="s">
        <v>120</v>
      </c>
      <c r="D3772" s="63" t="s">
        <v>98</v>
      </c>
      <c r="E3772" s="63">
        <v>17.121923296298785</v>
      </c>
      <c r="F3772" s="64">
        <v>48694.6896288071</v>
      </c>
      <c r="G3772" s="63" t="s">
        <v>127</v>
      </c>
      <c r="H3772" s="63" t="s">
        <v>134</v>
      </c>
    </row>
    <row r="3773" spans="1:8" ht="14.4" x14ac:dyDescent="0.3">
      <c r="A3773" s="63">
        <v>28</v>
      </c>
      <c r="B3773" s="63" t="s">
        <v>124</v>
      </c>
      <c r="C3773" s="63" t="s">
        <v>121</v>
      </c>
      <c r="D3773" s="63" t="s">
        <v>99</v>
      </c>
      <c r="E3773" s="63">
        <v>104.54928917201994</v>
      </c>
      <c r="F3773" s="64">
        <v>297337.81065614428</v>
      </c>
      <c r="G3773" s="63" t="s">
        <v>130</v>
      </c>
      <c r="H3773" s="63" t="s">
        <v>134</v>
      </c>
    </row>
    <row r="3774" spans="1:8" ht="14.4" x14ac:dyDescent="0.3">
      <c r="A3774" s="63">
        <v>28</v>
      </c>
      <c r="B3774" s="63" t="s">
        <v>123</v>
      </c>
      <c r="C3774" s="63" t="s">
        <v>120</v>
      </c>
      <c r="D3774" s="63" t="s">
        <v>98</v>
      </c>
      <c r="E3774" s="63">
        <v>32.995075635658537</v>
      </c>
      <c r="F3774" s="64">
        <v>93837.879048595074</v>
      </c>
      <c r="G3774" s="63" t="s">
        <v>127</v>
      </c>
      <c r="H3774" s="63" t="s">
        <v>134</v>
      </c>
    </row>
    <row r="3775" spans="1:8" ht="14.4" x14ac:dyDescent="0.3">
      <c r="A3775" s="63">
        <v>28</v>
      </c>
      <c r="B3775" s="63" t="s">
        <v>124</v>
      </c>
      <c r="C3775" s="63" t="s">
        <v>121</v>
      </c>
      <c r="D3775" s="63" t="s">
        <v>99</v>
      </c>
      <c r="E3775" s="63">
        <v>76.623270095294728</v>
      </c>
      <c r="F3775" s="64">
        <v>217916.31063089674</v>
      </c>
      <c r="G3775" s="63" t="s">
        <v>127</v>
      </c>
      <c r="H3775" s="63" t="s">
        <v>134</v>
      </c>
    </row>
    <row r="3776" spans="1:8" ht="14.4" x14ac:dyDescent="0.3">
      <c r="A3776" s="63">
        <v>28</v>
      </c>
      <c r="B3776" s="63" t="s">
        <v>122</v>
      </c>
      <c r="C3776" s="63" t="s">
        <v>120</v>
      </c>
      <c r="D3776" s="63" t="s">
        <v>97</v>
      </c>
      <c r="E3776" s="63">
        <v>30.406835249054815</v>
      </c>
      <c r="F3776" s="64">
        <v>86476.93249315428</v>
      </c>
      <c r="G3776" s="63" t="s">
        <v>129</v>
      </c>
      <c r="H3776" s="63" t="s">
        <v>134</v>
      </c>
    </row>
    <row r="3777" spans="1:8" ht="14.4" x14ac:dyDescent="0.3">
      <c r="A3777" s="63">
        <v>28</v>
      </c>
      <c r="B3777" s="63" t="s">
        <v>123</v>
      </c>
      <c r="C3777" s="63" t="s">
        <v>120</v>
      </c>
      <c r="D3777" s="63" t="s">
        <v>98</v>
      </c>
      <c r="E3777" s="63">
        <v>42.064276510847833</v>
      </c>
      <c r="F3777" s="64">
        <v>119630.65443698343</v>
      </c>
      <c r="G3777" s="63" t="s">
        <v>127</v>
      </c>
      <c r="H3777" s="63" t="s">
        <v>134</v>
      </c>
    </row>
    <row r="3778" spans="1:8" ht="14.4" x14ac:dyDescent="0.3">
      <c r="A3778" s="63">
        <v>28</v>
      </c>
      <c r="B3778" s="63" t="s">
        <v>122</v>
      </c>
      <c r="C3778" s="63" t="s">
        <v>120</v>
      </c>
      <c r="D3778" s="63" t="s">
        <v>97</v>
      </c>
      <c r="E3778" s="63">
        <v>56.532374140168649</v>
      </c>
      <c r="F3778" s="64">
        <v>160777.87320365969</v>
      </c>
      <c r="G3778" s="63" t="s">
        <v>128</v>
      </c>
      <c r="H3778" s="63" t="s">
        <v>134</v>
      </c>
    </row>
    <row r="3779" spans="1:8" ht="14.4" x14ac:dyDescent="0.3">
      <c r="A3779" s="63">
        <v>28</v>
      </c>
      <c r="B3779" s="63" t="s">
        <v>122</v>
      </c>
      <c r="C3779" s="63" t="s">
        <v>120</v>
      </c>
      <c r="D3779" s="63" t="s">
        <v>97</v>
      </c>
      <c r="E3779" s="63">
        <v>23.597532933059629</v>
      </c>
      <c r="F3779" s="64">
        <v>67111.300657986591</v>
      </c>
      <c r="G3779" s="63" t="s">
        <v>128</v>
      </c>
      <c r="H3779" s="63" t="s">
        <v>134</v>
      </c>
    </row>
    <row r="3780" spans="1:8" ht="14.4" x14ac:dyDescent="0.3">
      <c r="A3780" s="63">
        <v>28</v>
      </c>
      <c r="B3780" s="63" t="s">
        <v>122</v>
      </c>
      <c r="C3780" s="63" t="s">
        <v>120</v>
      </c>
      <c r="D3780" s="63" t="s">
        <v>97</v>
      </c>
      <c r="E3780" s="63">
        <v>90.843176699554476</v>
      </c>
      <c r="F3780" s="64">
        <v>258357.67499530403</v>
      </c>
      <c r="G3780" s="63" t="s">
        <v>129</v>
      </c>
      <c r="H3780" s="63" t="s">
        <v>134</v>
      </c>
    </row>
    <row r="3781" spans="1:8" ht="14.4" x14ac:dyDescent="0.3">
      <c r="A3781" s="63">
        <v>28</v>
      </c>
      <c r="B3781" s="63" t="s">
        <v>122</v>
      </c>
      <c r="C3781" s="63" t="s">
        <v>120</v>
      </c>
      <c r="D3781" s="63" t="s">
        <v>97</v>
      </c>
      <c r="E3781" s="63">
        <v>15.153945718058296</v>
      </c>
      <c r="F3781" s="64">
        <v>43097.768318594979</v>
      </c>
      <c r="G3781" s="63" t="s">
        <v>128</v>
      </c>
      <c r="H3781" s="63" t="s">
        <v>134</v>
      </c>
    </row>
    <row r="3782" spans="1:8" ht="14.4" x14ac:dyDescent="0.3">
      <c r="A3782" s="63">
        <v>28</v>
      </c>
      <c r="B3782" s="63" t="s">
        <v>122</v>
      </c>
      <c r="C3782" s="63" t="s">
        <v>120</v>
      </c>
      <c r="D3782" s="63" t="s">
        <v>97</v>
      </c>
      <c r="E3782" s="63">
        <v>67.654903511213348</v>
      </c>
      <c r="F3782" s="64">
        <v>192410.3076117376</v>
      </c>
      <c r="G3782" s="63" t="s">
        <v>128</v>
      </c>
      <c r="H3782" s="63" t="s">
        <v>134</v>
      </c>
    </row>
    <row r="3783" spans="1:8" ht="14.4" x14ac:dyDescent="0.3">
      <c r="A3783" s="63">
        <v>28</v>
      </c>
      <c r="B3783" s="63" t="s">
        <v>124</v>
      </c>
      <c r="C3783" s="63" t="s">
        <v>121</v>
      </c>
      <c r="D3783" s="63" t="s">
        <v>99</v>
      </c>
      <c r="E3783" s="63">
        <v>21.940607093137189</v>
      </c>
      <c r="F3783" s="64">
        <v>62399.009397435577</v>
      </c>
      <c r="G3783" s="63" t="s">
        <v>127</v>
      </c>
      <c r="H3783" s="63" t="s">
        <v>134</v>
      </c>
    </row>
    <row r="3784" spans="1:8" ht="14.4" x14ac:dyDescent="0.3">
      <c r="A3784" s="63">
        <v>28</v>
      </c>
      <c r="B3784" s="63" t="s">
        <v>124</v>
      </c>
      <c r="C3784" s="63" t="s">
        <v>121</v>
      </c>
      <c r="D3784" s="63" t="s">
        <v>99</v>
      </c>
      <c r="E3784" s="63">
        <v>38.242368397702307</v>
      </c>
      <c r="F3784" s="64">
        <v>108761.16120664804</v>
      </c>
      <c r="G3784" s="63" t="s">
        <v>127</v>
      </c>
      <c r="H3784" s="63" t="s">
        <v>134</v>
      </c>
    </row>
    <row r="3785" spans="1:8" ht="14.4" x14ac:dyDescent="0.3">
      <c r="A3785" s="63">
        <v>28</v>
      </c>
      <c r="B3785" s="63" t="s">
        <v>124</v>
      </c>
      <c r="C3785" s="63" t="s">
        <v>121</v>
      </c>
      <c r="D3785" s="63" t="s">
        <v>99</v>
      </c>
      <c r="E3785" s="63">
        <v>81.933378591833005</v>
      </c>
      <c r="F3785" s="64">
        <v>233018.24051689959</v>
      </c>
      <c r="G3785" s="63" t="s">
        <v>127</v>
      </c>
      <c r="H3785" s="63" t="s">
        <v>134</v>
      </c>
    </row>
    <row r="3786" spans="1:8" ht="14.4" x14ac:dyDescent="0.3">
      <c r="A3786" s="63">
        <v>28</v>
      </c>
      <c r="B3786" s="63" t="s">
        <v>124</v>
      </c>
      <c r="C3786" s="63" t="s">
        <v>121</v>
      </c>
      <c r="D3786" s="63" t="s">
        <v>99</v>
      </c>
      <c r="E3786" s="63">
        <v>3.2266621048071857</v>
      </c>
      <c r="F3786" s="64">
        <v>9176.6156763816361</v>
      </c>
      <c r="G3786" s="63" t="s">
        <v>130</v>
      </c>
      <c r="H3786" s="63" t="s">
        <v>134</v>
      </c>
    </row>
    <row r="3787" spans="1:8" ht="14.4" x14ac:dyDescent="0.3">
      <c r="A3787" s="63">
        <v>28</v>
      </c>
      <c r="B3787" s="63" t="s">
        <v>124</v>
      </c>
      <c r="C3787" s="63" t="s">
        <v>121</v>
      </c>
      <c r="D3787" s="63" t="s">
        <v>99</v>
      </c>
      <c r="E3787" s="63">
        <v>20.110802838173345</v>
      </c>
      <c r="F3787" s="64">
        <v>57195.052532601592</v>
      </c>
      <c r="G3787" s="63" t="s">
        <v>127</v>
      </c>
      <c r="H3787" s="63" t="s">
        <v>134</v>
      </c>
    </row>
    <row r="3788" spans="1:8" ht="14.4" x14ac:dyDescent="0.3">
      <c r="A3788" s="63">
        <v>28</v>
      </c>
      <c r="B3788" s="63" t="s">
        <v>122</v>
      </c>
      <c r="C3788" s="63" t="s">
        <v>120</v>
      </c>
      <c r="D3788" s="63" t="s">
        <v>97</v>
      </c>
      <c r="E3788" s="63">
        <v>5.6527276464074161</v>
      </c>
      <c r="F3788" s="64">
        <v>16076.337543077789</v>
      </c>
      <c r="G3788" s="63" t="s">
        <v>129</v>
      </c>
      <c r="H3788" s="63" t="s">
        <v>134</v>
      </c>
    </row>
    <row r="3789" spans="1:8" ht="14.4" x14ac:dyDescent="0.3">
      <c r="A3789" s="63">
        <v>29</v>
      </c>
      <c r="B3789" s="63" t="s">
        <v>123</v>
      </c>
      <c r="C3789" s="63" t="s">
        <v>120</v>
      </c>
      <c r="D3789" s="63" t="s">
        <v>98</v>
      </c>
      <c r="E3789" s="63">
        <v>1.5493739799514195</v>
      </c>
      <c r="F3789" s="64">
        <v>3891.550341121711</v>
      </c>
      <c r="G3789" s="63" t="s">
        <v>127</v>
      </c>
      <c r="H3789" s="63" t="s">
        <v>134</v>
      </c>
    </row>
    <row r="3790" spans="1:8" ht="14.4" x14ac:dyDescent="0.3">
      <c r="A3790" s="63">
        <v>29</v>
      </c>
      <c r="B3790" s="63" t="s">
        <v>124</v>
      </c>
      <c r="C3790" s="63" t="s">
        <v>121</v>
      </c>
      <c r="D3790" s="63" t="s">
        <v>99</v>
      </c>
      <c r="E3790" s="63">
        <v>8.3299598081212718</v>
      </c>
      <c r="F3790" s="64">
        <v>20922.294005376865</v>
      </c>
      <c r="G3790" s="63" t="s">
        <v>127</v>
      </c>
      <c r="H3790" s="63" t="s">
        <v>134</v>
      </c>
    </row>
    <row r="3791" spans="1:8" ht="14.4" x14ac:dyDescent="0.3">
      <c r="A3791" s="63">
        <v>29</v>
      </c>
      <c r="B3791" s="63" t="s">
        <v>122</v>
      </c>
      <c r="C3791" s="63" t="s">
        <v>120</v>
      </c>
      <c r="D3791" s="63" t="s">
        <v>97</v>
      </c>
      <c r="E3791" s="63">
        <v>11.395479249972766</v>
      </c>
      <c r="F3791" s="64">
        <v>28621.934882285401</v>
      </c>
      <c r="G3791" s="63" t="s">
        <v>129</v>
      </c>
      <c r="H3791" s="63" t="s">
        <v>134</v>
      </c>
    </row>
    <row r="3792" spans="1:8" ht="14.4" x14ac:dyDescent="0.3">
      <c r="A3792" s="63">
        <v>29</v>
      </c>
      <c r="B3792" s="63" t="s">
        <v>124</v>
      </c>
      <c r="C3792" s="63" t="s">
        <v>121</v>
      </c>
      <c r="D3792" s="63" t="s">
        <v>99</v>
      </c>
      <c r="E3792" s="63">
        <v>2.4504341136814936</v>
      </c>
      <c r="F3792" s="64">
        <v>6154.7359348919063</v>
      </c>
      <c r="G3792" s="63" t="s">
        <v>127</v>
      </c>
      <c r="H3792" s="63" t="s">
        <v>134</v>
      </c>
    </row>
    <row r="3793" spans="1:8" ht="14.4" x14ac:dyDescent="0.3">
      <c r="A3793" s="63">
        <v>29</v>
      </c>
      <c r="B3793" s="63" t="s">
        <v>122</v>
      </c>
      <c r="C3793" s="63" t="s">
        <v>120</v>
      </c>
      <c r="D3793" s="63" t="s">
        <v>97</v>
      </c>
      <c r="E3793" s="63">
        <v>6.1424956183730375</v>
      </c>
      <c r="F3793" s="64">
        <v>15428.0575434523</v>
      </c>
      <c r="G3793" s="63" t="s">
        <v>128</v>
      </c>
      <c r="H3793" s="63" t="s">
        <v>134</v>
      </c>
    </row>
    <row r="3794" spans="1:8" ht="14.4" x14ac:dyDescent="0.3">
      <c r="A3794" s="63">
        <v>29</v>
      </c>
      <c r="B3794" s="63" t="s">
        <v>124</v>
      </c>
      <c r="C3794" s="63" t="s">
        <v>121</v>
      </c>
      <c r="D3794" s="63" t="s">
        <v>99</v>
      </c>
      <c r="E3794" s="63">
        <v>13.804721336950644</v>
      </c>
      <c r="F3794" s="64">
        <v>34673.209130299765</v>
      </c>
      <c r="G3794" s="63" t="s">
        <v>127</v>
      </c>
      <c r="H3794" s="63" t="s">
        <v>134</v>
      </c>
    </row>
    <row r="3795" spans="1:8" ht="14.4" x14ac:dyDescent="0.3">
      <c r="A3795" s="63">
        <v>29</v>
      </c>
      <c r="B3795" s="63" t="s">
        <v>125</v>
      </c>
      <c r="C3795" s="63" t="s">
        <v>121</v>
      </c>
      <c r="D3795" s="63" t="s">
        <v>99</v>
      </c>
      <c r="E3795" s="63">
        <v>9.5424055620639958</v>
      </c>
      <c r="F3795" s="64">
        <v>23967.584392592042</v>
      </c>
      <c r="G3795" s="63" t="s">
        <v>129</v>
      </c>
      <c r="H3795" s="63" t="s">
        <v>134</v>
      </c>
    </row>
    <row r="3796" spans="1:8" ht="14.4" x14ac:dyDescent="0.3">
      <c r="A3796" s="63">
        <v>29</v>
      </c>
      <c r="B3796" s="63" t="s">
        <v>124</v>
      </c>
      <c r="C3796" s="63" t="s">
        <v>121</v>
      </c>
      <c r="D3796" s="63" t="s">
        <v>99</v>
      </c>
      <c r="E3796" s="63">
        <v>11.82885279935282</v>
      </c>
      <c r="F3796" s="64">
        <v>29710.435790230142</v>
      </c>
      <c r="G3796" s="63" t="s">
        <v>127</v>
      </c>
      <c r="H3796" s="63" t="s">
        <v>134</v>
      </c>
    </row>
    <row r="3797" spans="1:8" ht="14.4" x14ac:dyDescent="0.3">
      <c r="A3797" s="63">
        <v>29</v>
      </c>
      <c r="B3797" s="63" t="s">
        <v>124</v>
      </c>
      <c r="C3797" s="63" t="s">
        <v>121</v>
      </c>
      <c r="D3797" s="63" t="s">
        <v>99</v>
      </c>
      <c r="E3797" s="63">
        <v>13.968792425325704</v>
      </c>
      <c r="F3797" s="64">
        <v>35085.305182122058</v>
      </c>
      <c r="G3797" s="63" t="s">
        <v>127</v>
      </c>
      <c r="H3797" s="63" t="s">
        <v>134</v>
      </c>
    </row>
    <row r="3798" spans="1:8" ht="14.4" x14ac:dyDescent="0.3">
      <c r="A3798" s="63">
        <v>29</v>
      </c>
      <c r="B3798" s="63" t="s">
        <v>122</v>
      </c>
      <c r="C3798" s="63" t="s">
        <v>120</v>
      </c>
      <c r="D3798" s="63" t="s">
        <v>97</v>
      </c>
      <c r="E3798" s="63">
        <v>2.408528023319465</v>
      </c>
      <c r="F3798" s="64">
        <v>6049.4807399850297</v>
      </c>
      <c r="G3798" s="63" t="s">
        <v>128</v>
      </c>
      <c r="H3798" s="63" t="s">
        <v>134</v>
      </c>
    </row>
    <row r="3799" spans="1:8" ht="14.4" x14ac:dyDescent="0.3">
      <c r="A3799" s="63">
        <v>29</v>
      </c>
      <c r="B3799" s="63" t="s">
        <v>124</v>
      </c>
      <c r="C3799" s="63" t="s">
        <v>121</v>
      </c>
      <c r="D3799" s="63" t="s">
        <v>99</v>
      </c>
      <c r="E3799" s="63">
        <v>17.936195395473174</v>
      </c>
      <c r="F3799" s="64">
        <v>45050.199766403624</v>
      </c>
      <c r="G3799" s="63" t="s">
        <v>127</v>
      </c>
      <c r="H3799" s="63" t="s">
        <v>134</v>
      </c>
    </row>
    <row r="3800" spans="1:8" ht="14.4" x14ac:dyDescent="0.3">
      <c r="A3800" s="63">
        <v>29</v>
      </c>
      <c r="B3800" s="63" t="s">
        <v>124</v>
      </c>
      <c r="C3800" s="63" t="s">
        <v>121</v>
      </c>
      <c r="D3800" s="63" t="s">
        <v>99</v>
      </c>
      <c r="E3800" s="63">
        <v>9.5440272464151708</v>
      </c>
      <c r="F3800" s="64">
        <v>23971.657564319248</v>
      </c>
      <c r="G3800" s="63" t="s">
        <v>127</v>
      </c>
      <c r="H3800" s="63" t="s">
        <v>134</v>
      </c>
    </row>
    <row r="3801" spans="1:8" ht="14.4" x14ac:dyDescent="0.3">
      <c r="A3801" s="63">
        <v>29</v>
      </c>
      <c r="B3801" s="63" t="s">
        <v>124</v>
      </c>
      <c r="C3801" s="63" t="s">
        <v>121</v>
      </c>
      <c r="D3801" s="63" t="s">
        <v>99</v>
      </c>
      <c r="E3801" s="63">
        <v>1.4377519077354111</v>
      </c>
      <c r="F3801" s="64">
        <v>3611.1900673403352</v>
      </c>
      <c r="G3801" s="63" t="s">
        <v>127</v>
      </c>
      <c r="H3801" s="63" t="s">
        <v>134</v>
      </c>
    </row>
    <row r="3802" spans="1:8" ht="14.4" x14ac:dyDescent="0.3">
      <c r="A3802" s="63">
        <v>29</v>
      </c>
      <c r="B3802" s="63" t="s">
        <v>124</v>
      </c>
      <c r="C3802" s="63" t="s">
        <v>121</v>
      </c>
      <c r="D3802" s="63" t="s">
        <v>99</v>
      </c>
      <c r="E3802" s="63">
        <v>6.59675657388782</v>
      </c>
      <c r="F3802" s="64">
        <v>16569.021183778346</v>
      </c>
      <c r="G3802" s="63" t="s">
        <v>130</v>
      </c>
      <c r="H3802" s="63" t="s">
        <v>134</v>
      </c>
    </row>
    <row r="3803" spans="1:8" ht="14.4" x14ac:dyDescent="0.3">
      <c r="A3803" s="63">
        <v>29</v>
      </c>
      <c r="B3803" s="63" t="s">
        <v>124</v>
      </c>
      <c r="C3803" s="63" t="s">
        <v>121</v>
      </c>
      <c r="D3803" s="63" t="s">
        <v>99</v>
      </c>
      <c r="E3803" s="63">
        <v>6.787730065776981</v>
      </c>
      <c r="F3803" s="64">
        <v>17048.68778920938</v>
      </c>
      <c r="G3803" s="63" t="s">
        <v>130</v>
      </c>
      <c r="H3803" s="63" t="s">
        <v>134</v>
      </c>
    </row>
    <row r="3804" spans="1:8" ht="14.4" x14ac:dyDescent="0.3">
      <c r="A3804" s="63">
        <v>29</v>
      </c>
      <c r="B3804" s="63" t="s">
        <v>124</v>
      </c>
      <c r="C3804" s="63" t="s">
        <v>121</v>
      </c>
      <c r="D3804" s="63" t="s">
        <v>99</v>
      </c>
      <c r="E3804" s="63">
        <v>15.859000294185449</v>
      </c>
      <c r="F3804" s="64">
        <v>39832.925299688977</v>
      </c>
      <c r="G3804" s="63" t="s">
        <v>130</v>
      </c>
      <c r="H3804" s="63" t="s">
        <v>134</v>
      </c>
    </row>
    <row r="3805" spans="1:8" ht="14.4" x14ac:dyDescent="0.3">
      <c r="A3805" s="63">
        <v>29</v>
      </c>
      <c r="B3805" s="63" t="s">
        <v>124</v>
      </c>
      <c r="C3805" s="63" t="s">
        <v>121</v>
      </c>
      <c r="D3805" s="63" t="s">
        <v>99</v>
      </c>
      <c r="E3805" s="63">
        <v>14.906350261011664</v>
      </c>
      <c r="F3805" s="64">
        <v>37440.161764520213</v>
      </c>
      <c r="G3805" s="63" t="s">
        <v>130</v>
      </c>
      <c r="H3805" s="63" t="s">
        <v>134</v>
      </c>
    </row>
    <row r="3806" spans="1:8" ht="14.4" x14ac:dyDescent="0.3">
      <c r="A3806" s="63">
        <v>29</v>
      </c>
      <c r="B3806" s="63" t="s">
        <v>124</v>
      </c>
      <c r="C3806" s="63" t="s">
        <v>121</v>
      </c>
      <c r="D3806" s="63" t="s">
        <v>99</v>
      </c>
      <c r="E3806" s="63">
        <v>10.826162734250088</v>
      </c>
      <c r="F3806" s="64">
        <v>27191.987103611413</v>
      </c>
      <c r="G3806" s="63" t="s">
        <v>130</v>
      </c>
      <c r="H3806" s="63" t="s">
        <v>134</v>
      </c>
    </row>
    <row r="3807" spans="1:8" ht="14.4" x14ac:dyDescent="0.3">
      <c r="A3807" s="63">
        <v>29</v>
      </c>
      <c r="B3807" s="63" t="s">
        <v>122</v>
      </c>
      <c r="C3807" s="63" t="s">
        <v>120</v>
      </c>
      <c r="D3807" s="63" t="s">
        <v>97</v>
      </c>
      <c r="E3807" s="63">
        <v>9.3990461835337555</v>
      </c>
      <c r="F3807" s="64">
        <v>23607.509778172709</v>
      </c>
      <c r="G3807" s="63" t="s">
        <v>128</v>
      </c>
      <c r="H3807" s="63" t="s">
        <v>134</v>
      </c>
    </row>
    <row r="3808" spans="1:8" ht="14.4" x14ac:dyDescent="0.3">
      <c r="A3808" s="63">
        <v>29</v>
      </c>
      <c r="B3808" s="63" t="s">
        <v>124</v>
      </c>
      <c r="C3808" s="63" t="s">
        <v>121</v>
      </c>
      <c r="D3808" s="63" t="s">
        <v>99</v>
      </c>
      <c r="E3808" s="63">
        <v>0.93337639592167021</v>
      </c>
      <c r="F3808" s="64">
        <v>2344.3540932950345</v>
      </c>
      <c r="G3808" s="63" t="s">
        <v>130</v>
      </c>
      <c r="H3808" s="63" t="s">
        <v>134</v>
      </c>
    </row>
    <row r="3809" spans="1:8" ht="14.4" x14ac:dyDescent="0.3">
      <c r="A3809" s="63">
        <v>29</v>
      </c>
      <c r="B3809" s="63" t="s">
        <v>124</v>
      </c>
      <c r="C3809" s="63" t="s">
        <v>121</v>
      </c>
      <c r="D3809" s="63" t="s">
        <v>99</v>
      </c>
      <c r="E3809" s="63">
        <v>2.6399819115787473</v>
      </c>
      <c r="F3809" s="64">
        <v>6630.8216360271836</v>
      </c>
      <c r="G3809" s="63" t="s">
        <v>130</v>
      </c>
      <c r="H3809" s="63" t="s">
        <v>134</v>
      </c>
    </row>
    <row r="3810" spans="1:8" ht="14.4" x14ac:dyDescent="0.3">
      <c r="A3810" s="63">
        <v>29</v>
      </c>
      <c r="B3810" s="63" t="s">
        <v>122</v>
      </c>
      <c r="C3810" s="63" t="s">
        <v>120</v>
      </c>
      <c r="D3810" s="63" t="s">
        <v>97</v>
      </c>
      <c r="E3810" s="63">
        <v>16.415084312496489</v>
      </c>
      <c r="F3810" s="64">
        <v>41229.637119528954</v>
      </c>
      <c r="G3810" s="63" t="s">
        <v>129</v>
      </c>
      <c r="H3810" s="63" t="s">
        <v>134</v>
      </c>
    </row>
    <row r="3811" spans="1:8" ht="14.4" x14ac:dyDescent="0.3">
      <c r="A3811" s="63">
        <v>29</v>
      </c>
      <c r="B3811" s="63" t="s">
        <v>122</v>
      </c>
      <c r="C3811" s="63" t="s">
        <v>120</v>
      </c>
      <c r="D3811" s="63" t="s">
        <v>97</v>
      </c>
      <c r="E3811" s="63">
        <v>4.4207034691191591</v>
      </c>
      <c r="F3811" s="64">
        <v>11103.445853523373</v>
      </c>
      <c r="G3811" s="63" t="s">
        <v>129</v>
      </c>
      <c r="H3811" s="63" t="s">
        <v>134</v>
      </c>
    </row>
    <row r="3812" spans="1:8" ht="14.4" x14ac:dyDescent="0.3">
      <c r="A3812" s="63">
        <v>29</v>
      </c>
      <c r="B3812" s="63" t="s">
        <v>122</v>
      </c>
      <c r="C3812" s="63" t="s">
        <v>120</v>
      </c>
      <c r="D3812" s="63" t="s">
        <v>97</v>
      </c>
      <c r="E3812" s="63">
        <v>12.556877372064527</v>
      </c>
      <c r="F3812" s="64">
        <v>31539.00933731531</v>
      </c>
      <c r="G3812" s="63" t="s">
        <v>129</v>
      </c>
      <c r="H3812" s="63" t="s">
        <v>134</v>
      </c>
    </row>
    <row r="3813" spans="1:8" ht="14.4" x14ac:dyDescent="0.3">
      <c r="A3813" s="63">
        <v>29</v>
      </c>
      <c r="B3813" s="63" t="s">
        <v>125</v>
      </c>
      <c r="C3813" s="63" t="s">
        <v>121</v>
      </c>
      <c r="D3813" s="63" t="s">
        <v>99</v>
      </c>
      <c r="E3813" s="63">
        <v>2.284292293836554</v>
      </c>
      <c r="F3813" s="64">
        <v>5737.4388432546575</v>
      </c>
      <c r="G3813" s="63" t="s">
        <v>129</v>
      </c>
      <c r="H3813" s="63" t="s">
        <v>134</v>
      </c>
    </row>
    <row r="3814" spans="1:8" ht="14.4" x14ac:dyDescent="0.3">
      <c r="A3814" s="63">
        <v>29</v>
      </c>
      <c r="B3814" s="63" t="s">
        <v>125</v>
      </c>
      <c r="C3814" s="63" t="s">
        <v>121</v>
      </c>
      <c r="D3814" s="63" t="s">
        <v>99</v>
      </c>
      <c r="E3814" s="63">
        <v>14.067492869559652</v>
      </c>
      <c r="F3814" s="64">
        <v>35333.210305350942</v>
      </c>
      <c r="G3814" s="63" t="s">
        <v>129</v>
      </c>
      <c r="H3814" s="63" t="s">
        <v>134</v>
      </c>
    </row>
    <row r="3815" spans="1:8" ht="14.4" x14ac:dyDescent="0.3">
      <c r="A3815" s="63">
        <v>29</v>
      </c>
      <c r="B3815" s="63" t="s">
        <v>122</v>
      </c>
      <c r="C3815" s="63" t="s">
        <v>120</v>
      </c>
      <c r="D3815" s="63" t="s">
        <v>97</v>
      </c>
      <c r="E3815" s="63">
        <v>0.42479921961009393</v>
      </c>
      <c r="F3815" s="64">
        <v>1066.9648318437175</v>
      </c>
      <c r="G3815" s="63" t="s">
        <v>129</v>
      </c>
      <c r="H3815" s="63" t="s">
        <v>134</v>
      </c>
    </row>
    <row r="3816" spans="1:8" ht="14.4" x14ac:dyDescent="0.3">
      <c r="A3816" s="63">
        <v>29</v>
      </c>
      <c r="B3816" s="63" t="s">
        <v>122</v>
      </c>
      <c r="C3816" s="63" t="s">
        <v>120</v>
      </c>
      <c r="D3816" s="63" t="s">
        <v>97</v>
      </c>
      <c r="E3816" s="63">
        <v>6.1719555451127439</v>
      </c>
      <c r="F3816" s="64">
        <v>15502.051807869286</v>
      </c>
      <c r="G3816" s="63" t="s">
        <v>129</v>
      </c>
      <c r="H3816" s="63" t="s">
        <v>134</v>
      </c>
    </row>
    <row r="3817" spans="1:8" ht="14.4" x14ac:dyDescent="0.3">
      <c r="A3817" s="63">
        <v>29</v>
      </c>
      <c r="B3817" s="63" t="s">
        <v>122</v>
      </c>
      <c r="C3817" s="63" t="s">
        <v>120</v>
      </c>
      <c r="D3817" s="63" t="s">
        <v>97</v>
      </c>
      <c r="E3817" s="63">
        <v>12.523706831016023</v>
      </c>
      <c r="F3817" s="64">
        <v>31455.695152358785</v>
      </c>
      <c r="G3817" s="63" t="s">
        <v>129</v>
      </c>
      <c r="H3817" s="63" t="s">
        <v>134</v>
      </c>
    </row>
    <row r="3818" spans="1:8" ht="14.4" x14ac:dyDescent="0.3">
      <c r="A3818" s="63">
        <v>29</v>
      </c>
      <c r="B3818" s="63" t="s">
        <v>122</v>
      </c>
      <c r="C3818" s="63" t="s">
        <v>120</v>
      </c>
      <c r="D3818" s="63" t="s">
        <v>97</v>
      </c>
      <c r="E3818" s="63">
        <v>10.639269784049068</v>
      </c>
      <c r="F3818" s="64">
        <v>26722.569562385615</v>
      </c>
      <c r="G3818" s="63" t="s">
        <v>128</v>
      </c>
      <c r="H3818" s="63" t="s">
        <v>134</v>
      </c>
    </row>
    <row r="3819" spans="1:8" ht="14.4" x14ac:dyDescent="0.3">
      <c r="A3819" s="63">
        <v>29</v>
      </c>
      <c r="B3819" s="63" t="s">
        <v>123</v>
      </c>
      <c r="C3819" s="63" t="s">
        <v>120</v>
      </c>
      <c r="D3819" s="63" t="s">
        <v>98</v>
      </c>
      <c r="E3819" s="63">
        <v>3.5492463523179487</v>
      </c>
      <c r="F3819" s="64">
        <v>8914.6139226637697</v>
      </c>
      <c r="G3819" s="63" t="s">
        <v>127</v>
      </c>
      <c r="H3819" s="63" t="s">
        <v>134</v>
      </c>
    </row>
    <row r="3820" spans="1:8" ht="14.4" x14ac:dyDescent="0.3">
      <c r="A3820" s="63">
        <v>29</v>
      </c>
      <c r="B3820" s="63" t="s">
        <v>122</v>
      </c>
      <c r="C3820" s="63" t="s">
        <v>120</v>
      </c>
      <c r="D3820" s="63" t="s">
        <v>97</v>
      </c>
      <c r="E3820" s="63">
        <v>16.157621692166476</v>
      </c>
      <c r="F3820" s="64">
        <v>40582.970297356835</v>
      </c>
      <c r="G3820" s="63" t="s">
        <v>129</v>
      </c>
      <c r="H3820" s="63" t="s">
        <v>134</v>
      </c>
    </row>
    <row r="3821" spans="1:8" ht="14.4" x14ac:dyDescent="0.3">
      <c r="A3821" s="63">
        <v>29</v>
      </c>
      <c r="B3821" s="63" t="s">
        <v>125</v>
      </c>
      <c r="C3821" s="63" t="s">
        <v>121</v>
      </c>
      <c r="D3821" s="63" t="s">
        <v>99</v>
      </c>
      <c r="E3821" s="63">
        <v>2.4795340492123974</v>
      </c>
      <c r="F3821" s="64">
        <v>6227.8260122439606</v>
      </c>
      <c r="G3821" s="63" t="s">
        <v>129</v>
      </c>
      <c r="H3821" s="63" t="s">
        <v>134</v>
      </c>
    </row>
    <row r="3822" spans="1:8" ht="14.4" x14ac:dyDescent="0.3">
      <c r="A3822" s="63">
        <v>29</v>
      </c>
      <c r="B3822" s="63" t="s">
        <v>125</v>
      </c>
      <c r="C3822" s="63" t="s">
        <v>121</v>
      </c>
      <c r="D3822" s="63" t="s">
        <v>99</v>
      </c>
      <c r="E3822" s="63">
        <v>1.3151669913424211</v>
      </c>
      <c r="F3822" s="64">
        <v>3303.294504759328</v>
      </c>
      <c r="G3822" s="63" t="s">
        <v>129</v>
      </c>
      <c r="H3822" s="63" t="s">
        <v>134</v>
      </c>
    </row>
    <row r="3823" spans="1:8" ht="14.4" x14ac:dyDescent="0.3">
      <c r="A3823" s="63">
        <v>29</v>
      </c>
      <c r="B3823" s="63" t="s">
        <v>125</v>
      </c>
      <c r="C3823" s="63" t="s">
        <v>121</v>
      </c>
      <c r="D3823" s="63" t="s">
        <v>99</v>
      </c>
      <c r="E3823" s="63">
        <v>9.8197743821447201</v>
      </c>
      <c r="F3823" s="64">
        <v>24664.249458850292</v>
      </c>
      <c r="G3823" s="63" t="s">
        <v>129</v>
      </c>
      <c r="H3823" s="63" t="s">
        <v>134</v>
      </c>
    </row>
    <row r="3824" spans="1:8" ht="14.4" x14ac:dyDescent="0.3">
      <c r="A3824" s="63">
        <v>29</v>
      </c>
      <c r="B3824" s="63" t="s">
        <v>125</v>
      </c>
      <c r="C3824" s="63" t="s">
        <v>121</v>
      </c>
      <c r="D3824" s="63" t="s">
        <v>99</v>
      </c>
      <c r="E3824" s="63">
        <v>18.117314847326611</v>
      </c>
      <c r="F3824" s="64">
        <v>45505.116057605388</v>
      </c>
      <c r="G3824" s="63" t="s">
        <v>129</v>
      </c>
      <c r="H3824" s="63" t="s">
        <v>134</v>
      </c>
    </row>
    <row r="3825" spans="1:8" ht="14.4" x14ac:dyDescent="0.3">
      <c r="A3825" s="63">
        <v>29</v>
      </c>
      <c r="B3825" s="63" t="s">
        <v>125</v>
      </c>
      <c r="C3825" s="63" t="s">
        <v>121</v>
      </c>
      <c r="D3825" s="63" t="s">
        <v>99</v>
      </c>
      <c r="E3825" s="63">
        <v>1.7967735574955639</v>
      </c>
      <c r="F3825" s="64">
        <v>4512.9418985141165</v>
      </c>
      <c r="G3825" s="63" t="s">
        <v>129</v>
      </c>
      <c r="H3825" s="63" t="s">
        <v>134</v>
      </c>
    </row>
    <row r="3826" spans="1:8" ht="14.4" x14ac:dyDescent="0.3">
      <c r="A3826" s="63">
        <v>29</v>
      </c>
      <c r="B3826" s="63" t="s">
        <v>122</v>
      </c>
      <c r="C3826" s="63" t="s">
        <v>120</v>
      </c>
      <c r="D3826" s="63" t="s">
        <v>97</v>
      </c>
      <c r="E3826" s="63">
        <v>4.4475132652521934</v>
      </c>
      <c r="F3826" s="64">
        <v>11170.783805907331</v>
      </c>
      <c r="G3826" s="63" t="s">
        <v>129</v>
      </c>
      <c r="H3826" s="63" t="s">
        <v>134</v>
      </c>
    </row>
    <row r="3827" spans="1:8" ht="14.4" x14ac:dyDescent="0.3">
      <c r="A3827" s="63">
        <v>29</v>
      </c>
      <c r="B3827" s="63" t="s">
        <v>124</v>
      </c>
      <c r="C3827" s="63" t="s">
        <v>121</v>
      </c>
      <c r="D3827" s="63" t="s">
        <v>99</v>
      </c>
      <c r="E3827" s="63">
        <v>7.5933524339424974</v>
      </c>
      <c r="F3827" s="64">
        <v>19072.163103896219</v>
      </c>
      <c r="G3827" s="63" t="s">
        <v>127</v>
      </c>
      <c r="H3827" s="63" t="s">
        <v>134</v>
      </c>
    </row>
    <row r="3828" spans="1:8" ht="14.4" x14ac:dyDescent="0.3">
      <c r="A3828" s="63">
        <v>29</v>
      </c>
      <c r="B3828" s="63" t="s">
        <v>125</v>
      </c>
      <c r="C3828" s="63" t="s">
        <v>121</v>
      </c>
      <c r="D3828" s="63" t="s">
        <v>99</v>
      </c>
      <c r="E3828" s="63">
        <v>4.6376193735680484</v>
      </c>
      <c r="F3828" s="64">
        <v>11648.271810894406</v>
      </c>
      <c r="G3828" s="63" t="s">
        <v>129</v>
      </c>
      <c r="H3828" s="63" t="s">
        <v>134</v>
      </c>
    </row>
    <row r="3829" spans="1:8" ht="14.4" x14ac:dyDescent="0.3">
      <c r="A3829" s="63">
        <v>29</v>
      </c>
      <c r="B3829" s="63" t="s">
        <v>125</v>
      </c>
      <c r="C3829" s="63" t="s">
        <v>121</v>
      </c>
      <c r="D3829" s="63" t="s">
        <v>99</v>
      </c>
      <c r="E3829" s="63">
        <v>15.481595581060311</v>
      </c>
      <c r="F3829" s="64">
        <v>38885.000874012796</v>
      </c>
      <c r="G3829" s="63" t="s">
        <v>129</v>
      </c>
      <c r="H3829" s="63" t="s">
        <v>134</v>
      </c>
    </row>
    <row r="3830" spans="1:8" ht="14.4" x14ac:dyDescent="0.3">
      <c r="A3830" s="63">
        <v>29</v>
      </c>
      <c r="B3830" s="63" t="s">
        <v>124</v>
      </c>
      <c r="C3830" s="63" t="s">
        <v>121</v>
      </c>
      <c r="D3830" s="63" t="s">
        <v>99</v>
      </c>
      <c r="E3830" s="63">
        <v>5.5494834556391721</v>
      </c>
      <c r="F3830" s="64">
        <v>13938.59359605294</v>
      </c>
      <c r="G3830" s="63" t="s">
        <v>127</v>
      </c>
      <c r="H3830" s="63" t="s">
        <v>134</v>
      </c>
    </row>
    <row r="3831" spans="1:8" ht="14.4" x14ac:dyDescent="0.3">
      <c r="A3831" s="63">
        <v>29</v>
      </c>
      <c r="B3831" s="63" t="s">
        <v>124</v>
      </c>
      <c r="C3831" s="63" t="s">
        <v>121</v>
      </c>
      <c r="D3831" s="63" t="s">
        <v>99</v>
      </c>
      <c r="E3831" s="63">
        <v>15.336376990476818</v>
      </c>
      <c r="F3831" s="64">
        <v>38520.256491420201</v>
      </c>
      <c r="G3831" s="63" t="s">
        <v>127</v>
      </c>
      <c r="H3831" s="63" t="s">
        <v>134</v>
      </c>
    </row>
    <row r="3832" spans="1:8" ht="14.4" x14ac:dyDescent="0.3">
      <c r="A3832" s="63">
        <v>29</v>
      </c>
      <c r="B3832" s="63" t="s">
        <v>122</v>
      </c>
      <c r="C3832" s="63" t="s">
        <v>120</v>
      </c>
      <c r="D3832" s="63" t="s">
        <v>97</v>
      </c>
      <c r="E3832" s="63">
        <v>8.7074294628486086</v>
      </c>
      <c r="F3832" s="64">
        <v>21870.381544360396</v>
      </c>
      <c r="G3832" s="63" t="s">
        <v>129</v>
      </c>
      <c r="H3832" s="63" t="s">
        <v>134</v>
      </c>
    </row>
    <row r="3833" spans="1:8" ht="14.4" x14ac:dyDescent="0.3">
      <c r="A3833" s="63">
        <v>29</v>
      </c>
      <c r="B3833" s="63" t="s">
        <v>122</v>
      </c>
      <c r="C3833" s="63" t="s">
        <v>120</v>
      </c>
      <c r="D3833" s="63" t="s">
        <v>97</v>
      </c>
      <c r="E3833" s="63">
        <v>2.7208433386484248</v>
      </c>
      <c r="F3833" s="64">
        <v>6833.9206412824924</v>
      </c>
      <c r="G3833" s="63" t="s">
        <v>129</v>
      </c>
      <c r="H3833" s="63" t="s">
        <v>134</v>
      </c>
    </row>
    <row r="3834" spans="1:8" ht="14.4" x14ac:dyDescent="0.3">
      <c r="A3834" s="63">
        <v>29</v>
      </c>
      <c r="B3834" s="63" t="s">
        <v>122</v>
      </c>
      <c r="C3834" s="63" t="s">
        <v>120</v>
      </c>
      <c r="D3834" s="63" t="s">
        <v>97</v>
      </c>
      <c r="E3834" s="63">
        <v>2.1727087030059429</v>
      </c>
      <c r="F3834" s="64">
        <v>5457.1752228638816</v>
      </c>
      <c r="G3834" s="63" t="s">
        <v>128</v>
      </c>
      <c r="H3834" s="63" t="s">
        <v>134</v>
      </c>
    </row>
    <row r="3835" spans="1:8" ht="14.4" x14ac:dyDescent="0.3">
      <c r="A3835" s="63">
        <v>29</v>
      </c>
      <c r="B3835" s="63" t="s">
        <v>124</v>
      </c>
      <c r="C3835" s="63" t="s">
        <v>121</v>
      </c>
      <c r="D3835" s="63" t="s">
        <v>99</v>
      </c>
      <c r="E3835" s="63">
        <v>11.45520567669508</v>
      </c>
      <c r="F3835" s="64">
        <v>28771.949274738596</v>
      </c>
      <c r="G3835" s="63" t="s">
        <v>127</v>
      </c>
      <c r="H3835" s="63" t="s">
        <v>134</v>
      </c>
    </row>
    <row r="3836" spans="1:8" ht="14.4" x14ac:dyDescent="0.3">
      <c r="A3836" s="63">
        <v>29</v>
      </c>
      <c r="B3836" s="63" t="s">
        <v>124</v>
      </c>
      <c r="C3836" s="63" t="s">
        <v>121</v>
      </c>
      <c r="D3836" s="63" t="s">
        <v>99</v>
      </c>
      <c r="E3836" s="63">
        <v>11.475336565952789</v>
      </c>
      <c r="F3836" s="64">
        <v>28822.511869677994</v>
      </c>
      <c r="G3836" s="63" t="s">
        <v>127</v>
      </c>
      <c r="H3836" s="63" t="s">
        <v>134</v>
      </c>
    </row>
    <row r="3837" spans="1:8" ht="14.4" x14ac:dyDescent="0.3">
      <c r="A3837" s="63">
        <v>29</v>
      </c>
      <c r="B3837" s="63" t="s">
        <v>124</v>
      </c>
      <c r="C3837" s="63" t="s">
        <v>121</v>
      </c>
      <c r="D3837" s="63" t="s">
        <v>99</v>
      </c>
      <c r="E3837" s="63">
        <v>18.288814093575112</v>
      </c>
      <c r="F3837" s="64">
        <v>45935.86935466373</v>
      </c>
      <c r="G3837" s="63" t="s">
        <v>127</v>
      </c>
      <c r="H3837" s="63" t="s">
        <v>134</v>
      </c>
    </row>
    <row r="3838" spans="1:8" ht="14.4" x14ac:dyDescent="0.3">
      <c r="A3838" s="63">
        <v>29</v>
      </c>
      <c r="B3838" s="63" t="s">
        <v>124</v>
      </c>
      <c r="C3838" s="63" t="s">
        <v>121</v>
      </c>
      <c r="D3838" s="63" t="s">
        <v>99</v>
      </c>
      <c r="E3838" s="63">
        <v>12.31490671516052</v>
      </c>
      <c r="F3838" s="64">
        <v>30931.253556851152</v>
      </c>
      <c r="G3838" s="63" t="s">
        <v>127</v>
      </c>
      <c r="H3838" s="63" t="s">
        <v>134</v>
      </c>
    </row>
    <row r="3839" spans="1:8" ht="14.4" x14ac:dyDescent="0.3">
      <c r="A3839" s="63">
        <v>29</v>
      </c>
      <c r="B3839" s="63" t="s">
        <v>124</v>
      </c>
      <c r="C3839" s="63" t="s">
        <v>121</v>
      </c>
      <c r="D3839" s="63" t="s">
        <v>99</v>
      </c>
      <c r="E3839" s="63">
        <v>1.5447080571330054</v>
      </c>
      <c r="F3839" s="64">
        <v>3879.8309797728025</v>
      </c>
      <c r="G3839" s="63" t="s">
        <v>127</v>
      </c>
      <c r="H3839" s="63" t="s">
        <v>134</v>
      </c>
    </row>
    <row r="3840" spans="1:8" ht="14.4" x14ac:dyDescent="0.3">
      <c r="A3840" s="63">
        <v>29</v>
      </c>
      <c r="B3840" s="63" t="s">
        <v>124</v>
      </c>
      <c r="C3840" s="63" t="s">
        <v>121</v>
      </c>
      <c r="D3840" s="63" t="s">
        <v>99</v>
      </c>
      <c r="E3840" s="63">
        <v>9.010006369540843</v>
      </c>
      <c r="F3840" s="64">
        <v>22630.361561896665</v>
      </c>
      <c r="G3840" s="63" t="s">
        <v>127</v>
      </c>
      <c r="H3840" s="63" t="s">
        <v>134</v>
      </c>
    </row>
    <row r="3841" spans="1:8" ht="14.4" x14ac:dyDescent="0.3">
      <c r="A3841" s="63">
        <v>29</v>
      </c>
      <c r="B3841" s="63" t="s">
        <v>125</v>
      </c>
      <c r="C3841" s="63" t="s">
        <v>121</v>
      </c>
      <c r="D3841" s="63" t="s">
        <v>99</v>
      </c>
      <c r="E3841" s="63">
        <v>15.107841800457855</v>
      </c>
      <c r="F3841" s="64">
        <v>37946.246466607154</v>
      </c>
      <c r="G3841" s="63" t="s">
        <v>129</v>
      </c>
      <c r="H3841" s="63" t="s">
        <v>134</v>
      </c>
    </row>
    <row r="3842" spans="1:8" ht="14.4" x14ac:dyDescent="0.3">
      <c r="A3842" s="63">
        <v>29</v>
      </c>
      <c r="B3842" s="63" t="s">
        <v>125</v>
      </c>
      <c r="C3842" s="63" t="s">
        <v>121</v>
      </c>
      <c r="D3842" s="63" t="s">
        <v>99</v>
      </c>
      <c r="E3842" s="63">
        <v>7.7039459462200508</v>
      </c>
      <c r="F3842" s="64">
        <v>19349.939951835186</v>
      </c>
      <c r="G3842" s="63" t="s">
        <v>129</v>
      </c>
      <c r="H3842" s="63" t="s">
        <v>134</v>
      </c>
    </row>
    <row r="3843" spans="1:8" ht="14.4" x14ac:dyDescent="0.3">
      <c r="A3843" s="63">
        <v>29</v>
      </c>
      <c r="B3843" s="63" t="s">
        <v>125</v>
      </c>
      <c r="C3843" s="63" t="s">
        <v>121</v>
      </c>
      <c r="D3843" s="63" t="s">
        <v>99</v>
      </c>
      <c r="E3843" s="63">
        <v>15.249934924892857</v>
      </c>
      <c r="F3843" s="64">
        <v>38303.14064065506</v>
      </c>
      <c r="G3843" s="63" t="s">
        <v>129</v>
      </c>
      <c r="H3843" s="63" t="s">
        <v>134</v>
      </c>
    </row>
    <row r="3844" spans="1:8" ht="14.4" x14ac:dyDescent="0.3">
      <c r="A3844" s="63">
        <v>29</v>
      </c>
      <c r="B3844" s="63" t="s">
        <v>124</v>
      </c>
      <c r="C3844" s="63" t="s">
        <v>121</v>
      </c>
      <c r="D3844" s="63" t="s">
        <v>99</v>
      </c>
      <c r="E3844" s="63">
        <v>18.159155613025355</v>
      </c>
      <c r="F3844" s="64">
        <v>45610.207177073426</v>
      </c>
      <c r="G3844" s="63" t="s">
        <v>127</v>
      </c>
      <c r="H3844" s="63" t="s">
        <v>134</v>
      </c>
    </row>
    <row r="3845" spans="1:8" ht="14.4" x14ac:dyDescent="0.3">
      <c r="A3845" s="63">
        <v>29</v>
      </c>
      <c r="B3845" s="63" t="s">
        <v>124</v>
      </c>
      <c r="C3845" s="63" t="s">
        <v>121</v>
      </c>
      <c r="D3845" s="63" t="s">
        <v>99</v>
      </c>
      <c r="E3845" s="63">
        <v>14.868407184178345</v>
      </c>
      <c r="F3845" s="64">
        <v>37344.860439272365</v>
      </c>
      <c r="G3845" s="63" t="s">
        <v>127</v>
      </c>
      <c r="H3845" s="63" t="s">
        <v>134</v>
      </c>
    </row>
    <row r="3846" spans="1:8" ht="14.4" x14ac:dyDescent="0.3">
      <c r="A3846" s="63">
        <v>29</v>
      </c>
      <c r="B3846" s="63" t="s">
        <v>122</v>
      </c>
      <c r="C3846" s="63" t="s">
        <v>120</v>
      </c>
      <c r="D3846" s="63" t="s">
        <v>97</v>
      </c>
      <c r="E3846" s="63">
        <v>16.998372256806608</v>
      </c>
      <c r="F3846" s="64">
        <v>42694.67682461255</v>
      </c>
      <c r="G3846" s="63" t="s">
        <v>128</v>
      </c>
      <c r="H3846" s="63" t="s">
        <v>134</v>
      </c>
    </row>
    <row r="3847" spans="1:8" ht="14.4" x14ac:dyDescent="0.3">
      <c r="A3847" s="63">
        <v>29</v>
      </c>
      <c r="B3847" s="63" t="s">
        <v>122</v>
      </c>
      <c r="C3847" s="63" t="s">
        <v>120</v>
      </c>
      <c r="D3847" s="63" t="s">
        <v>97</v>
      </c>
      <c r="E3847" s="63">
        <v>14.369094953524838</v>
      </c>
      <c r="F3847" s="64">
        <v>36090.741868372636</v>
      </c>
      <c r="G3847" s="63" t="s">
        <v>128</v>
      </c>
      <c r="H3847" s="63" t="s">
        <v>134</v>
      </c>
    </row>
    <row r="3848" spans="1:8" ht="14.4" x14ac:dyDescent="0.3">
      <c r="A3848" s="63">
        <v>29</v>
      </c>
      <c r="B3848" s="63" t="s">
        <v>124</v>
      </c>
      <c r="C3848" s="63" t="s">
        <v>121</v>
      </c>
      <c r="D3848" s="63" t="s">
        <v>99</v>
      </c>
      <c r="E3848" s="63">
        <v>13.384080568695632</v>
      </c>
      <c r="F3848" s="64">
        <v>33616.689047754029</v>
      </c>
      <c r="G3848" s="63" t="s">
        <v>127</v>
      </c>
      <c r="H3848" s="63" t="s">
        <v>134</v>
      </c>
    </row>
    <row r="3849" spans="1:8" ht="14.4" x14ac:dyDescent="0.3">
      <c r="A3849" s="63">
        <v>29</v>
      </c>
      <c r="B3849" s="63" t="s">
        <v>124</v>
      </c>
      <c r="C3849" s="63" t="s">
        <v>121</v>
      </c>
      <c r="D3849" s="63" t="s">
        <v>99</v>
      </c>
      <c r="E3849" s="63">
        <v>4.2115670786310675</v>
      </c>
      <c r="F3849" s="64">
        <v>10578.159639687243</v>
      </c>
      <c r="G3849" s="63" t="s">
        <v>127</v>
      </c>
      <c r="H3849" s="63" t="s">
        <v>134</v>
      </c>
    </row>
    <row r="3850" spans="1:8" ht="14.4" x14ac:dyDescent="0.3">
      <c r="A3850" s="63">
        <v>29</v>
      </c>
      <c r="B3850" s="63" t="s">
        <v>124</v>
      </c>
      <c r="C3850" s="63" t="s">
        <v>121</v>
      </c>
      <c r="D3850" s="63" t="s">
        <v>99</v>
      </c>
      <c r="E3850" s="63">
        <v>3.753951126596565</v>
      </c>
      <c r="F3850" s="64">
        <v>9428.7692812029472</v>
      </c>
      <c r="G3850" s="63" t="s">
        <v>127</v>
      </c>
      <c r="H3850" s="63" t="s">
        <v>134</v>
      </c>
    </row>
    <row r="3851" spans="1:8" ht="14.4" x14ac:dyDescent="0.3">
      <c r="A3851" s="63">
        <v>29</v>
      </c>
      <c r="B3851" s="63" t="s">
        <v>122</v>
      </c>
      <c r="C3851" s="63" t="s">
        <v>120</v>
      </c>
      <c r="D3851" s="63" t="s">
        <v>97</v>
      </c>
      <c r="E3851" s="63">
        <v>8.0878692988862042</v>
      </c>
      <c r="F3851" s="64">
        <v>20314.237192763037</v>
      </c>
      <c r="G3851" s="63" t="s">
        <v>129</v>
      </c>
      <c r="H3851" s="63" t="s">
        <v>134</v>
      </c>
    </row>
    <row r="3852" spans="1:8" ht="14.4" x14ac:dyDescent="0.3">
      <c r="A3852" s="63">
        <v>29</v>
      </c>
      <c r="B3852" s="63" t="s">
        <v>122</v>
      </c>
      <c r="C3852" s="63" t="s">
        <v>120</v>
      </c>
      <c r="D3852" s="63" t="s">
        <v>97</v>
      </c>
      <c r="E3852" s="63">
        <v>13.12173597817122</v>
      </c>
      <c r="F3852" s="64">
        <v>32957.760219751683</v>
      </c>
      <c r="G3852" s="63" t="s">
        <v>129</v>
      </c>
      <c r="H3852" s="63" t="s">
        <v>134</v>
      </c>
    </row>
    <row r="3853" spans="1:8" ht="14.4" x14ac:dyDescent="0.3">
      <c r="A3853" s="63">
        <v>29</v>
      </c>
      <c r="B3853" s="63" t="s">
        <v>125</v>
      </c>
      <c r="C3853" s="63" t="s">
        <v>121</v>
      </c>
      <c r="D3853" s="63" t="s">
        <v>99</v>
      </c>
      <c r="E3853" s="63">
        <v>5.820323163199582</v>
      </c>
      <c r="F3853" s="64">
        <v>14618.859542160455</v>
      </c>
      <c r="G3853" s="63" t="s">
        <v>129</v>
      </c>
      <c r="H3853" s="63" t="s">
        <v>134</v>
      </c>
    </row>
    <row r="3854" spans="1:8" ht="14.4" x14ac:dyDescent="0.3">
      <c r="A3854" s="63">
        <v>29</v>
      </c>
      <c r="B3854" s="63" t="s">
        <v>125</v>
      </c>
      <c r="C3854" s="63" t="s">
        <v>121</v>
      </c>
      <c r="D3854" s="63" t="s">
        <v>99</v>
      </c>
      <c r="E3854" s="63">
        <v>2.9287692289886138</v>
      </c>
      <c r="F3854" s="64">
        <v>7356.1664514946715</v>
      </c>
      <c r="G3854" s="63" t="s">
        <v>129</v>
      </c>
      <c r="H3854" s="63" t="s">
        <v>134</v>
      </c>
    </row>
    <row r="3855" spans="1:8" ht="14.4" x14ac:dyDescent="0.3">
      <c r="A3855" s="63">
        <v>29</v>
      </c>
      <c r="B3855" s="63" t="s">
        <v>124</v>
      </c>
      <c r="C3855" s="63" t="s">
        <v>121</v>
      </c>
      <c r="D3855" s="63" t="s">
        <v>99</v>
      </c>
      <c r="E3855" s="63">
        <v>10.125288913731511</v>
      </c>
      <c r="F3855" s="64">
        <v>25431.60788554305</v>
      </c>
      <c r="G3855" s="63" t="s">
        <v>127</v>
      </c>
      <c r="H3855" s="63" t="s">
        <v>134</v>
      </c>
    </row>
    <row r="3856" spans="1:8" ht="14.4" x14ac:dyDescent="0.3">
      <c r="A3856" s="63">
        <v>29</v>
      </c>
      <c r="B3856" s="63" t="s">
        <v>122</v>
      </c>
      <c r="C3856" s="63" t="s">
        <v>120</v>
      </c>
      <c r="D3856" s="63" t="s">
        <v>97</v>
      </c>
      <c r="E3856" s="63">
        <v>4.712844314176027</v>
      </c>
      <c r="F3856" s="64">
        <v>11837.213697793151</v>
      </c>
      <c r="G3856" s="63" t="s">
        <v>128</v>
      </c>
      <c r="H3856" s="63" t="s">
        <v>134</v>
      </c>
    </row>
    <row r="3857" spans="1:8" ht="14.4" x14ac:dyDescent="0.3">
      <c r="A3857" s="63">
        <v>29</v>
      </c>
      <c r="B3857" s="63" t="s">
        <v>125</v>
      </c>
      <c r="C3857" s="63" t="s">
        <v>121</v>
      </c>
      <c r="D3857" s="63" t="s">
        <v>99</v>
      </c>
      <c r="E3857" s="63">
        <v>14.38735591456083</v>
      </c>
      <c r="F3857" s="64">
        <v>36136.607779423401</v>
      </c>
      <c r="G3857" s="63" t="s">
        <v>129</v>
      </c>
      <c r="H3857" s="63" t="s">
        <v>134</v>
      </c>
    </row>
    <row r="3858" spans="1:8" ht="14.4" x14ac:dyDescent="0.3">
      <c r="A3858" s="63">
        <v>29</v>
      </c>
      <c r="B3858" s="63" t="s">
        <v>122</v>
      </c>
      <c r="C3858" s="63" t="s">
        <v>120</v>
      </c>
      <c r="D3858" s="63" t="s">
        <v>97</v>
      </c>
      <c r="E3858" s="63">
        <v>10.246526197004448</v>
      </c>
      <c r="F3858" s="64">
        <v>25736.118608701225</v>
      </c>
      <c r="G3858" s="63" t="s">
        <v>128</v>
      </c>
      <c r="H3858" s="63" t="s">
        <v>134</v>
      </c>
    </row>
    <row r="3859" spans="1:8" ht="14.4" x14ac:dyDescent="0.3">
      <c r="A3859" s="63">
        <v>30</v>
      </c>
      <c r="B3859" s="63" t="s">
        <v>124</v>
      </c>
      <c r="C3859" s="63" t="s">
        <v>121</v>
      </c>
      <c r="D3859" s="63" t="s">
        <v>99</v>
      </c>
      <c r="E3859" s="63">
        <v>131.38248130772101</v>
      </c>
      <c r="F3859" s="64">
        <v>100075.33037875617</v>
      </c>
      <c r="G3859" s="63" t="s">
        <v>127</v>
      </c>
      <c r="H3859" s="63" t="s">
        <v>134</v>
      </c>
    </row>
    <row r="3860" spans="1:8" ht="14.4" x14ac:dyDescent="0.3">
      <c r="A3860" s="63">
        <v>30</v>
      </c>
      <c r="B3860" s="63" t="s">
        <v>124</v>
      </c>
      <c r="C3860" s="63" t="s">
        <v>121</v>
      </c>
      <c r="D3860" s="63" t="s">
        <v>99</v>
      </c>
      <c r="E3860" s="63">
        <v>13.760625403176469</v>
      </c>
      <c r="F3860" s="64">
        <v>10481.603937862768</v>
      </c>
      <c r="G3860" s="63" t="s">
        <v>127</v>
      </c>
      <c r="H3860" s="63" t="s">
        <v>134</v>
      </c>
    </row>
    <row r="3861" spans="1:8" ht="14.4" x14ac:dyDescent="0.3">
      <c r="A3861" s="63">
        <v>30</v>
      </c>
      <c r="B3861" s="63" t="s">
        <v>124</v>
      </c>
      <c r="C3861" s="63" t="s">
        <v>121</v>
      </c>
      <c r="D3861" s="63" t="s">
        <v>99</v>
      </c>
      <c r="E3861" s="63">
        <v>98.401298195753824</v>
      </c>
      <c r="F3861" s="64">
        <v>74953.238275153912</v>
      </c>
      <c r="G3861" s="63" t="s">
        <v>127</v>
      </c>
      <c r="H3861" s="63" t="s">
        <v>134</v>
      </c>
    </row>
    <row r="3862" spans="1:8" ht="14.4" x14ac:dyDescent="0.3">
      <c r="A3862" s="63">
        <v>30</v>
      </c>
      <c r="B3862" s="63" t="s">
        <v>122</v>
      </c>
      <c r="C3862" s="63" t="s">
        <v>120</v>
      </c>
      <c r="D3862" s="63" t="s">
        <v>97</v>
      </c>
      <c r="E3862" s="63">
        <v>71.329230439906908</v>
      </c>
      <c r="F3862" s="64">
        <v>54332.177554303933</v>
      </c>
      <c r="G3862" s="63" t="s">
        <v>129</v>
      </c>
      <c r="H3862" s="63" t="s">
        <v>134</v>
      </c>
    </row>
    <row r="3863" spans="1:8" ht="14.4" x14ac:dyDescent="0.3">
      <c r="A3863" s="63">
        <v>30</v>
      </c>
      <c r="B3863" s="63" t="s">
        <v>123</v>
      </c>
      <c r="C3863" s="63" t="s">
        <v>120</v>
      </c>
      <c r="D3863" s="63" t="s">
        <v>98</v>
      </c>
      <c r="E3863" s="63">
        <v>6.8396726285873441</v>
      </c>
      <c r="F3863" s="64">
        <v>5209.8460249447953</v>
      </c>
      <c r="G3863" s="63" t="s">
        <v>127</v>
      </c>
      <c r="H3863" s="63" t="s">
        <v>134</v>
      </c>
    </row>
    <row r="3864" spans="1:8" ht="14.4" x14ac:dyDescent="0.3">
      <c r="A3864" s="63">
        <v>30</v>
      </c>
      <c r="B3864" s="63" t="s">
        <v>124</v>
      </c>
      <c r="C3864" s="63" t="s">
        <v>121</v>
      </c>
      <c r="D3864" s="63" t="s">
        <v>99</v>
      </c>
      <c r="E3864" s="63">
        <v>137.37327738142454</v>
      </c>
      <c r="F3864" s="64">
        <v>104638.57876880164</v>
      </c>
      <c r="G3864" s="63" t="s">
        <v>127</v>
      </c>
      <c r="H3864" s="63" t="s">
        <v>134</v>
      </c>
    </row>
    <row r="3865" spans="1:8" ht="14.4" x14ac:dyDescent="0.3">
      <c r="A3865" s="63">
        <v>30</v>
      </c>
      <c r="B3865" s="63" t="s">
        <v>122</v>
      </c>
      <c r="C3865" s="63" t="s">
        <v>120</v>
      </c>
      <c r="D3865" s="63" t="s">
        <v>97</v>
      </c>
      <c r="E3865" s="63">
        <v>98.191725048314453</v>
      </c>
      <c r="F3865" s="64">
        <v>74793.604344056293</v>
      </c>
      <c r="G3865" s="63" t="s">
        <v>129</v>
      </c>
      <c r="H3865" s="63" t="s">
        <v>134</v>
      </c>
    </row>
    <row r="3866" spans="1:8" ht="14.4" x14ac:dyDescent="0.3">
      <c r="A3866" s="63">
        <v>30</v>
      </c>
      <c r="B3866" s="63" t="s">
        <v>122</v>
      </c>
      <c r="C3866" s="63" t="s">
        <v>120</v>
      </c>
      <c r="D3866" s="63" t="s">
        <v>97</v>
      </c>
      <c r="E3866" s="63">
        <v>43.128163481283998</v>
      </c>
      <c r="F3866" s="64">
        <v>32851.147017915697</v>
      </c>
      <c r="G3866" s="63" t="s">
        <v>129</v>
      </c>
      <c r="H3866" s="63" t="s">
        <v>134</v>
      </c>
    </row>
    <row r="3867" spans="1:8" ht="14.4" x14ac:dyDescent="0.3">
      <c r="A3867" s="63">
        <v>30</v>
      </c>
      <c r="B3867" s="63" t="s">
        <v>124</v>
      </c>
      <c r="C3867" s="63" t="s">
        <v>121</v>
      </c>
      <c r="D3867" s="63" t="s">
        <v>99</v>
      </c>
      <c r="E3867" s="63">
        <v>118.04474178892046</v>
      </c>
      <c r="F3867" s="64">
        <v>89915.842785250701</v>
      </c>
      <c r="G3867" s="63" t="s">
        <v>127</v>
      </c>
      <c r="H3867" s="63" t="s">
        <v>134</v>
      </c>
    </row>
    <row r="3868" spans="1:8" ht="14.4" x14ac:dyDescent="0.3">
      <c r="A3868" s="63">
        <v>30</v>
      </c>
      <c r="B3868" s="63" t="s">
        <v>124</v>
      </c>
      <c r="C3868" s="63" t="s">
        <v>121</v>
      </c>
      <c r="D3868" s="63" t="s">
        <v>99</v>
      </c>
      <c r="E3868" s="63">
        <v>9.3757881379109769</v>
      </c>
      <c r="F3868" s="64">
        <v>7141.6301939452233</v>
      </c>
      <c r="G3868" s="63" t="s">
        <v>127</v>
      </c>
      <c r="H3868" s="63" t="s">
        <v>134</v>
      </c>
    </row>
    <row r="3869" spans="1:8" ht="14.4" x14ac:dyDescent="0.3">
      <c r="A3869" s="63">
        <v>30</v>
      </c>
      <c r="B3869" s="63" t="s">
        <v>122</v>
      </c>
      <c r="C3869" s="63" t="s">
        <v>120</v>
      </c>
      <c r="D3869" s="63" t="s">
        <v>97</v>
      </c>
      <c r="E3869" s="63">
        <v>36.715217560932608</v>
      </c>
      <c r="F3869" s="64">
        <v>27966.342930701772</v>
      </c>
      <c r="G3869" s="63" t="s">
        <v>128</v>
      </c>
      <c r="H3869" s="63" t="s">
        <v>134</v>
      </c>
    </row>
    <row r="3870" spans="1:8" ht="14.4" x14ac:dyDescent="0.3">
      <c r="A3870" s="63">
        <v>30</v>
      </c>
      <c r="B3870" s="63" t="s">
        <v>123</v>
      </c>
      <c r="C3870" s="63" t="s">
        <v>120</v>
      </c>
      <c r="D3870" s="63" t="s">
        <v>98</v>
      </c>
      <c r="E3870" s="63">
        <v>131.00036964642737</v>
      </c>
      <c r="F3870" s="64">
        <v>99784.272161824105</v>
      </c>
      <c r="G3870" s="63" t="s">
        <v>127</v>
      </c>
      <c r="H3870" s="63" t="s">
        <v>134</v>
      </c>
    </row>
    <row r="3871" spans="1:8" ht="14.4" x14ac:dyDescent="0.3">
      <c r="A3871" s="63">
        <v>30</v>
      </c>
      <c r="B3871" s="63" t="s">
        <v>124</v>
      </c>
      <c r="C3871" s="63" t="s">
        <v>121</v>
      </c>
      <c r="D3871" s="63" t="s">
        <v>99</v>
      </c>
      <c r="E3871" s="63">
        <v>146.88557080865678</v>
      </c>
      <c r="F3871" s="64">
        <v>111884.18638645891</v>
      </c>
      <c r="G3871" s="63" t="s">
        <v>127</v>
      </c>
      <c r="H3871" s="63" t="s">
        <v>134</v>
      </c>
    </row>
    <row r="3872" spans="1:8" ht="14.4" x14ac:dyDescent="0.3">
      <c r="A3872" s="63">
        <v>30</v>
      </c>
      <c r="B3872" s="63" t="s">
        <v>122</v>
      </c>
      <c r="C3872" s="63" t="s">
        <v>120</v>
      </c>
      <c r="D3872" s="63" t="s">
        <v>97</v>
      </c>
      <c r="E3872" s="63">
        <v>64.371553077464696</v>
      </c>
      <c r="F3872" s="64">
        <v>49032.446161011409</v>
      </c>
      <c r="G3872" s="63" t="s">
        <v>129</v>
      </c>
      <c r="H3872" s="63" t="s">
        <v>134</v>
      </c>
    </row>
    <row r="3873" spans="1:8" ht="14.4" x14ac:dyDescent="0.3">
      <c r="A3873" s="63">
        <v>30</v>
      </c>
      <c r="B3873" s="63" t="s">
        <v>124</v>
      </c>
      <c r="C3873" s="63" t="s">
        <v>121</v>
      </c>
      <c r="D3873" s="63" t="s">
        <v>99</v>
      </c>
      <c r="E3873" s="63">
        <v>70.571390710104069</v>
      </c>
      <c r="F3873" s="64">
        <v>53754.923565954203</v>
      </c>
      <c r="G3873" s="63" t="s">
        <v>127</v>
      </c>
      <c r="H3873" s="63" t="s">
        <v>134</v>
      </c>
    </row>
    <row r="3874" spans="1:8" ht="14.4" x14ac:dyDescent="0.3">
      <c r="A3874" s="63">
        <v>30</v>
      </c>
      <c r="B3874" s="63" t="s">
        <v>124</v>
      </c>
      <c r="C3874" s="63" t="s">
        <v>121</v>
      </c>
      <c r="D3874" s="63" t="s">
        <v>99</v>
      </c>
      <c r="E3874" s="63">
        <v>118.10584186625361</v>
      </c>
      <c r="F3874" s="64">
        <v>89962.383316107022</v>
      </c>
      <c r="G3874" s="63" t="s">
        <v>127</v>
      </c>
      <c r="H3874" s="63" t="s">
        <v>134</v>
      </c>
    </row>
    <row r="3875" spans="1:8" ht="14.4" x14ac:dyDescent="0.3">
      <c r="A3875" s="63">
        <v>30</v>
      </c>
      <c r="B3875" s="63" t="s">
        <v>124</v>
      </c>
      <c r="C3875" s="63" t="s">
        <v>121</v>
      </c>
      <c r="D3875" s="63" t="s">
        <v>99</v>
      </c>
      <c r="E3875" s="63">
        <v>145.88494604889553</v>
      </c>
      <c r="F3875" s="64">
        <v>111122.00064889676</v>
      </c>
      <c r="G3875" s="63" t="s">
        <v>130</v>
      </c>
      <c r="H3875" s="63" t="s">
        <v>134</v>
      </c>
    </row>
    <row r="3876" spans="1:8" ht="14.4" x14ac:dyDescent="0.3">
      <c r="A3876" s="63">
        <v>30</v>
      </c>
      <c r="B3876" s="63" t="s">
        <v>123</v>
      </c>
      <c r="C3876" s="63" t="s">
        <v>120</v>
      </c>
      <c r="D3876" s="63" t="s">
        <v>98</v>
      </c>
      <c r="E3876" s="63">
        <v>29.765273022330298</v>
      </c>
      <c r="F3876" s="64">
        <v>22672.501705511087</v>
      </c>
      <c r="G3876" s="63" t="s">
        <v>127</v>
      </c>
      <c r="H3876" s="63" t="s">
        <v>134</v>
      </c>
    </row>
    <row r="3877" spans="1:8" ht="14.4" x14ac:dyDescent="0.3">
      <c r="A3877" s="63">
        <v>30</v>
      </c>
      <c r="B3877" s="63" t="s">
        <v>123</v>
      </c>
      <c r="C3877" s="63" t="s">
        <v>120</v>
      </c>
      <c r="D3877" s="63" t="s">
        <v>98</v>
      </c>
      <c r="E3877" s="63">
        <v>31.954278101102119</v>
      </c>
      <c r="F3877" s="64">
        <v>24339.888439864011</v>
      </c>
      <c r="G3877" s="63" t="s">
        <v>127</v>
      </c>
      <c r="H3877" s="63" t="s">
        <v>134</v>
      </c>
    </row>
    <row r="3878" spans="1:8" ht="14.4" x14ac:dyDescent="0.3">
      <c r="A3878" s="63">
        <v>30</v>
      </c>
      <c r="B3878" s="63" t="s">
        <v>124</v>
      </c>
      <c r="C3878" s="63" t="s">
        <v>121</v>
      </c>
      <c r="D3878" s="63" t="s">
        <v>99</v>
      </c>
      <c r="E3878" s="63">
        <v>27.968207185611266</v>
      </c>
      <c r="F3878" s="64">
        <v>21303.658953174789</v>
      </c>
      <c r="G3878" s="63" t="s">
        <v>127</v>
      </c>
      <c r="H3878" s="63" t="s">
        <v>134</v>
      </c>
    </row>
    <row r="3879" spans="1:8" ht="14.4" x14ac:dyDescent="0.3">
      <c r="A3879" s="63">
        <v>30</v>
      </c>
      <c r="B3879" s="63" t="s">
        <v>124</v>
      </c>
      <c r="C3879" s="63" t="s">
        <v>121</v>
      </c>
      <c r="D3879" s="63" t="s">
        <v>99</v>
      </c>
      <c r="E3879" s="63">
        <v>98.427104877325348</v>
      </c>
      <c r="F3879" s="64">
        <v>74972.895478751714</v>
      </c>
      <c r="G3879" s="63" t="s">
        <v>127</v>
      </c>
      <c r="H3879" s="63" t="s">
        <v>134</v>
      </c>
    </row>
    <row r="3880" spans="1:8" ht="14.4" x14ac:dyDescent="0.3">
      <c r="A3880" s="63">
        <v>30</v>
      </c>
      <c r="B3880" s="63" t="s">
        <v>124</v>
      </c>
      <c r="C3880" s="63" t="s">
        <v>121</v>
      </c>
      <c r="D3880" s="63" t="s">
        <v>99</v>
      </c>
      <c r="E3880" s="63">
        <v>154.56006898402637</v>
      </c>
      <c r="F3880" s="64">
        <v>117729.927255003</v>
      </c>
      <c r="G3880" s="63" t="s">
        <v>130</v>
      </c>
      <c r="H3880" s="63" t="s">
        <v>134</v>
      </c>
    </row>
    <row r="3881" spans="1:8" ht="14.4" x14ac:dyDescent="0.3">
      <c r="A3881" s="63">
        <v>30</v>
      </c>
      <c r="B3881" s="63" t="s">
        <v>124</v>
      </c>
      <c r="C3881" s="63" t="s">
        <v>121</v>
      </c>
      <c r="D3881" s="63" t="s">
        <v>99</v>
      </c>
      <c r="E3881" s="63">
        <v>15.361952100688306</v>
      </c>
      <c r="F3881" s="64">
        <v>11701.350259463121</v>
      </c>
      <c r="G3881" s="63" t="s">
        <v>130</v>
      </c>
      <c r="H3881" s="63" t="s">
        <v>134</v>
      </c>
    </row>
    <row r="3882" spans="1:8" ht="14.4" x14ac:dyDescent="0.3">
      <c r="A3882" s="63">
        <v>30</v>
      </c>
      <c r="B3882" s="63" t="s">
        <v>122</v>
      </c>
      <c r="C3882" s="63" t="s">
        <v>120</v>
      </c>
      <c r="D3882" s="63" t="s">
        <v>97</v>
      </c>
      <c r="E3882" s="63">
        <v>41.306135671832308</v>
      </c>
      <c r="F3882" s="64">
        <v>31463.290485026148</v>
      </c>
      <c r="G3882" s="63" t="s">
        <v>128</v>
      </c>
      <c r="H3882" s="63" t="s">
        <v>134</v>
      </c>
    </row>
    <row r="3883" spans="1:8" ht="14.4" x14ac:dyDescent="0.3">
      <c r="A3883" s="63">
        <v>30</v>
      </c>
      <c r="B3883" s="63" t="s">
        <v>122</v>
      </c>
      <c r="C3883" s="63" t="s">
        <v>120</v>
      </c>
      <c r="D3883" s="63" t="s">
        <v>97</v>
      </c>
      <c r="E3883" s="63">
        <v>52.411247335025713</v>
      </c>
      <c r="F3883" s="64">
        <v>39922.163445296137</v>
      </c>
      <c r="G3883" s="63" t="s">
        <v>129</v>
      </c>
      <c r="H3883" s="63" t="s">
        <v>134</v>
      </c>
    </row>
    <row r="3884" spans="1:8" ht="14.4" x14ac:dyDescent="0.3">
      <c r="A3884" s="63">
        <v>30</v>
      </c>
      <c r="B3884" s="63" t="s">
        <v>124</v>
      </c>
      <c r="C3884" s="63" t="s">
        <v>121</v>
      </c>
      <c r="D3884" s="63" t="s">
        <v>99</v>
      </c>
      <c r="E3884" s="63">
        <v>114.20869199228645</v>
      </c>
      <c r="F3884" s="64">
        <v>86993.885862787327</v>
      </c>
      <c r="G3884" s="63" t="s">
        <v>130</v>
      </c>
      <c r="H3884" s="63" t="s">
        <v>134</v>
      </c>
    </row>
    <row r="3885" spans="1:8" ht="14.4" x14ac:dyDescent="0.3">
      <c r="A3885" s="63">
        <v>30</v>
      </c>
      <c r="B3885" s="63" t="s">
        <v>124</v>
      </c>
      <c r="C3885" s="63" t="s">
        <v>121</v>
      </c>
      <c r="D3885" s="63" t="s">
        <v>99</v>
      </c>
      <c r="E3885" s="63">
        <v>125.85069009965126</v>
      </c>
      <c r="F3885" s="64">
        <v>95861.710516932595</v>
      </c>
      <c r="G3885" s="63" t="s">
        <v>127</v>
      </c>
      <c r="H3885" s="63" t="s">
        <v>134</v>
      </c>
    </row>
    <row r="3886" spans="1:8" ht="14.4" x14ac:dyDescent="0.3">
      <c r="A3886" s="63">
        <v>30</v>
      </c>
      <c r="B3886" s="63" t="s">
        <v>122</v>
      </c>
      <c r="C3886" s="63" t="s">
        <v>120</v>
      </c>
      <c r="D3886" s="63" t="s">
        <v>97</v>
      </c>
      <c r="E3886" s="63">
        <v>102.82445709838548</v>
      </c>
      <c r="F3886" s="64">
        <v>78322.401987794088</v>
      </c>
      <c r="G3886" s="63" t="s">
        <v>129</v>
      </c>
      <c r="H3886" s="63" t="s">
        <v>134</v>
      </c>
    </row>
    <row r="3887" spans="1:8" ht="14.4" x14ac:dyDescent="0.3">
      <c r="A3887" s="63">
        <v>31</v>
      </c>
      <c r="B3887" s="63" t="s">
        <v>123</v>
      </c>
      <c r="C3887" s="63" t="s">
        <v>120</v>
      </c>
      <c r="D3887" s="63" t="s">
        <v>98</v>
      </c>
      <c r="E3887" s="63">
        <v>321.17995422228807</v>
      </c>
      <c r="F3887" s="64">
        <v>202821.29449647621</v>
      </c>
      <c r="G3887" s="63" t="s">
        <v>127</v>
      </c>
      <c r="H3887" s="63" t="s">
        <v>133</v>
      </c>
    </row>
    <row r="3888" spans="1:8" ht="14.4" x14ac:dyDescent="0.3">
      <c r="A3888" s="63">
        <v>31</v>
      </c>
      <c r="B3888" s="63" t="s">
        <v>125</v>
      </c>
      <c r="C3888" s="63" t="s">
        <v>121</v>
      </c>
      <c r="D3888" s="63" t="s">
        <v>99</v>
      </c>
      <c r="E3888" s="63">
        <v>2.091117735164401</v>
      </c>
      <c r="F3888" s="64">
        <v>1320.5158055942945</v>
      </c>
      <c r="G3888" s="63" t="s">
        <v>129</v>
      </c>
      <c r="H3888" s="63" t="s">
        <v>133</v>
      </c>
    </row>
    <row r="3889" spans="1:8" ht="14.4" x14ac:dyDescent="0.3">
      <c r="A3889" s="63">
        <v>31</v>
      </c>
      <c r="B3889" s="63" t="s">
        <v>125</v>
      </c>
      <c r="C3889" s="63" t="s">
        <v>121</v>
      </c>
      <c r="D3889" s="63" t="s">
        <v>99</v>
      </c>
      <c r="E3889" s="63">
        <v>186.77386417866481</v>
      </c>
      <c r="F3889" s="64">
        <v>117945.4583414255</v>
      </c>
      <c r="G3889" s="63" t="s">
        <v>129</v>
      </c>
      <c r="H3889" s="63" t="s">
        <v>133</v>
      </c>
    </row>
    <row r="3890" spans="1:8" ht="14.4" x14ac:dyDescent="0.3">
      <c r="A3890" s="63">
        <v>31</v>
      </c>
      <c r="B3890" s="63" t="s">
        <v>125</v>
      </c>
      <c r="C3890" s="63" t="s">
        <v>121</v>
      </c>
      <c r="D3890" s="63" t="s">
        <v>99</v>
      </c>
      <c r="E3890" s="63">
        <v>111.72882781471326</v>
      </c>
      <c r="F3890" s="64">
        <v>70555.416650537329</v>
      </c>
      <c r="G3890" s="63" t="s">
        <v>129</v>
      </c>
      <c r="H3890" s="63" t="s">
        <v>133</v>
      </c>
    </row>
    <row r="3891" spans="1:8" ht="14.4" x14ac:dyDescent="0.3">
      <c r="A3891" s="63">
        <v>31</v>
      </c>
      <c r="B3891" s="63" t="s">
        <v>122</v>
      </c>
      <c r="C3891" s="63" t="s">
        <v>120</v>
      </c>
      <c r="D3891" s="63" t="s">
        <v>97</v>
      </c>
      <c r="E3891" s="63">
        <v>40.679358382963663</v>
      </c>
      <c r="F3891" s="64">
        <v>25688.527624636619</v>
      </c>
      <c r="G3891" s="63" t="s">
        <v>129</v>
      </c>
      <c r="H3891" s="63" t="s">
        <v>133</v>
      </c>
    </row>
    <row r="3892" spans="1:8" ht="14.4" x14ac:dyDescent="0.3">
      <c r="A3892" s="63">
        <v>31</v>
      </c>
      <c r="B3892" s="63" t="s">
        <v>122</v>
      </c>
      <c r="C3892" s="63" t="s">
        <v>120</v>
      </c>
      <c r="D3892" s="63" t="s">
        <v>97</v>
      </c>
      <c r="E3892" s="63">
        <v>253.31836806655946</v>
      </c>
      <c r="F3892" s="64">
        <v>159967.51557986569</v>
      </c>
      <c r="G3892" s="63" t="s">
        <v>129</v>
      </c>
      <c r="H3892" s="63" t="s">
        <v>133</v>
      </c>
    </row>
    <row r="3893" spans="1:8" ht="14.4" x14ac:dyDescent="0.3">
      <c r="A3893" s="63">
        <v>31</v>
      </c>
      <c r="B3893" s="63" t="s">
        <v>122</v>
      </c>
      <c r="C3893" s="63" t="s">
        <v>120</v>
      </c>
      <c r="D3893" s="63" t="s">
        <v>97</v>
      </c>
      <c r="E3893" s="63">
        <v>235.9232184151245</v>
      </c>
      <c r="F3893" s="64">
        <v>148982.68690708317</v>
      </c>
      <c r="G3893" s="63" t="s">
        <v>129</v>
      </c>
      <c r="H3893" s="63" t="s">
        <v>133</v>
      </c>
    </row>
    <row r="3894" spans="1:8" ht="14.4" x14ac:dyDescent="0.3">
      <c r="A3894" s="63">
        <v>31</v>
      </c>
      <c r="B3894" s="63" t="s">
        <v>124</v>
      </c>
      <c r="C3894" s="63" t="s">
        <v>121</v>
      </c>
      <c r="D3894" s="63" t="s">
        <v>99</v>
      </c>
      <c r="E3894" s="63">
        <v>128.78596131167058</v>
      </c>
      <c r="F3894" s="64">
        <v>81326.792169999986</v>
      </c>
      <c r="G3894" s="63" t="s">
        <v>130</v>
      </c>
      <c r="H3894" s="63" t="s">
        <v>133</v>
      </c>
    </row>
    <row r="3895" spans="1:8" ht="14.4" x14ac:dyDescent="0.3">
      <c r="A3895" s="63">
        <v>31</v>
      </c>
      <c r="B3895" s="63" t="s">
        <v>124</v>
      </c>
      <c r="C3895" s="63" t="s">
        <v>121</v>
      </c>
      <c r="D3895" s="63" t="s">
        <v>99</v>
      </c>
      <c r="E3895" s="63">
        <v>147.07947171152372</v>
      </c>
      <c r="F3895" s="64">
        <v>92878.924896238139</v>
      </c>
      <c r="G3895" s="63" t="s">
        <v>127</v>
      </c>
      <c r="H3895" s="63" t="s">
        <v>133</v>
      </c>
    </row>
    <row r="3896" spans="1:8" ht="14.4" x14ac:dyDescent="0.3">
      <c r="A3896" s="63">
        <v>31</v>
      </c>
      <c r="B3896" s="63" t="s">
        <v>124</v>
      </c>
      <c r="C3896" s="63" t="s">
        <v>121</v>
      </c>
      <c r="D3896" s="63" t="s">
        <v>99</v>
      </c>
      <c r="E3896" s="63">
        <v>332.9820769840378</v>
      </c>
      <c r="F3896" s="64">
        <v>210274.1936730161</v>
      </c>
      <c r="G3896" s="63" t="s">
        <v>127</v>
      </c>
      <c r="H3896" s="63" t="s">
        <v>133</v>
      </c>
    </row>
    <row r="3897" spans="1:8" ht="14.4" x14ac:dyDescent="0.3">
      <c r="A3897" s="63">
        <v>31</v>
      </c>
      <c r="B3897" s="63" t="s">
        <v>124</v>
      </c>
      <c r="C3897" s="63" t="s">
        <v>121</v>
      </c>
      <c r="D3897" s="63" t="s">
        <v>99</v>
      </c>
      <c r="E3897" s="63">
        <v>137.95938616566798</v>
      </c>
      <c r="F3897" s="64">
        <v>87119.700100257076</v>
      </c>
      <c r="G3897" s="63" t="s">
        <v>127</v>
      </c>
      <c r="H3897" s="63" t="s">
        <v>133</v>
      </c>
    </row>
    <row r="3898" spans="1:8" ht="14.4" x14ac:dyDescent="0.3">
      <c r="A3898" s="63">
        <v>31</v>
      </c>
      <c r="B3898" s="63" t="s">
        <v>124</v>
      </c>
      <c r="C3898" s="63" t="s">
        <v>121</v>
      </c>
      <c r="D3898" s="63" t="s">
        <v>99</v>
      </c>
      <c r="E3898" s="63">
        <v>151.0796160894582</v>
      </c>
      <c r="F3898" s="64">
        <v>95404.968163384139</v>
      </c>
      <c r="G3898" s="63" t="s">
        <v>127</v>
      </c>
      <c r="H3898" s="63" t="s">
        <v>133</v>
      </c>
    </row>
    <row r="3899" spans="1:8" ht="14.4" x14ac:dyDescent="0.3">
      <c r="A3899" s="63">
        <v>31</v>
      </c>
      <c r="B3899" s="63" t="s">
        <v>122</v>
      </c>
      <c r="C3899" s="63" t="s">
        <v>120</v>
      </c>
      <c r="D3899" s="63" t="s">
        <v>97</v>
      </c>
      <c r="E3899" s="63">
        <v>248.94132165766368</v>
      </c>
      <c r="F3899" s="64">
        <v>157203.46319411506</v>
      </c>
      <c r="G3899" s="63" t="s">
        <v>128</v>
      </c>
      <c r="H3899" s="63" t="s">
        <v>133</v>
      </c>
    </row>
    <row r="3900" spans="1:8" ht="14.4" x14ac:dyDescent="0.3">
      <c r="A3900" s="63">
        <v>31</v>
      </c>
      <c r="B3900" s="63" t="s">
        <v>122</v>
      </c>
      <c r="C3900" s="63" t="s">
        <v>120</v>
      </c>
      <c r="D3900" s="63" t="s">
        <v>97</v>
      </c>
      <c r="E3900" s="63">
        <v>120.51802954659476</v>
      </c>
      <c r="F3900" s="64">
        <v>76105.692280806325</v>
      </c>
      <c r="G3900" s="63" t="s">
        <v>128</v>
      </c>
      <c r="H3900" s="63" t="s">
        <v>133</v>
      </c>
    </row>
    <row r="3901" spans="1:8" ht="14.4" x14ac:dyDescent="0.3">
      <c r="A3901" s="63">
        <v>31</v>
      </c>
      <c r="B3901" s="63" t="s">
        <v>124</v>
      </c>
      <c r="C3901" s="63" t="s">
        <v>121</v>
      </c>
      <c r="D3901" s="63" t="s">
        <v>99</v>
      </c>
      <c r="E3901" s="63">
        <v>25.160818232827818</v>
      </c>
      <c r="F3901" s="64">
        <v>15888.755376809097</v>
      </c>
      <c r="G3901" s="63" t="s">
        <v>127</v>
      </c>
      <c r="H3901" s="63" t="s">
        <v>133</v>
      </c>
    </row>
    <row r="3902" spans="1:8" ht="14.4" x14ac:dyDescent="0.3">
      <c r="A3902" s="63">
        <v>31</v>
      </c>
      <c r="B3902" s="63" t="s">
        <v>124</v>
      </c>
      <c r="C3902" s="63" t="s">
        <v>121</v>
      </c>
      <c r="D3902" s="63" t="s">
        <v>99</v>
      </c>
      <c r="E3902" s="63">
        <v>38.020109041916882</v>
      </c>
      <c r="F3902" s="64">
        <v>24009.243514126021</v>
      </c>
      <c r="G3902" s="63" t="s">
        <v>127</v>
      </c>
      <c r="H3902" s="63" t="s">
        <v>133</v>
      </c>
    </row>
    <row r="3903" spans="1:8" ht="14.4" x14ac:dyDescent="0.3">
      <c r="A3903" s="63">
        <v>31</v>
      </c>
      <c r="B3903" s="63" t="s">
        <v>124</v>
      </c>
      <c r="C3903" s="63" t="s">
        <v>121</v>
      </c>
      <c r="D3903" s="63" t="s">
        <v>99</v>
      </c>
      <c r="E3903" s="63">
        <v>10.111882293246962</v>
      </c>
      <c r="F3903" s="64">
        <v>6385.5325637568203</v>
      </c>
      <c r="G3903" s="63" t="s">
        <v>127</v>
      </c>
      <c r="H3903" s="63" t="s">
        <v>133</v>
      </c>
    </row>
    <row r="3904" spans="1:8" ht="14.4" x14ac:dyDescent="0.3">
      <c r="A3904" s="63">
        <v>31</v>
      </c>
      <c r="B3904" s="63" t="s">
        <v>122</v>
      </c>
      <c r="C3904" s="63" t="s">
        <v>120</v>
      </c>
      <c r="D3904" s="63" t="s">
        <v>97</v>
      </c>
      <c r="E3904" s="63">
        <v>69.172087129761678</v>
      </c>
      <c r="F3904" s="64">
        <v>43681.344586566149</v>
      </c>
      <c r="G3904" s="63" t="s">
        <v>128</v>
      </c>
      <c r="H3904" s="63" t="s">
        <v>133</v>
      </c>
    </row>
    <row r="3905" spans="1:8" ht="14.4" x14ac:dyDescent="0.3">
      <c r="A3905" s="63">
        <v>31</v>
      </c>
      <c r="B3905" s="63" t="s">
        <v>122</v>
      </c>
      <c r="C3905" s="63" t="s">
        <v>120</v>
      </c>
      <c r="D3905" s="63" t="s">
        <v>97</v>
      </c>
      <c r="E3905" s="63">
        <v>160.6617875097358</v>
      </c>
      <c r="F3905" s="64">
        <v>101455.99465491534</v>
      </c>
      <c r="G3905" s="63" t="s">
        <v>128</v>
      </c>
      <c r="H3905" s="63" t="s">
        <v>133</v>
      </c>
    </row>
    <row r="3906" spans="1:8" ht="14.4" x14ac:dyDescent="0.3">
      <c r="A3906" s="63">
        <v>31</v>
      </c>
      <c r="B3906" s="63" t="s">
        <v>124</v>
      </c>
      <c r="C3906" s="63" t="s">
        <v>121</v>
      </c>
      <c r="D3906" s="63" t="s">
        <v>99</v>
      </c>
      <c r="E3906" s="63">
        <v>113.91159967475012</v>
      </c>
      <c r="F3906" s="64">
        <v>71933.810938297756</v>
      </c>
      <c r="G3906" s="63" t="s">
        <v>130</v>
      </c>
      <c r="H3906" s="63" t="s">
        <v>133</v>
      </c>
    </row>
    <row r="3907" spans="1:8" ht="14.4" x14ac:dyDescent="0.3">
      <c r="A3907" s="63">
        <v>31</v>
      </c>
      <c r="B3907" s="63" t="s">
        <v>124</v>
      </c>
      <c r="C3907" s="63" t="s">
        <v>121</v>
      </c>
      <c r="D3907" s="63" t="s">
        <v>99</v>
      </c>
      <c r="E3907" s="63">
        <v>327.7113616500439</v>
      </c>
      <c r="F3907" s="64">
        <v>206945.80006404506</v>
      </c>
      <c r="G3907" s="63" t="s">
        <v>127</v>
      </c>
      <c r="H3907" s="63" t="s">
        <v>133</v>
      </c>
    </row>
    <row r="3908" spans="1:8" ht="14.4" x14ac:dyDescent="0.3">
      <c r="A3908" s="63">
        <v>31</v>
      </c>
      <c r="B3908" s="63" t="s">
        <v>124</v>
      </c>
      <c r="C3908" s="63" t="s">
        <v>121</v>
      </c>
      <c r="D3908" s="63" t="s">
        <v>99</v>
      </c>
      <c r="E3908" s="63">
        <v>329.72945191210067</v>
      </c>
      <c r="F3908" s="64">
        <v>208220.1998949816</v>
      </c>
      <c r="G3908" s="63" t="s">
        <v>127</v>
      </c>
      <c r="H3908" s="63" t="s">
        <v>133</v>
      </c>
    </row>
    <row r="3909" spans="1:8" ht="14.4" x14ac:dyDescent="0.3">
      <c r="A3909" s="63">
        <v>31</v>
      </c>
      <c r="B3909" s="63" t="s">
        <v>124</v>
      </c>
      <c r="C3909" s="63" t="s">
        <v>121</v>
      </c>
      <c r="D3909" s="63" t="s">
        <v>99</v>
      </c>
      <c r="E3909" s="63">
        <v>235.24579855028836</v>
      </c>
      <c r="F3909" s="64">
        <v>148554.90437552266</v>
      </c>
      <c r="G3909" s="63" t="s">
        <v>127</v>
      </c>
      <c r="H3909" s="63" t="s">
        <v>133</v>
      </c>
    </row>
    <row r="3910" spans="1:8" ht="14.4" x14ac:dyDescent="0.3">
      <c r="A3910" s="63">
        <v>31</v>
      </c>
      <c r="B3910" s="63" t="s">
        <v>124</v>
      </c>
      <c r="C3910" s="63" t="s">
        <v>121</v>
      </c>
      <c r="D3910" s="63" t="s">
        <v>99</v>
      </c>
      <c r="E3910" s="63">
        <v>77.623726901884794</v>
      </c>
      <c r="F3910" s="64">
        <v>49018.453882040849</v>
      </c>
      <c r="G3910" s="63" t="s">
        <v>127</v>
      </c>
      <c r="H3910" s="63" t="s">
        <v>133</v>
      </c>
    </row>
    <row r="3911" spans="1:8" ht="14.4" x14ac:dyDescent="0.3">
      <c r="A3911" s="63">
        <v>31</v>
      </c>
      <c r="B3911" s="63" t="s">
        <v>124</v>
      </c>
      <c r="C3911" s="63" t="s">
        <v>121</v>
      </c>
      <c r="D3911" s="63" t="s">
        <v>99</v>
      </c>
      <c r="E3911" s="63">
        <v>16.641173650476009</v>
      </c>
      <c r="F3911" s="64">
        <v>10508.70185813102</v>
      </c>
      <c r="G3911" s="63" t="s">
        <v>127</v>
      </c>
      <c r="H3911" s="63" t="s">
        <v>133</v>
      </c>
    </row>
    <row r="3912" spans="1:8" ht="14.4" x14ac:dyDescent="0.3">
      <c r="A3912" s="63">
        <v>31</v>
      </c>
      <c r="B3912" s="63" t="s">
        <v>124</v>
      </c>
      <c r="C3912" s="63" t="s">
        <v>121</v>
      </c>
      <c r="D3912" s="63" t="s">
        <v>99</v>
      </c>
      <c r="E3912" s="63">
        <v>79.781593209963631</v>
      </c>
      <c r="F3912" s="64">
        <v>50381.120612019826</v>
      </c>
      <c r="G3912" s="63" t="s">
        <v>127</v>
      </c>
      <c r="H3912" s="63" t="s">
        <v>133</v>
      </c>
    </row>
    <row r="3913" spans="1:8" ht="14.4" x14ac:dyDescent="0.3">
      <c r="A3913" s="63">
        <v>31</v>
      </c>
      <c r="B3913" s="63" t="s">
        <v>124</v>
      </c>
      <c r="C3913" s="63" t="s">
        <v>121</v>
      </c>
      <c r="D3913" s="63" t="s">
        <v>99</v>
      </c>
      <c r="E3913" s="63">
        <v>332.04695085718697</v>
      </c>
      <c r="F3913" s="64">
        <v>209683.67272339886</v>
      </c>
      <c r="G3913" s="63" t="s">
        <v>127</v>
      </c>
      <c r="H3913" s="63" t="s">
        <v>133</v>
      </c>
    </row>
    <row r="3914" spans="1:8" ht="14.4" x14ac:dyDescent="0.3">
      <c r="A3914" s="63">
        <v>31</v>
      </c>
      <c r="B3914" s="63" t="s">
        <v>124</v>
      </c>
      <c r="C3914" s="63" t="s">
        <v>121</v>
      </c>
      <c r="D3914" s="63" t="s">
        <v>99</v>
      </c>
      <c r="E3914" s="63">
        <v>279.57525434767769</v>
      </c>
      <c r="F3914" s="64">
        <v>176548.42480216859</v>
      </c>
      <c r="G3914" s="63" t="s">
        <v>130</v>
      </c>
      <c r="H3914" s="63" t="s">
        <v>133</v>
      </c>
    </row>
    <row r="3915" spans="1:8" ht="14.4" x14ac:dyDescent="0.3">
      <c r="A3915" s="63">
        <v>31</v>
      </c>
      <c r="B3915" s="63" t="s">
        <v>124</v>
      </c>
      <c r="C3915" s="63" t="s">
        <v>121</v>
      </c>
      <c r="D3915" s="63" t="s">
        <v>99</v>
      </c>
      <c r="E3915" s="63">
        <v>116.13338232798021</v>
      </c>
      <c r="F3915" s="64">
        <v>73336.840074748994</v>
      </c>
      <c r="G3915" s="63" t="s">
        <v>130</v>
      </c>
      <c r="H3915" s="63" t="s">
        <v>133</v>
      </c>
    </row>
    <row r="3916" spans="1:8" ht="14.4" x14ac:dyDescent="0.3">
      <c r="A3916" s="63">
        <v>31</v>
      </c>
      <c r="B3916" s="63" t="s">
        <v>124</v>
      </c>
      <c r="C3916" s="63" t="s">
        <v>121</v>
      </c>
      <c r="D3916" s="63" t="s">
        <v>99</v>
      </c>
      <c r="E3916" s="63">
        <v>91.620084005109916</v>
      </c>
      <c r="F3916" s="64">
        <v>57856.985766089783</v>
      </c>
      <c r="G3916" s="63" t="s">
        <v>130</v>
      </c>
      <c r="H3916" s="63" t="s">
        <v>133</v>
      </c>
    </row>
    <row r="3917" spans="1:8" ht="14.4" x14ac:dyDescent="0.3">
      <c r="A3917" s="63">
        <v>31</v>
      </c>
      <c r="B3917" s="63" t="s">
        <v>122</v>
      </c>
      <c r="C3917" s="63" t="s">
        <v>120</v>
      </c>
      <c r="D3917" s="63" t="s">
        <v>97</v>
      </c>
      <c r="E3917" s="63">
        <v>180.88728927101266</v>
      </c>
      <c r="F3917" s="64">
        <v>114228.15678749922</v>
      </c>
      <c r="G3917" s="63" t="s">
        <v>129</v>
      </c>
      <c r="H3917" s="63" t="s">
        <v>133</v>
      </c>
    </row>
    <row r="3918" spans="1:8" ht="14.4" x14ac:dyDescent="0.3">
      <c r="A3918" s="63">
        <v>31</v>
      </c>
      <c r="B3918" s="63" t="s">
        <v>122</v>
      </c>
      <c r="C3918" s="63" t="s">
        <v>120</v>
      </c>
      <c r="D3918" s="63" t="s">
        <v>97</v>
      </c>
      <c r="E3918" s="63">
        <v>21.882102148011551</v>
      </c>
      <c r="F3918" s="64">
        <v>13818.285436619079</v>
      </c>
      <c r="G3918" s="63" t="s">
        <v>129</v>
      </c>
      <c r="H3918" s="63" t="s">
        <v>133</v>
      </c>
    </row>
    <row r="3919" spans="1:8" ht="14.4" x14ac:dyDescent="0.3">
      <c r="A3919" s="63">
        <v>31</v>
      </c>
      <c r="B3919" s="63" t="s">
        <v>122</v>
      </c>
      <c r="C3919" s="63" t="s">
        <v>120</v>
      </c>
      <c r="D3919" s="63" t="s">
        <v>97</v>
      </c>
      <c r="E3919" s="63">
        <v>237.97475352361963</v>
      </c>
      <c r="F3919" s="64">
        <v>150278.20675799507</v>
      </c>
      <c r="G3919" s="63" t="s">
        <v>129</v>
      </c>
      <c r="H3919" s="63" t="s">
        <v>133</v>
      </c>
    </row>
    <row r="3920" spans="1:8" ht="14.4" x14ac:dyDescent="0.3">
      <c r="A3920" s="63">
        <v>31</v>
      </c>
      <c r="B3920" s="63" t="s">
        <v>122</v>
      </c>
      <c r="C3920" s="63" t="s">
        <v>120</v>
      </c>
      <c r="D3920" s="63" t="s">
        <v>97</v>
      </c>
      <c r="E3920" s="63">
        <v>254.59731996944427</v>
      </c>
      <c r="F3920" s="64">
        <v>160775.15838923695</v>
      </c>
      <c r="G3920" s="63" t="s">
        <v>129</v>
      </c>
      <c r="H3920" s="63" t="s">
        <v>133</v>
      </c>
    </row>
    <row r="3921" spans="1:8" ht="14.4" x14ac:dyDescent="0.3">
      <c r="A3921" s="63">
        <v>31</v>
      </c>
      <c r="B3921" s="63" t="s">
        <v>122</v>
      </c>
      <c r="C3921" s="63" t="s">
        <v>120</v>
      </c>
      <c r="D3921" s="63" t="s">
        <v>97</v>
      </c>
      <c r="E3921" s="63">
        <v>73.740267425684948</v>
      </c>
      <c r="F3921" s="64">
        <v>46566.095732869653</v>
      </c>
      <c r="G3921" s="63" t="s">
        <v>129</v>
      </c>
      <c r="H3921" s="63" t="s">
        <v>133</v>
      </c>
    </row>
    <row r="3922" spans="1:8" ht="14.4" x14ac:dyDescent="0.3">
      <c r="A3922" s="63">
        <v>31</v>
      </c>
      <c r="B3922" s="63" t="s">
        <v>122</v>
      </c>
      <c r="C3922" s="63" t="s">
        <v>120</v>
      </c>
      <c r="D3922" s="63" t="s">
        <v>97</v>
      </c>
      <c r="E3922" s="63">
        <v>228.3840115505545</v>
      </c>
      <c r="F3922" s="64">
        <v>144221.76806502332</v>
      </c>
      <c r="G3922" s="63" t="s">
        <v>129</v>
      </c>
      <c r="H3922" s="63" t="s">
        <v>133</v>
      </c>
    </row>
    <row r="3923" spans="1:8" ht="14.4" x14ac:dyDescent="0.3">
      <c r="A3923" s="63">
        <v>31</v>
      </c>
      <c r="B3923" s="63" t="s">
        <v>122</v>
      </c>
      <c r="C3923" s="63" t="s">
        <v>120</v>
      </c>
      <c r="D3923" s="63" t="s">
        <v>97</v>
      </c>
      <c r="E3923" s="63">
        <v>115.61403215822374</v>
      </c>
      <c r="F3923" s="64">
        <v>73008.876662517883</v>
      </c>
      <c r="G3923" s="63" t="s">
        <v>129</v>
      </c>
      <c r="H3923" s="63" t="s">
        <v>133</v>
      </c>
    </row>
    <row r="3924" spans="1:8" ht="14.4" x14ac:dyDescent="0.3">
      <c r="A3924" s="63">
        <v>31</v>
      </c>
      <c r="B3924" s="63" t="s">
        <v>122</v>
      </c>
      <c r="C3924" s="63" t="s">
        <v>120</v>
      </c>
      <c r="D3924" s="63" t="s">
        <v>97</v>
      </c>
      <c r="E3924" s="63">
        <v>208.54451168724924</v>
      </c>
      <c r="F3924" s="64">
        <v>131693.36150807701</v>
      </c>
      <c r="G3924" s="63" t="s">
        <v>129</v>
      </c>
      <c r="H3924" s="63" t="s">
        <v>133</v>
      </c>
    </row>
    <row r="3925" spans="1:8" ht="14.4" x14ac:dyDescent="0.3">
      <c r="A3925" s="63">
        <v>31</v>
      </c>
      <c r="B3925" s="63" t="s">
        <v>122</v>
      </c>
      <c r="C3925" s="63" t="s">
        <v>120</v>
      </c>
      <c r="D3925" s="63" t="s">
        <v>97</v>
      </c>
      <c r="E3925" s="63">
        <v>20.243180395964238</v>
      </c>
      <c r="F3925" s="64">
        <v>12783.32597866172</v>
      </c>
      <c r="G3925" s="63" t="s">
        <v>129</v>
      </c>
      <c r="H3925" s="63" t="s">
        <v>133</v>
      </c>
    </row>
    <row r="3926" spans="1:8" ht="14.4" x14ac:dyDescent="0.3">
      <c r="A3926" s="63">
        <v>31</v>
      </c>
      <c r="B3926" s="63" t="s">
        <v>124</v>
      </c>
      <c r="C3926" s="63" t="s">
        <v>121</v>
      </c>
      <c r="D3926" s="63" t="s">
        <v>99</v>
      </c>
      <c r="E3926" s="63">
        <v>45.958293153067579</v>
      </c>
      <c r="F3926" s="64">
        <v>29022.111709071472</v>
      </c>
      <c r="G3926" s="63" t="s">
        <v>127</v>
      </c>
      <c r="H3926" s="63" t="s">
        <v>133</v>
      </c>
    </row>
    <row r="3927" spans="1:8" ht="14.4" x14ac:dyDescent="0.3">
      <c r="A3927" s="63">
        <v>31</v>
      </c>
      <c r="B3927" s="63" t="s">
        <v>124</v>
      </c>
      <c r="C3927" s="63" t="s">
        <v>121</v>
      </c>
      <c r="D3927" s="63" t="s">
        <v>99</v>
      </c>
      <c r="E3927" s="63">
        <v>306.52525491203806</v>
      </c>
      <c r="F3927" s="64">
        <v>193567.02739329202</v>
      </c>
      <c r="G3927" s="63" t="s">
        <v>127</v>
      </c>
      <c r="H3927" s="63" t="s">
        <v>133</v>
      </c>
    </row>
    <row r="3928" spans="1:8" ht="14.4" x14ac:dyDescent="0.3">
      <c r="A3928" s="63">
        <v>31</v>
      </c>
      <c r="B3928" s="63" t="s">
        <v>124</v>
      </c>
      <c r="C3928" s="63" t="s">
        <v>121</v>
      </c>
      <c r="D3928" s="63" t="s">
        <v>99</v>
      </c>
      <c r="E3928" s="63">
        <v>90.740103336468991</v>
      </c>
      <c r="F3928" s="64">
        <v>57301.288512885425</v>
      </c>
      <c r="G3928" s="63" t="s">
        <v>127</v>
      </c>
      <c r="H3928" s="63" t="s">
        <v>133</v>
      </c>
    </row>
    <row r="3929" spans="1:8" ht="14.4" x14ac:dyDescent="0.3">
      <c r="A3929" s="63">
        <v>31</v>
      </c>
      <c r="B3929" s="63" t="s">
        <v>124</v>
      </c>
      <c r="C3929" s="63" t="s">
        <v>121</v>
      </c>
      <c r="D3929" s="63" t="s">
        <v>99</v>
      </c>
      <c r="E3929" s="63">
        <v>136.2118065497223</v>
      </c>
      <c r="F3929" s="64">
        <v>86016.124502583116</v>
      </c>
      <c r="G3929" s="63" t="s">
        <v>130</v>
      </c>
      <c r="H3929" s="63" t="s">
        <v>133</v>
      </c>
    </row>
    <row r="3930" spans="1:8" ht="14.4" x14ac:dyDescent="0.3">
      <c r="A3930" s="63">
        <v>31</v>
      </c>
      <c r="B3930" s="63" t="s">
        <v>124</v>
      </c>
      <c r="C3930" s="63" t="s">
        <v>121</v>
      </c>
      <c r="D3930" s="63" t="s">
        <v>99</v>
      </c>
      <c r="E3930" s="63">
        <v>231.12867634034572</v>
      </c>
      <c r="F3930" s="64">
        <v>145954.99100844239</v>
      </c>
      <c r="G3930" s="63" t="s">
        <v>130</v>
      </c>
      <c r="H3930" s="63" t="s">
        <v>133</v>
      </c>
    </row>
    <row r="3931" spans="1:8" ht="14.4" x14ac:dyDescent="0.3">
      <c r="A3931" s="63">
        <v>31</v>
      </c>
      <c r="B3931" s="63" t="s">
        <v>124</v>
      </c>
      <c r="C3931" s="63" t="s">
        <v>121</v>
      </c>
      <c r="D3931" s="63" t="s">
        <v>99</v>
      </c>
      <c r="E3931" s="63">
        <v>39.894842011545272</v>
      </c>
      <c r="F3931" s="64">
        <v>25193.114931805136</v>
      </c>
      <c r="G3931" s="63" t="s">
        <v>130</v>
      </c>
      <c r="H3931" s="63" t="s">
        <v>133</v>
      </c>
    </row>
    <row r="3932" spans="1:8" ht="14.4" x14ac:dyDescent="0.3">
      <c r="A3932" s="63">
        <v>31</v>
      </c>
      <c r="B3932" s="63" t="s">
        <v>124</v>
      </c>
      <c r="C3932" s="63" t="s">
        <v>121</v>
      </c>
      <c r="D3932" s="63" t="s">
        <v>99</v>
      </c>
      <c r="E3932" s="63">
        <v>196.02370128139358</v>
      </c>
      <c r="F3932" s="64">
        <v>123786.61969160916</v>
      </c>
      <c r="G3932" s="63" t="s">
        <v>130</v>
      </c>
      <c r="H3932" s="63" t="s">
        <v>133</v>
      </c>
    </row>
    <row r="3933" spans="1:8" ht="14.4" x14ac:dyDescent="0.3">
      <c r="A3933" s="63">
        <v>31</v>
      </c>
      <c r="B3933" s="63" t="s">
        <v>124</v>
      </c>
      <c r="C3933" s="63" t="s">
        <v>121</v>
      </c>
      <c r="D3933" s="63" t="s">
        <v>99</v>
      </c>
      <c r="E3933" s="63">
        <v>287.16957288478005</v>
      </c>
      <c r="F3933" s="64">
        <v>181344.14600539056</v>
      </c>
      <c r="G3933" s="63" t="s">
        <v>130</v>
      </c>
      <c r="H3933" s="63" t="s">
        <v>133</v>
      </c>
    </row>
    <row r="3934" spans="1:8" ht="14.4" x14ac:dyDescent="0.3">
      <c r="A3934" s="63">
        <v>31</v>
      </c>
      <c r="B3934" s="63" t="s">
        <v>123</v>
      </c>
      <c r="C3934" s="63" t="s">
        <v>120</v>
      </c>
      <c r="D3934" s="63" t="s">
        <v>98</v>
      </c>
      <c r="E3934" s="63">
        <v>17.900788274532434</v>
      </c>
      <c r="F3934" s="64">
        <v>11304.133407514086</v>
      </c>
      <c r="G3934" s="63" t="s">
        <v>127</v>
      </c>
      <c r="H3934" s="63" t="s">
        <v>133</v>
      </c>
    </row>
    <row r="3935" spans="1:8" ht="14.4" x14ac:dyDescent="0.3">
      <c r="A3935" s="63">
        <v>31</v>
      </c>
      <c r="B3935" s="63" t="s">
        <v>123</v>
      </c>
      <c r="C3935" s="63" t="s">
        <v>120</v>
      </c>
      <c r="D3935" s="63" t="s">
        <v>98</v>
      </c>
      <c r="E3935" s="63">
        <v>236.9542508996563</v>
      </c>
      <c r="F3935" s="64">
        <v>149633.77157295845</v>
      </c>
      <c r="G3935" s="63" t="s">
        <v>127</v>
      </c>
      <c r="H3935" s="63" t="s">
        <v>133</v>
      </c>
    </row>
    <row r="3936" spans="1:8" ht="14.4" x14ac:dyDescent="0.3">
      <c r="A3936" s="63">
        <v>31</v>
      </c>
      <c r="B3936" s="63" t="s">
        <v>122</v>
      </c>
      <c r="C3936" s="63" t="s">
        <v>120</v>
      </c>
      <c r="D3936" s="63" t="s">
        <v>97</v>
      </c>
      <c r="E3936" s="63">
        <v>236.95575450491705</v>
      </c>
      <c r="F3936" s="64">
        <v>149634.72108167276</v>
      </c>
      <c r="G3936" s="63" t="s">
        <v>129</v>
      </c>
      <c r="H3936" s="63" t="s">
        <v>133</v>
      </c>
    </row>
    <row r="3937" spans="1:8" ht="14.4" x14ac:dyDescent="0.3">
      <c r="A3937" s="63">
        <v>31</v>
      </c>
      <c r="B3937" s="63" t="s">
        <v>122</v>
      </c>
      <c r="C3937" s="63" t="s">
        <v>120</v>
      </c>
      <c r="D3937" s="63" t="s">
        <v>97</v>
      </c>
      <c r="E3937" s="63">
        <v>304.38542019499363</v>
      </c>
      <c r="F3937" s="64">
        <v>192215.74739709689</v>
      </c>
      <c r="G3937" s="63" t="s">
        <v>129</v>
      </c>
      <c r="H3937" s="63" t="s">
        <v>133</v>
      </c>
    </row>
    <row r="3938" spans="1:8" ht="14.4" x14ac:dyDescent="0.3">
      <c r="A3938" s="63">
        <v>31</v>
      </c>
      <c r="B3938" s="63" t="s">
        <v>122</v>
      </c>
      <c r="C3938" s="63" t="s">
        <v>120</v>
      </c>
      <c r="D3938" s="63" t="s">
        <v>97</v>
      </c>
      <c r="E3938" s="63">
        <v>325.21752168825026</v>
      </c>
      <c r="F3938" s="64">
        <v>205370.96999551606</v>
      </c>
      <c r="G3938" s="63" t="s">
        <v>129</v>
      </c>
      <c r="H3938" s="63" t="s">
        <v>133</v>
      </c>
    </row>
    <row r="3939" spans="1:8" ht="14.4" x14ac:dyDescent="0.3">
      <c r="A3939" s="63">
        <v>31</v>
      </c>
      <c r="B3939" s="63" t="s">
        <v>124</v>
      </c>
      <c r="C3939" s="63" t="s">
        <v>121</v>
      </c>
      <c r="D3939" s="63" t="s">
        <v>99</v>
      </c>
      <c r="E3939" s="63">
        <v>213.12358030376228</v>
      </c>
      <c r="F3939" s="64">
        <v>134584.98849842953</v>
      </c>
      <c r="G3939" s="63" t="s">
        <v>127</v>
      </c>
      <c r="H3939" s="63" t="s">
        <v>133</v>
      </c>
    </row>
    <row r="3940" spans="1:8" ht="14.4" x14ac:dyDescent="0.3">
      <c r="A3940" s="63">
        <v>31</v>
      </c>
      <c r="B3940" s="63" t="s">
        <v>124</v>
      </c>
      <c r="C3940" s="63" t="s">
        <v>121</v>
      </c>
      <c r="D3940" s="63" t="s">
        <v>99</v>
      </c>
      <c r="E3940" s="63">
        <v>220.33015589629554</v>
      </c>
      <c r="F3940" s="64">
        <v>139135.85467593919</v>
      </c>
      <c r="G3940" s="63" t="s">
        <v>127</v>
      </c>
      <c r="H3940" s="63" t="s">
        <v>133</v>
      </c>
    </row>
    <row r="3941" spans="1:8" ht="14.4" x14ac:dyDescent="0.3">
      <c r="A3941" s="63">
        <v>31</v>
      </c>
      <c r="B3941" s="63" t="s">
        <v>124</v>
      </c>
      <c r="C3941" s="63" t="s">
        <v>121</v>
      </c>
      <c r="D3941" s="63" t="s">
        <v>99</v>
      </c>
      <c r="E3941" s="63">
        <v>219.75124431410657</v>
      </c>
      <c r="F3941" s="64">
        <v>138770.27894509109</v>
      </c>
      <c r="G3941" s="63" t="s">
        <v>127</v>
      </c>
      <c r="H3941" s="63" t="s">
        <v>133</v>
      </c>
    </row>
    <row r="3942" spans="1:8" ht="14.4" x14ac:dyDescent="0.3">
      <c r="A3942" s="63">
        <v>31</v>
      </c>
      <c r="B3942" s="63" t="s">
        <v>122</v>
      </c>
      <c r="C3942" s="63" t="s">
        <v>120</v>
      </c>
      <c r="D3942" s="63" t="s">
        <v>97</v>
      </c>
      <c r="E3942" s="63">
        <v>63.269892329423605</v>
      </c>
      <c r="F3942" s="64">
        <v>39954.179257479533</v>
      </c>
      <c r="G3942" s="63" t="s">
        <v>129</v>
      </c>
      <c r="H3942" s="63" t="s">
        <v>133</v>
      </c>
    </row>
    <row r="3943" spans="1:8" ht="14.4" x14ac:dyDescent="0.3">
      <c r="A3943" s="63">
        <v>31</v>
      </c>
      <c r="B3943" s="63" t="s">
        <v>122</v>
      </c>
      <c r="C3943" s="63" t="s">
        <v>120</v>
      </c>
      <c r="D3943" s="63" t="s">
        <v>97</v>
      </c>
      <c r="E3943" s="63">
        <v>274.50106307055592</v>
      </c>
      <c r="F3943" s="64">
        <v>173344.13378145226</v>
      </c>
      <c r="G3943" s="63" t="s">
        <v>129</v>
      </c>
      <c r="H3943" s="63" t="s">
        <v>133</v>
      </c>
    </row>
    <row r="3944" spans="1:8" ht="14.4" x14ac:dyDescent="0.3">
      <c r="A3944" s="63">
        <v>31</v>
      </c>
      <c r="B3944" s="63" t="s">
        <v>122</v>
      </c>
      <c r="C3944" s="63" t="s">
        <v>120</v>
      </c>
      <c r="D3944" s="63" t="s">
        <v>97</v>
      </c>
      <c r="E3944" s="63">
        <v>273.60308777767136</v>
      </c>
      <c r="F3944" s="64">
        <v>172777.07313854972</v>
      </c>
      <c r="G3944" s="63" t="s">
        <v>129</v>
      </c>
      <c r="H3944" s="63" t="s">
        <v>133</v>
      </c>
    </row>
    <row r="3945" spans="1:8" ht="14.4" x14ac:dyDescent="0.3">
      <c r="A3945" s="63">
        <v>31</v>
      </c>
      <c r="B3945" s="63" t="s">
        <v>124</v>
      </c>
      <c r="C3945" s="63" t="s">
        <v>121</v>
      </c>
      <c r="D3945" s="63" t="s">
        <v>99</v>
      </c>
      <c r="E3945" s="63">
        <v>81.198272725302786</v>
      </c>
      <c r="F3945" s="64">
        <v>51275.736759168489</v>
      </c>
      <c r="G3945" s="63" t="s">
        <v>127</v>
      </c>
      <c r="H3945" s="63" t="s">
        <v>133</v>
      </c>
    </row>
    <row r="3946" spans="1:8" ht="14.4" x14ac:dyDescent="0.3">
      <c r="A3946" s="63">
        <v>31</v>
      </c>
      <c r="B3946" s="63" t="s">
        <v>122</v>
      </c>
      <c r="C3946" s="63" t="s">
        <v>120</v>
      </c>
      <c r="D3946" s="63" t="s">
        <v>97</v>
      </c>
      <c r="E3946" s="63">
        <v>272.25598101957121</v>
      </c>
      <c r="F3946" s="64">
        <v>171926.391354363</v>
      </c>
      <c r="G3946" s="63" t="s">
        <v>128</v>
      </c>
      <c r="H3946" s="63" t="s">
        <v>133</v>
      </c>
    </row>
    <row r="3947" spans="1:8" ht="14.4" x14ac:dyDescent="0.3">
      <c r="A3947" s="63">
        <v>31</v>
      </c>
      <c r="B3947" s="63" t="s">
        <v>124</v>
      </c>
      <c r="C3947" s="63" t="s">
        <v>121</v>
      </c>
      <c r="D3947" s="63" t="s">
        <v>99</v>
      </c>
      <c r="E3947" s="63">
        <v>342.07689122704875</v>
      </c>
      <c r="F3947" s="64">
        <v>216017.45994391112</v>
      </c>
      <c r="G3947" s="63" t="s">
        <v>130</v>
      </c>
      <c r="H3947" s="63" t="s">
        <v>133</v>
      </c>
    </row>
    <row r="3948" spans="1:8" ht="14.4" x14ac:dyDescent="0.3">
      <c r="A3948" s="63">
        <v>31</v>
      </c>
      <c r="B3948" s="63" t="s">
        <v>124</v>
      </c>
      <c r="C3948" s="63" t="s">
        <v>121</v>
      </c>
      <c r="D3948" s="63" t="s">
        <v>99</v>
      </c>
      <c r="E3948" s="63">
        <v>1.7600715851587969</v>
      </c>
      <c r="F3948" s="64">
        <v>1111.4641266226311</v>
      </c>
      <c r="G3948" s="63" t="s">
        <v>130</v>
      </c>
      <c r="H3948" s="63" t="s">
        <v>133</v>
      </c>
    </row>
    <row r="3949" spans="1:8" ht="14.4" x14ac:dyDescent="0.3">
      <c r="A3949" s="63">
        <v>31</v>
      </c>
      <c r="B3949" s="63" t="s">
        <v>124</v>
      </c>
      <c r="C3949" s="63" t="s">
        <v>121</v>
      </c>
      <c r="D3949" s="63" t="s">
        <v>99</v>
      </c>
      <c r="E3949" s="63">
        <v>119.84907684427687</v>
      </c>
      <c r="F3949" s="64">
        <v>75683.256660969579</v>
      </c>
      <c r="G3949" s="63" t="s">
        <v>130</v>
      </c>
      <c r="H3949" s="63" t="s">
        <v>133</v>
      </c>
    </row>
    <row r="3950" spans="1:8" ht="14.4" x14ac:dyDescent="0.3">
      <c r="A3950" s="63">
        <v>31</v>
      </c>
      <c r="B3950" s="63" t="s">
        <v>122</v>
      </c>
      <c r="C3950" s="63" t="s">
        <v>120</v>
      </c>
      <c r="D3950" s="63" t="s">
        <v>97</v>
      </c>
      <c r="E3950" s="63">
        <v>82.760281781538978</v>
      </c>
      <c r="F3950" s="64">
        <v>52262.126770862</v>
      </c>
      <c r="G3950" s="63" t="s">
        <v>128</v>
      </c>
      <c r="H3950" s="63" t="s">
        <v>133</v>
      </c>
    </row>
    <row r="3951" spans="1:8" ht="14.4" x14ac:dyDescent="0.3">
      <c r="A3951" s="63">
        <v>31</v>
      </c>
      <c r="B3951" s="63" t="s">
        <v>122</v>
      </c>
      <c r="C3951" s="63" t="s">
        <v>120</v>
      </c>
      <c r="D3951" s="63" t="s">
        <v>97</v>
      </c>
      <c r="E3951" s="63">
        <v>100.37994921403214</v>
      </c>
      <c r="F3951" s="64">
        <v>63388.735733457324</v>
      </c>
      <c r="G3951" s="63" t="s">
        <v>128</v>
      </c>
      <c r="H3951" s="63" t="s">
        <v>133</v>
      </c>
    </row>
    <row r="3952" spans="1:8" ht="14.4" x14ac:dyDescent="0.3">
      <c r="A3952" s="63">
        <v>31</v>
      </c>
      <c r="B3952" s="63" t="s">
        <v>124</v>
      </c>
      <c r="C3952" s="63" t="s">
        <v>121</v>
      </c>
      <c r="D3952" s="63" t="s">
        <v>99</v>
      </c>
      <c r="E3952" s="63">
        <v>92.793591202293428</v>
      </c>
      <c r="F3952" s="64">
        <v>58598.041506663692</v>
      </c>
      <c r="G3952" s="63" t="s">
        <v>127</v>
      </c>
      <c r="H3952" s="63" t="s">
        <v>133</v>
      </c>
    </row>
    <row r="3953" spans="1:8" ht="14.4" x14ac:dyDescent="0.3">
      <c r="A3953" s="63">
        <v>31</v>
      </c>
      <c r="B3953" s="63" t="s">
        <v>124</v>
      </c>
      <c r="C3953" s="63" t="s">
        <v>121</v>
      </c>
      <c r="D3953" s="63" t="s">
        <v>99</v>
      </c>
      <c r="E3953" s="63">
        <v>3.1721132136799297</v>
      </c>
      <c r="F3953" s="64">
        <v>2003.1515037911238</v>
      </c>
      <c r="G3953" s="63" t="s">
        <v>127</v>
      </c>
      <c r="H3953" s="63" t="s">
        <v>133</v>
      </c>
    </row>
    <row r="3954" spans="1:8" ht="14.4" x14ac:dyDescent="0.3">
      <c r="A3954" s="63">
        <v>31</v>
      </c>
      <c r="B3954" s="63" t="s">
        <v>124</v>
      </c>
      <c r="C3954" s="63" t="s">
        <v>121</v>
      </c>
      <c r="D3954" s="63" t="s">
        <v>99</v>
      </c>
      <c r="E3954" s="63">
        <v>147.49057100425378</v>
      </c>
      <c r="F3954" s="64">
        <v>93138.529176088021</v>
      </c>
      <c r="G3954" s="63" t="s">
        <v>127</v>
      </c>
      <c r="H3954" s="63" t="s">
        <v>133</v>
      </c>
    </row>
    <row r="3955" spans="1:8" ht="14.4" x14ac:dyDescent="0.3">
      <c r="A3955" s="63">
        <v>31</v>
      </c>
      <c r="B3955" s="63" t="s">
        <v>124</v>
      </c>
      <c r="C3955" s="63" t="s">
        <v>121</v>
      </c>
      <c r="D3955" s="63" t="s">
        <v>99</v>
      </c>
      <c r="E3955" s="63">
        <v>21.402532228200482</v>
      </c>
      <c r="F3955" s="64">
        <v>13515.442775802414</v>
      </c>
      <c r="G3955" s="63" t="s">
        <v>127</v>
      </c>
      <c r="H3955" s="63" t="s">
        <v>133</v>
      </c>
    </row>
    <row r="3956" spans="1:8" ht="14.4" x14ac:dyDescent="0.3">
      <c r="A3956" s="63">
        <v>31</v>
      </c>
      <c r="B3956" s="63" t="s">
        <v>123</v>
      </c>
      <c r="C3956" s="63" t="s">
        <v>120</v>
      </c>
      <c r="D3956" s="63" t="s">
        <v>98</v>
      </c>
      <c r="E3956" s="63">
        <v>251.5440658809402</v>
      </c>
      <c r="F3956" s="64">
        <v>158847.06499948431</v>
      </c>
      <c r="G3956" s="63" t="s">
        <v>127</v>
      </c>
      <c r="H3956" s="63" t="s">
        <v>133</v>
      </c>
    </row>
    <row r="3957" spans="1:8" ht="14.4" x14ac:dyDescent="0.3">
      <c r="A3957" s="63">
        <v>31</v>
      </c>
      <c r="B3957" s="63" t="s">
        <v>123</v>
      </c>
      <c r="C3957" s="63" t="s">
        <v>120</v>
      </c>
      <c r="D3957" s="63" t="s">
        <v>98</v>
      </c>
      <c r="E3957" s="63">
        <v>272.56974240586493</v>
      </c>
      <c r="F3957" s="64">
        <v>172124.52791206067</v>
      </c>
      <c r="G3957" s="63" t="s">
        <v>127</v>
      </c>
      <c r="H3957" s="63" t="s">
        <v>133</v>
      </c>
    </row>
    <row r="3958" spans="1:8" ht="14.4" x14ac:dyDescent="0.3">
      <c r="A3958" s="63">
        <v>31</v>
      </c>
      <c r="B3958" s="63" t="s">
        <v>123</v>
      </c>
      <c r="C3958" s="63" t="s">
        <v>120</v>
      </c>
      <c r="D3958" s="63" t="s">
        <v>98</v>
      </c>
      <c r="E3958" s="63">
        <v>245.03543347686866</v>
      </c>
      <c r="F3958" s="64">
        <v>154736.94158660821</v>
      </c>
      <c r="G3958" s="63" t="s">
        <v>127</v>
      </c>
      <c r="H3958" s="63" t="s">
        <v>133</v>
      </c>
    </row>
    <row r="3959" spans="1:8" ht="14.4" x14ac:dyDescent="0.3">
      <c r="A3959" s="63">
        <v>31</v>
      </c>
      <c r="B3959" s="63" t="s">
        <v>122</v>
      </c>
      <c r="C3959" s="63" t="s">
        <v>120</v>
      </c>
      <c r="D3959" s="63" t="s">
        <v>97</v>
      </c>
      <c r="E3959" s="63">
        <v>31.006891402739775</v>
      </c>
      <c r="F3959" s="64">
        <v>19580.480568419389</v>
      </c>
      <c r="G3959" s="63" t="s">
        <v>129</v>
      </c>
      <c r="H3959" s="63" t="s">
        <v>133</v>
      </c>
    </row>
    <row r="3960" spans="1:8" ht="14.4" x14ac:dyDescent="0.3">
      <c r="A3960" s="63">
        <v>31</v>
      </c>
      <c r="B3960" s="63" t="s">
        <v>122</v>
      </c>
      <c r="C3960" s="63" t="s">
        <v>120</v>
      </c>
      <c r="D3960" s="63" t="s">
        <v>97</v>
      </c>
      <c r="E3960" s="63">
        <v>156.56933605625827</v>
      </c>
      <c r="F3960" s="64">
        <v>98871.66057507474</v>
      </c>
      <c r="G3960" s="63" t="s">
        <v>129</v>
      </c>
      <c r="H3960" s="63" t="s">
        <v>133</v>
      </c>
    </row>
    <row r="3961" spans="1:8" ht="14.4" x14ac:dyDescent="0.3">
      <c r="A3961" s="63">
        <v>31</v>
      </c>
      <c r="B3961" s="63" t="s">
        <v>124</v>
      </c>
      <c r="C3961" s="63" t="s">
        <v>121</v>
      </c>
      <c r="D3961" s="63" t="s">
        <v>99</v>
      </c>
      <c r="E3961" s="63">
        <v>26.965759154656137</v>
      </c>
      <c r="F3961" s="64">
        <v>17028.553952163271</v>
      </c>
      <c r="G3961" s="63" t="s">
        <v>127</v>
      </c>
      <c r="H3961" s="63" t="s">
        <v>133</v>
      </c>
    </row>
    <row r="3962" spans="1:8" ht="14.4" x14ac:dyDescent="0.3">
      <c r="A3962" s="63">
        <v>31</v>
      </c>
      <c r="B3962" s="63" t="s">
        <v>124</v>
      </c>
      <c r="C3962" s="63" t="s">
        <v>121</v>
      </c>
      <c r="D3962" s="63" t="s">
        <v>99</v>
      </c>
      <c r="E3962" s="63">
        <v>324.11053732944748</v>
      </c>
      <c r="F3962" s="64">
        <v>204671.92263067231</v>
      </c>
      <c r="G3962" s="63" t="s">
        <v>127</v>
      </c>
      <c r="H3962" s="63" t="s">
        <v>133</v>
      </c>
    </row>
    <row r="3963" spans="1:8" ht="14.4" x14ac:dyDescent="0.3">
      <c r="A3963" s="63">
        <v>31</v>
      </c>
      <c r="B3963" s="63" t="s">
        <v>124</v>
      </c>
      <c r="C3963" s="63" t="s">
        <v>121</v>
      </c>
      <c r="D3963" s="63" t="s">
        <v>99</v>
      </c>
      <c r="E3963" s="63">
        <v>157.48806758665495</v>
      </c>
      <c r="F3963" s="64">
        <v>99451.82853338019</v>
      </c>
      <c r="G3963" s="63" t="s">
        <v>127</v>
      </c>
      <c r="H3963" s="63" t="s">
        <v>133</v>
      </c>
    </row>
    <row r="3964" spans="1:8" ht="14.4" x14ac:dyDescent="0.3">
      <c r="A3964" s="63">
        <v>31</v>
      </c>
      <c r="B3964" s="63" t="s">
        <v>124</v>
      </c>
      <c r="C3964" s="63" t="s">
        <v>121</v>
      </c>
      <c r="D3964" s="63" t="s">
        <v>99</v>
      </c>
      <c r="E3964" s="63">
        <v>42.976418397829875</v>
      </c>
      <c r="F3964" s="64">
        <v>27139.093513405682</v>
      </c>
      <c r="G3964" s="63" t="s">
        <v>127</v>
      </c>
      <c r="H3964" s="63" t="s">
        <v>133</v>
      </c>
    </row>
    <row r="3965" spans="1:8" ht="14.4" x14ac:dyDescent="0.3">
      <c r="A3965" s="63">
        <v>31</v>
      </c>
      <c r="B3965" s="63" t="s">
        <v>124</v>
      </c>
      <c r="C3965" s="63" t="s">
        <v>121</v>
      </c>
      <c r="D3965" s="63" t="s">
        <v>99</v>
      </c>
      <c r="E3965" s="63">
        <v>305.72157654700948</v>
      </c>
      <c r="F3965" s="64">
        <v>193059.51413098833</v>
      </c>
      <c r="G3965" s="63" t="s">
        <v>127</v>
      </c>
      <c r="H3965" s="63" t="s">
        <v>133</v>
      </c>
    </row>
    <row r="3966" spans="1:8" ht="14.4" x14ac:dyDescent="0.3">
      <c r="A3966" s="63">
        <v>31</v>
      </c>
      <c r="B3966" s="63" t="s">
        <v>124</v>
      </c>
      <c r="C3966" s="63" t="s">
        <v>121</v>
      </c>
      <c r="D3966" s="63" t="s">
        <v>99</v>
      </c>
      <c r="E3966" s="63">
        <v>147.36948772688373</v>
      </c>
      <c r="F3966" s="64">
        <v>93062.066536576371</v>
      </c>
      <c r="G3966" s="63" t="s">
        <v>127</v>
      </c>
      <c r="H3966" s="63" t="s">
        <v>133</v>
      </c>
    </row>
    <row r="3967" spans="1:8" ht="14.4" x14ac:dyDescent="0.3">
      <c r="A3967" s="63">
        <v>31</v>
      </c>
      <c r="B3967" s="63" t="s">
        <v>123</v>
      </c>
      <c r="C3967" s="63" t="s">
        <v>120</v>
      </c>
      <c r="D3967" s="63" t="s">
        <v>98</v>
      </c>
      <c r="E3967" s="63">
        <v>120.6195585997514</v>
      </c>
      <c r="F3967" s="64">
        <v>76169.806661917362</v>
      </c>
      <c r="G3967" s="63" t="s">
        <v>127</v>
      </c>
      <c r="H3967" s="63" t="s">
        <v>133</v>
      </c>
    </row>
    <row r="3968" spans="1:8" ht="14.4" x14ac:dyDescent="0.3">
      <c r="A3968" s="63">
        <v>31</v>
      </c>
      <c r="B3968" s="63" t="s">
        <v>123</v>
      </c>
      <c r="C3968" s="63" t="s">
        <v>120</v>
      </c>
      <c r="D3968" s="63" t="s">
        <v>98</v>
      </c>
      <c r="E3968" s="63">
        <v>320.48404831542138</v>
      </c>
      <c r="F3968" s="64">
        <v>202381.83825077055</v>
      </c>
      <c r="G3968" s="63" t="s">
        <v>127</v>
      </c>
      <c r="H3968" s="63" t="s">
        <v>133</v>
      </c>
    </row>
    <row r="3969" spans="1:8" ht="14.4" x14ac:dyDescent="0.3">
      <c r="A3969" s="63">
        <v>31</v>
      </c>
      <c r="B3969" s="63" t="s">
        <v>123</v>
      </c>
      <c r="C3969" s="63" t="s">
        <v>120</v>
      </c>
      <c r="D3969" s="63" t="s">
        <v>98</v>
      </c>
      <c r="E3969" s="63">
        <v>282.23067382025215</v>
      </c>
      <c r="F3969" s="64">
        <v>178225.29039660716</v>
      </c>
      <c r="G3969" s="63" t="s">
        <v>127</v>
      </c>
      <c r="H3969" s="63" t="s">
        <v>133</v>
      </c>
    </row>
    <row r="3970" spans="1:8" ht="14.4" x14ac:dyDescent="0.3">
      <c r="A3970" s="63">
        <v>31</v>
      </c>
      <c r="B3970" s="63" t="s">
        <v>123</v>
      </c>
      <c r="C3970" s="63" t="s">
        <v>120</v>
      </c>
      <c r="D3970" s="63" t="s">
        <v>98</v>
      </c>
      <c r="E3970" s="63">
        <v>113.70452276701226</v>
      </c>
      <c r="F3970" s="64">
        <v>71803.044351107048</v>
      </c>
      <c r="G3970" s="63" t="s">
        <v>127</v>
      </c>
      <c r="H3970" s="63" t="s">
        <v>133</v>
      </c>
    </row>
    <row r="3971" spans="1:8" ht="14.4" x14ac:dyDescent="0.3">
      <c r="A3971" s="63">
        <v>31</v>
      </c>
      <c r="B3971" s="63" t="s">
        <v>124</v>
      </c>
      <c r="C3971" s="63" t="s">
        <v>121</v>
      </c>
      <c r="D3971" s="63" t="s">
        <v>99</v>
      </c>
      <c r="E3971" s="63">
        <v>53.856526785086942</v>
      </c>
      <c r="F3971" s="64">
        <v>34009.751654910309</v>
      </c>
      <c r="G3971" s="63" t="s">
        <v>127</v>
      </c>
      <c r="H3971" s="63" t="s">
        <v>133</v>
      </c>
    </row>
    <row r="3972" spans="1:8" ht="14.4" x14ac:dyDescent="0.3">
      <c r="A3972" s="63">
        <v>31</v>
      </c>
      <c r="B3972" s="63" t="s">
        <v>123</v>
      </c>
      <c r="C3972" s="63" t="s">
        <v>120</v>
      </c>
      <c r="D3972" s="63" t="s">
        <v>98</v>
      </c>
      <c r="E3972" s="63">
        <v>46.171970393603658</v>
      </c>
      <c r="F3972" s="64">
        <v>29157.046327375727</v>
      </c>
      <c r="G3972" s="63" t="s">
        <v>127</v>
      </c>
      <c r="H3972" s="63" t="s">
        <v>133</v>
      </c>
    </row>
    <row r="3973" spans="1:8" ht="14.4" x14ac:dyDescent="0.3">
      <c r="A3973" s="63">
        <v>31</v>
      </c>
      <c r="B3973" s="63" t="s">
        <v>123</v>
      </c>
      <c r="C3973" s="63" t="s">
        <v>120</v>
      </c>
      <c r="D3973" s="63" t="s">
        <v>98</v>
      </c>
      <c r="E3973" s="63">
        <v>254.0714735895933</v>
      </c>
      <c r="F3973" s="64">
        <v>160443.09269813271</v>
      </c>
      <c r="G3973" s="63" t="s">
        <v>127</v>
      </c>
      <c r="H3973" s="63" t="s">
        <v>133</v>
      </c>
    </row>
    <row r="3974" spans="1:8" ht="14.4" x14ac:dyDescent="0.3">
      <c r="A3974" s="63">
        <v>31</v>
      </c>
      <c r="B3974" s="63" t="s">
        <v>122</v>
      </c>
      <c r="C3974" s="63" t="s">
        <v>120</v>
      </c>
      <c r="D3974" s="63" t="s">
        <v>97</v>
      </c>
      <c r="E3974" s="63">
        <v>236.25695554910558</v>
      </c>
      <c r="F3974" s="64">
        <v>149193.43791020691</v>
      </c>
      <c r="G3974" s="63" t="s">
        <v>129</v>
      </c>
      <c r="H3974" s="63" t="s">
        <v>133</v>
      </c>
    </row>
    <row r="3975" spans="1:8" ht="14.4" x14ac:dyDescent="0.3">
      <c r="A3975" s="63">
        <v>31</v>
      </c>
      <c r="B3975" s="63" t="s">
        <v>122</v>
      </c>
      <c r="C3975" s="63" t="s">
        <v>120</v>
      </c>
      <c r="D3975" s="63" t="s">
        <v>97</v>
      </c>
      <c r="E3975" s="63">
        <v>30.000082593276318</v>
      </c>
      <c r="F3975" s="64">
        <v>18944.692863236189</v>
      </c>
      <c r="G3975" s="63" t="s">
        <v>129</v>
      </c>
      <c r="H3975" s="63" t="s">
        <v>133</v>
      </c>
    </row>
    <row r="3976" spans="1:8" ht="14.4" x14ac:dyDescent="0.3">
      <c r="A3976" s="63">
        <v>31</v>
      </c>
      <c r="B3976" s="63" t="s">
        <v>122</v>
      </c>
      <c r="C3976" s="63" t="s">
        <v>120</v>
      </c>
      <c r="D3976" s="63" t="s">
        <v>97</v>
      </c>
      <c r="E3976" s="63">
        <v>23.484811147246869</v>
      </c>
      <c r="F3976" s="64">
        <v>14830.3769748758</v>
      </c>
      <c r="G3976" s="63" t="s">
        <v>129</v>
      </c>
      <c r="H3976" s="63" t="s">
        <v>133</v>
      </c>
    </row>
    <row r="3977" spans="1:8" ht="14.4" x14ac:dyDescent="0.3">
      <c r="A3977" s="63">
        <v>31</v>
      </c>
      <c r="B3977" s="63" t="s">
        <v>122</v>
      </c>
      <c r="C3977" s="63" t="s">
        <v>120</v>
      </c>
      <c r="D3977" s="63" t="s">
        <v>97</v>
      </c>
      <c r="E3977" s="63">
        <v>241.18821986982107</v>
      </c>
      <c r="F3977" s="64">
        <v>152307.47226970989</v>
      </c>
      <c r="G3977" s="63" t="s">
        <v>129</v>
      </c>
      <c r="H3977" s="63" t="s">
        <v>133</v>
      </c>
    </row>
    <row r="3978" spans="1:8" ht="14.4" x14ac:dyDescent="0.3">
      <c r="A3978" s="63">
        <v>31</v>
      </c>
      <c r="B3978" s="63" t="s">
        <v>122</v>
      </c>
      <c r="C3978" s="63" t="s">
        <v>120</v>
      </c>
      <c r="D3978" s="63" t="s">
        <v>97</v>
      </c>
      <c r="E3978" s="63">
        <v>207.76423984281863</v>
      </c>
      <c r="F3978" s="64">
        <v>131200.62918320394</v>
      </c>
      <c r="G3978" s="63" t="s">
        <v>129</v>
      </c>
      <c r="H3978" s="63" t="s">
        <v>133</v>
      </c>
    </row>
    <row r="3979" spans="1:8" ht="14.4" x14ac:dyDescent="0.3">
      <c r="A3979" s="63">
        <v>31</v>
      </c>
      <c r="B3979" s="63" t="s">
        <v>124</v>
      </c>
      <c r="C3979" s="63" t="s">
        <v>121</v>
      </c>
      <c r="D3979" s="63" t="s">
        <v>99</v>
      </c>
      <c r="E3979" s="63">
        <v>141.51694637781316</v>
      </c>
      <c r="F3979" s="64">
        <v>89366.256767293205</v>
      </c>
      <c r="G3979" s="63" t="s">
        <v>127</v>
      </c>
      <c r="H3979" s="63" t="s">
        <v>133</v>
      </c>
    </row>
    <row r="3980" spans="1:8" ht="14.4" x14ac:dyDescent="0.3">
      <c r="A3980" s="63">
        <v>31</v>
      </c>
      <c r="B3980" s="63" t="s">
        <v>122</v>
      </c>
      <c r="C3980" s="63" t="s">
        <v>120</v>
      </c>
      <c r="D3980" s="63" t="s">
        <v>97</v>
      </c>
      <c r="E3980" s="63">
        <v>188.81039660993775</v>
      </c>
      <c r="F3980" s="64">
        <v>119231.50418135036</v>
      </c>
      <c r="G3980" s="63" t="s">
        <v>128</v>
      </c>
      <c r="H3980" s="63" t="s">
        <v>133</v>
      </c>
    </row>
    <row r="3981" spans="1:8" ht="14.4" x14ac:dyDescent="0.3">
      <c r="A3981" s="63">
        <v>31</v>
      </c>
      <c r="B3981" s="63" t="s">
        <v>124</v>
      </c>
      <c r="C3981" s="63" t="s">
        <v>121</v>
      </c>
      <c r="D3981" s="63" t="s">
        <v>99</v>
      </c>
      <c r="E3981" s="63">
        <v>5.1357069781655884</v>
      </c>
      <c r="F3981" s="64">
        <v>3243.1374491859478</v>
      </c>
      <c r="G3981" s="63" t="s">
        <v>127</v>
      </c>
      <c r="H3981" s="63" t="s">
        <v>133</v>
      </c>
    </row>
    <row r="3982" spans="1:8" ht="14.4" x14ac:dyDescent="0.3">
      <c r="A3982" s="63">
        <v>31</v>
      </c>
      <c r="B3982" s="63" t="s">
        <v>124</v>
      </c>
      <c r="C3982" s="63" t="s">
        <v>121</v>
      </c>
      <c r="D3982" s="63" t="s">
        <v>99</v>
      </c>
      <c r="E3982" s="63">
        <v>116.46959907090977</v>
      </c>
      <c r="F3982" s="64">
        <v>73549.156921226793</v>
      </c>
      <c r="G3982" s="63" t="s">
        <v>127</v>
      </c>
      <c r="H3982" s="63" t="s">
        <v>133</v>
      </c>
    </row>
    <row r="3983" spans="1:8" ht="14.4" x14ac:dyDescent="0.3">
      <c r="A3983" s="63">
        <v>31</v>
      </c>
      <c r="B3983" s="63" t="s">
        <v>124</v>
      </c>
      <c r="C3983" s="63" t="s">
        <v>121</v>
      </c>
      <c r="D3983" s="63" t="s">
        <v>99</v>
      </c>
      <c r="E3983" s="63">
        <v>129.1312853617051</v>
      </c>
      <c r="F3983" s="64">
        <v>81544.860171841385</v>
      </c>
      <c r="G3983" s="63" t="s">
        <v>127</v>
      </c>
      <c r="H3983" s="63" t="s">
        <v>133</v>
      </c>
    </row>
    <row r="3984" spans="1:8" ht="14.4" x14ac:dyDescent="0.3">
      <c r="A3984" s="63">
        <v>31</v>
      </c>
      <c r="B3984" s="63" t="s">
        <v>124</v>
      </c>
      <c r="C3984" s="63" t="s">
        <v>121</v>
      </c>
      <c r="D3984" s="63" t="s">
        <v>99</v>
      </c>
      <c r="E3984" s="63">
        <v>95.353249444354191</v>
      </c>
      <c r="F3984" s="64">
        <v>60214.435030912195</v>
      </c>
      <c r="G3984" s="63" t="s">
        <v>127</v>
      </c>
      <c r="H3984" s="63" t="s">
        <v>133</v>
      </c>
    </row>
    <row r="3985" spans="1:8" ht="14.4" x14ac:dyDescent="0.3">
      <c r="A3985" s="63">
        <v>31</v>
      </c>
      <c r="B3985" s="63" t="s">
        <v>124</v>
      </c>
      <c r="C3985" s="63" t="s">
        <v>121</v>
      </c>
      <c r="D3985" s="63" t="s">
        <v>99</v>
      </c>
      <c r="E3985" s="63">
        <v>304.86106240299017</v>
      </c>
      <c r="F3985" s="64">
        <v>192516.10975494271</v>
      </c>
      <c r="G3985" s="63" t="s">
        <v>127</v>
      </c>
      <c r="H3985" s="63" t="s">
        <v>133</v>
      </c>
    </row>
    <row r="3986" spans="1:8" ht="14.4" x14ac:dyDescent="0.3">
      <c r="A3986" s="63">
        <v>31</v>
      </c>
      <c r="B3986" s="63" t="s">
        <v>125</v>
      </c>
      <c r="C3986" s="63" t="s">
        <v>121</v>
      </c>
      <c r="D3986" s="63" t="s">
        <v>99</v>
      </c>
      <c r="E3986" s="63">
        <v>218.69973021444065</v>
      </c>
      <c r="F3986" s="64">
        <v>138106.26038455562</v>
      </c>
      <c r="G3986" s="63" t="s">
        <v>129</v>
      </c>
      <c r="H3986" s="63" t="s">
        <v>133</v>
      </c>
    </row>
    <row r="3987" spans="1:8" ht="14.4" x14ac:dyDescent="0.3">
      <c r="A3987" s="63">
        <v>31</v>
      </c>
      <c r="B3987" s="63" t="s">
        <v>123</v>
      </c>
      <c r="C3987" s="63" t="s">
        <v>120</v>
      </c>
      <c r="D3987" s="63" t="s">
        <v>98</v>
      </c>
      <c r="E3987" s="63">
        <v>133.6095591663159</v>
      </c>
      <c r="F3987" s="64">
        <v>84372.836445641457</v>
      </c>
      <c r="G3987" s="63" t="s">
        <v>127</v>
      </c>
      <c r="H3987" s="63" t="s">
        <v>133</v>
      </c>
    </row>
    <row r="3988" spans="1:8" ht="14.4" x14ac:dyDescent="0.3">
      <c r="A3988" s="63">
        <v>31</v>
      </c>
      <c r="B3988" s="63" t="s">
        <v>122</v>
      </c>
      <c r="C3988" s="63" t="s">
        <v>120</v>
      </c>
      <c r="D3988" s="63" t="s">
        <v>97</v>
      </c>
      <c r="E3988" s="63">
        <v>214.90403047929644</v>
      </c>
      <c r="F3988" s="64">
        <v>135709.3214608111</v>
      </c>
      <c r="G3988" s="63" t="s">
        <v>129</v>
      </c>
      <c r="H3988" s="63" t="s">
        <v>133</v>
      </c>
    </row>
    <row r="3989" spans="1:8" ht="14.4" x14ac:dyDescent="0.3">
      <c r="A3989" s="63">
        <v>31</v>
      </c>
      <c r="B3989" s="63" t="s">
        <v>122</v>
      </c>
      <c r="C3989" s="63" t="s">
        <v>120</v>
      </c>
      <c r="D3989" s="63" t="s">
        <v>97</v>
      </c>
      <c r="E3989" s="63">
        <v>11.378102609650135</v>
      </c>
      <c r="F3989" s="64">
        <v>7185.1355287441284</v>
      </c>
      <c r="G3989" s="63" t="s">
        <v>129</v>
      </c>
      <c r="H3989" s="63" t="s">
        <v>133</v>
      </c>
    </row>
    <row r="3990" spans="1:8" ht="14.4" x14ac:dyDescent="0.3">
      <c r="A3990" s="63">
        <v>31</v>
      </c>
      <c r="B3990" s="63" t="s">
        <v>122</v>
      </c>
      <c r="C3990" s="63" t="s">
        <v>120</v>
      </c>
      <c r="D3990" s="63" t="s">
        <v>97</v>
      </c>
      <c r="E3990" s="63">
        <v>228.0227292218226</v>
      </c>
      <c r="F3990" s="64">
        <v>143993.62260130802</v>
      </c>
      <c r="G3990" s="63" t="s">
        <v>129</v>
      </c>
      <c r="H3990" s="63" t="s">
        <v>133</v>
      </c>
    </row>
    <row r="3991" spans="1:8" ht="14.4" x14ac:dyDescent="0.3">
      <c r="A3991" s="63">
        <v>31</v>
      </c>
      <c r="B3991" s="63" t="s">
        <v>122</v>
      </c>
      <c r="C3991" s="63" t="s">
        <v>120</v>
      </c>
      <c r="D3991" s="63" t="s">
        <v>97</v>
      </c>
      <c r="E3991" s="63">
        <v>131.26194010847294</v>
      </c>
      <c r="F3991" s="64">
        <v>82890.343126750304</v>
      </c>
      <c r="G3991" s="63" t="s">
        <v>129</v>
      </c>
      <c r="H3991" s="63" t="s">
        <v>133</v>
      </c>
    </row>
    <row r="3992" spans="1:8" ht="14.4" x14ac:dyDescent="0.3">
      <c r="A3992" s="63">
        <v>31</v>
      </c>
      <c r="B3992" s="63" t="s">
        <v>122</v>
      </c>
      <c r="C3992" s="63" t="s">
        <v>120</v>
      </c>
      <c r="D3992" s="63" t="s">
        <v>97</v>
      </c>
      <c r="E3992" s="63">
        <v>70.126325171340341</v>
      </c>
      <c r="F3992" s="64">
        <v>44283.934481441145</v>
      </c>
      <c r="G3992" s="63" t="s">
        <v>129</v>
      </c>
      <c r="H3992" s="63" t="s">
        <v>133</v>
      </c>
    </row>
    <row r="3993" spans="1:8" ht="14.4" x14ac:dyDescent="0.3">
      <c r="A3993" s="63">
        <v>31</v>
      </c>
      <c r="B3993" s="63" t="s">
        <v>122</v>
      </c>
      <c r="C3993" s="63" t="s">
        <v>120</v>
      </c>
      <c r="D3993" s="63" t="s">
        <v>97</v>
      </c>
      <c r="E3993" s="63">
        <v>337.33633746078044</v>
      </c>
      <c r="F3993" s="64">
        <v>213023.85701550654</v>
      </c>
      <c r="G3993" s="63" t="s">
        <v>129</v>
      </c>
      <c r="H3993" s="63" t="s">
        <v>133</v>
      </c>
    </row>
    <row r="3994" spans="1:8" ht="14.4" x14ac:dyDescent="0.3">
      <c r="A3994" s="63">
        <v>31</v>
      </c>
      <c r="B3994" s="63" t="s">
        <v>122</v>
      </c>
      <c r="C3994" s="63" t="s">
        <v>120</v>
      </c>
      <c r="D3994" s="63" t="s">
        <v>97</v>
      </c>
      <c r="E3994" s="63">
        <v>190.8163015532476</v>
      </c>
      <c r="F3994" s="64">
        <v>120498.20912943505</v>
      </c>
      <c r="G3994" s="63" t="s">
        <v>129</v>
      </c>
      <c r="H3994" s="63" t="s">
        <v>133</v>
      </c>
    </row>
    <row r="3995" spans="1:8" ht="14.4" x14ac:dyDescent="0.3">
      <c r="A3995" s="63">
        <v>31</v>
      </c>
      <c r="B3995" s="63" t="s">
        <v>122</v>
      </c>
      <c r="C3995" s="63" t="s">
        <v>120</v>
      </c>
      <c r="D3995" s="63" t="s">
        <v>97</v>
      </c>
      <c r="E3995" s="63">
        <v>6.4735252281118392</v>
      </c>
      <c r="F3995" s="64">
        <v>4087.9536517168081</v>
      </c>
      <c r="G3995" s="63" t="s">
        <v>129</v>
      </c>
      <c r="H3995" s="63" t="s">
        <v>133</v>
      </c>
    </row>
    <row r="3996" spans="1:8" ht="14.4" x14ac:dyDescent="0.3">
      <c r="A3996" s="63">
        <v>31</v>
      </c>
      <c r="B3996" s="63" t="s">
        <v>124</v>
      </c>
      <c r="C3996" s="63" t="s">
        <v>121</v>
      </c>
      <c r="D3996" s="63" t="s">
        <v>99</v>
      </c>
      <c r="E3996" s="63">
        <v>233.62372972903924</v>
      </c>
      <c r="F3996" s="64">
        <v>147530.58734152612</v>
      </c>
      <c r="G3996" s="63" t="s">
        <v>127</v>
      </c>
      <c r="H3996" s="63" t="s">
        <v>133</v>
      </c>
    </row>
    <row r="3997" spans="1:8" ht="14.4" x14ac:dyDescent="0.3">
      <c r="A3997" s="63">
        <v>31</v>
      </c>
      <c r="B3997" s="63" t="s">
        <v>124</v>
      </c>
      <c r="C3997" s="63" t="s">
        <v>121</v>
      </c>
      <c r="D3997" s="63" t="s">
        <v>99</v>
      </c>
      <c r="E3997" s="63">
        <v>58.605784688558657</v>
      </c>
      <c r="F3997" s="64">
        <v>37008.851141714178</v>
      </c>
      <c r="G3997" s="63" t="s">
        <v>127</v>
      </c>
      <c r="H3997" s="63" t="s">
        <v>133</v>
      </c>
    </row>
    <row r="3998" spans="1:8" ht="14.4" x14ac:dyDescent="0.3">
      <c r="A3998" s="63">
        <v>31</v>
      </c>
      <c r="B3998" s="63" t="s">
        <v>124</v>
      </c>
      <c r="C3998" s="63" t="s">
        <v>121</v>
      </c>
      <c r="D3998" s="63" t="s">
        <v>99</v>
      </c>
      <c r="E3998" s="63">
        <v>191.38909690406339</v>
      </c>
      <c r="F3998" s="64">
        <v>120859.9225334217</v>
      </c>
      <c r="G3998" s="63" t="s">
        <v>127</v>
      </c>
      <c r="H3998" s="63" t="s">
        <v>133</v>
      </c>
    </row>
    <row r="3999" spans="1:8" ht="14.4" x14ac:dyDescent="0.3">
      <c r="A3999" s="63">
        <v>31</v>
      </c>
      <c r="B3999" s="63" t="s">
        <v>124</v>
      </c>
      <c r="C3999" s="63" t="s">
        <v>121</v>
      </c>
      <c r="D3999" s="63" t="s">
        <v>99</v>
      </c>
      <c r="E3999" s="63">
        <v>163.45493163040533</v>
      </c>
      <c r="F3999" s="64">
        <v>103219.83171517387</v>
      </c>
      <c r="G3999" s="63" t="s">
        <v>127</v>
      </c>
      <c r="H3999" s="63" t="s">
        <v>133</v>
      </c>
    </row>
    <row r="4000" spans="1:8" ht="14.4" x14ac:dyDescent="0.3">
      <c r="A4000" s="63">
        <v>31</v>
      </c>
      <c r="B4000" s="63" t="s">
        <v>124</v>
      </c>
      <c r="C4000" s="63" t="s">
        <v>121</v>
      </c>
      <c r="D4000" s="63" t="s">
        <v>99</v>
      </c>
      <c r="E4000" s="63">
        <v>327.27231323855682</v>
      </c>
      <c r="F4000" s="64">
        <v>206668.54625043127</v>
      </c>
      <c r="G4000" s="63" t="s">
        <v>127</v>
      </c>
      <c r="H4000" s="63" t="s">
        <v>133</v>
      </c>
    </row>
    <row r="4001" spans="1:8" ht="14.4" x14ac:dyDescent="0.3">
      <c r="A4001" s="63">
        <v>31</v>
      </c>
      <c r="B4001" s="63" t="s">
        <v>124</v>
      </c>
      <c r="C4001" s="63" t="s">
        <v>121</v>
      </c>
      <c r="D4001" s="63" t="s">
        <v>99</v>
      </c>
      <c r="E4001" s="63">
        <v>163.958060835059</v>
      </c>
      <c r="F4001" s="64">
        <v>103537.5517822121</v>
      </c>
      <c r="G4001" s="63" t="s">
        <v>127</v>
      </c>
      <c r="H4001" s="63" t="s">
        <v>133</v>
      </c>
    </row>
    <row r="4002" spans="1:8" ht="14.4" x14ac:dyDescent="0.3">
      <c r="A4002" s="63">
        <v>31</v>
      </c>
      <c r="B4002" s="63" t="s">
        <v>122</v>
      </c>
      <c r="C4002" s="63" t="s">
        <v>120</v>
      </c>
      <c r="D4002" s="63" t="s">
        <v>97</v>
      </c>
      <c r="E4002" s="63">
        <v>239.47350358263549</v>
      </c>
      <c r="F4002" s="64">
        <v>151224.649470562</v>
      </c>
      <c r="G4002" s="63" t="s">
        <v>128</v>
      </c>
      <c r="H4002" s="63" t="s">
        <v>133</v>
      </c>
    </row>
    <row r="4003" spans="1:8" ht="14.4" x14ac:dyDescent="0.3">
      <c r="A4003" s="63">
        <v>31</v>
      </c>
      <c r="B4003" s="63" t="s">
        <v>124</v>
      </c>
      <c r="C4003" s="63" t="s">
        <v>121</v>
      </c>
      <c r="D4003" s="63" t="s">
        <v>99</v>
      </c>
      <c r="E4003" s="63">
        <v>3.5426058389476434</v>
      </c>
      <c r="F4003" s="64">
        <v>2237.1131594621643</v>
      </c>
      <c r="G4003" s="63" t="s">
        <v>127</v>
      </c>
      <c r="H4003" s="63" t="s">
        <v>133</v>
      </c>
    </row>
    <row r="4004" spans="1:8" ht="14.4" x14ac:dyDescent="0.3">
      <c r="A4004" s="63">
        <v>31</v>
      </c>
      <c r="B4004" s="63" t="s">
        <v>124</v>
      </c>
      <c r="C4004" s="63" t="s">
        <v>121</v>
      </c>
      <c r="D4004" s="63" t="s">
        <v>99</v>
      </c>
      <c r="E4004" s="63">
        <v>194.68331401932386</v>
      </c>
      <c r="F4004" s="64">
        <v>122940.18118868995</v>
      </c>
      <c r="G4004" s="63" t="s">
        <v>127</v>
      </c>
      <c r="H4004" s="63" t="s">
        <v>133</v>
      </c>
    </row>
    <row r="4005" spans="1:8" ht="14.4" x14ac:dyDescent="0.3">
      <c r="A4005" s="63">
        <v>31</v>
      </c>
      <c r="B4005" s="63" t="s">
        <v>123</v>
      </c>
      <c r="C4005" s="63" t="s">
        <v>120</v>
      </c>
      <c r="D4005" s="63" t="s">
        <v>98</v>
      </c>
      <c r="E4005" s="63">
        <v>197.48928379702849</v>
      </c>
      <c r="F4005" s="64">
        <v>124712.11749776037</v>
      </c>
      <c r="G4005" s="63" t="s">
        <v>127</v>
      </c>
      <c r="H4005" s="63" t="s">
        <v>133</v>
      </c>
    </row>
    <row r="4006" spans="1:8" ht="14.4" x14ac:dyDescent="0.3">
      <c r="A4006" s="63">
        <v>31</v>
      </c>
      <c r="B4006" s="63" t="s">
        <v>123</v>
      </c>
      <c r="C4006" s="63" t="s">
        <v>120</v>
      </c>
      <c r="D4006" s="63" t="s">
        <v>98</v>
      </c>
      <c r="E4006" s="63">
        <v>14.040993754773822</v>
      </c>
      <c r="F4006" s="64">
        <v>8866.7193949134162</v>
      </c>
      <c r="G4006" s="63" t="s">
        <v>127</v>
      </c>
      <c r="H4006" s="63" t="s">
        <v>133</v>
      </c>
    </row>
    <row r="4007" spans="1:8" ht="14.4" x14ac:dyDescent="0.3">
      <c r="A4007" s="63">
        <v>31</v>
      </c>
      <c r="B4007" s="63" t="s">
        <v>123</v>
      </c>
      <c r="C4007" s="63" t="s">
        <v>120</v>
      </c>
      <c r="D4007" s="63" t="s">
        <v>98</v>
      </c>
      <c r="E4007" s="63">
        <v>23.252577277378485</v>
      </c>
      <c r="F4007" s="64">
        <v>14683.724067390694</v>
      </c>
      <c r="G4007" s="63" t="s">
        <v>127</v>
      </c>
      <c r="H4007" s="63" t="s">
        <v>133</v>
      </c>
    </row>
    <row r="4008" spans="1:8" ht="14.4" x14ac:dyDescent="0.3">
      <c r="A4008" s="63">
        <v>31</v>
      </c>
      <c r="B4008" s="63" t="s">
        <v>123</v>
      </c>
      <c r="C4008" s="63" t="s">
        <v>120</v>
      </c>
      <c r="D4008" s="63" t="s">
        <v>98</v>
      </c>
      <c r="E4008" s="63">
        <v>220.71417641641443</v>
      </c>
      <c r="F4008" s="64">
        <v>139378.35903519261</v>
      </c>
      <c r="G4008" s="63" t="s">
        <v>127</v>
      </c>
      <c r="H4008" s="63" t="s">
        <v>133</v>
      </c>
    </row>
    <row r="4009" spans="1:8" ht="14.4" x14ac:dyDescent="0.3">
      <c r="A4009" s="63">
        <v>31</v>
      </c>
      <c r="B4009" s="63" t="s">
        <v>123</v>
      </c>
      <c r="C4009" s="63" t="s">
        <v>120</v>
      </c>
      <c r="D4009" s="63" t="s">
        <v>98</v>
      </c>
      <c r="E4009" s="63">
        <v>157.45601112777413</v>
      </c>
      <c r="F4009" s="64">
        <v>99431.585263519461</v>
      </c>
      <c r="G4009" s="63" t="s">
        <v>127</v>
      </c>
      <c r="H4009" s="63" t="s">
        <v>133</v>
      </c>
    </row>
    <row r="4010" spans="1:8" ht="14.4" x14ac:dyDescent="0.3">
      <c r="A4010" s="63">
        <v>31</v>
      </c>
      <c r="B4010" s="63" t="s">
        <v>123</v>
      </c>
      <c r="C4010" s="63" t="s">
        <v>120</v>
      </c>
      <c r="D4010" s="63" t="s">
        <v>98</v>
      </c>
      <c r="E4010" s="63">
        <v>222.22858785480901</v>
      </c>
      <c r="F4010" s="64">
        <v>140334.69172126954</v>
      </c>
      <c r="G4010" s="63" t="s">
        <v>127</v>
      </c>
      <c r="H4010" s="63" t="s">
        <v>133</v>
      </c>
    </row>
    <row r="4011" spans="1:8" ht="14.4" x14ac:dyDescent="0.3">
      <c r="A4011" s="63">
        <v>31</v>
      </c>
      <c r="B4011" s="63" t="s">
        <v>123</v>
      </c>
      <c r="C4011" s="63" t="s">
        <v>120</v>
      </c>
      <c r="D4011" s="63" t="s">
        <v>98</v>
      </c>
      <c r="E4011" s="63">
        <v>64.858586697430454</v>
      </c>
      <c r="F4011" s="64">
        <v>40957.420723960968</v>
      </c>
      <c r="G4011" s="63" t="s">
        <v>127</v>
      </c>
      <c r="H4011" s="63" t="s">
        <v>133</v>
      </c>
    </row>
    <row r="4012" spans="1:8" ht="14.4" x14ac:dyDescent="0.3">
      <c r="A4012" s="63">
        <v>31</v>
      </c>
      <c r="B4012" s="63" t="s">
        <v>123</v>
      </c>
      <c r="C4012" s="63" t="s">
        <v>120</v>
      </c>
      <c r="D4012" s="63" t="s">
        <v>98</v>
      </c>
      <c r="E4012" s="63">
        <v>175.58378900359233</v>
      </c>
      <c r="F4012" s="64">
        <v>110879.05988571643</v>
      </c>
      <c r="G4012" s="63" t="s">
        <v>127</v>
      </c>
      <c r="H4012" s="63" t="s">
        <v>133</v>
      </c>
    </row>
    <row r="4013" spans="1:8" ht="14.4" x14ac:dyDescent="0.3">
      <c r="A4013" s="63">
        <v>31</v>
      </c>
      <c r="B4013" s="63" t="s">
        <v>123</v>
      </c>
      <c r="C4013" s="63" t="s">
        <v>120</v>
      </c>
      <c r="D4013" s="63" t="s">
        <v>98</v>
      </c>
      <c r="E4013" s="63">
        <v>310.26378351570855</v>
      </c>
      <c r="F4013" s="64">
        <v>195927.86343221794</v>
      </c>
      <c r="G4013" s="63" t="s">
        <v>127</v>
      </c>
      <c r="H4013" s="63" t="s">
        <v>133</v>
      </c>
    </row>
    <row r="4014" spans="1:8" ht="14.4" x14ac:dyDescent="0.3">
      <c r="A4014" s="63">
        <v>31</v>
      </c>
      <c r="B4014" s="63" t="s">
        <v>123</v>
      </c>
      <c r="C4014" s="63" t="s">
        <v>120</v>
      </c>
      <c r="D4014" s="63" t="s">
        <v>98</v>
      </c>
      <c r="E4014" s="63">
        <v>326.46682224588534</v>
      </c>
      <c r="F4014" s="64">
        <v>206159.88833547992</v>
      </c>
      <c r="G4014" s="63" t="s">
        <v>127</v>
      </c>
      <c r="H4014" s="63" t="s">
        <v>133</v>
      </c>
    </row>
    <row r="4015" spans="1:8" ht="14.4" x14ac:dyDescent="0.3">
      <c r="A4015" s="63">
        <v>31</v>
      </c>
      <c r="B4015" s="63" t="s">
        <v>123</v>
      </c>
      <c r="C4015" s="63" t="s">
        <v>120</v>
      </c>
      <c r="D4015" s="63" t="s">
        <v>98</v>
      </c>
      <c r="E4015" s="63">
        <v>113.3849832937013</v>
      </c>
      <c r="F4015" s="64">
        <v>71601.259000658931</v>
      </c>
      <c r="G4015" s="63" t="s">
        <v>127</v>
      </c>
      <c r="H4015" s="63" t="s">
        <v>133</v>
      </c>
    </row>
    <row r="4016" spans="1:8" ht="14.4" x14ac:dyDescent="0.3">
      <c r="A4016" s="63">
        <v>31</v>
      </c>
      <c r="B4016" s="63" t="s">
        <v>123</v>
      </c>
      <c r="C4016" s="63" t="s">
        <v>120</v>
      </c>
      <c r="D4016" s="63" t="s">
        <v>98</v>
      </c>
      <c r="E4016" s="63">
        <v>264.81627470088335</v>
      </c>
      <c r="F4016" s="64">
        <v>167228.30591536468</v>
      </c>
      <c r="G4016" s="63" t="s">
        <v>127</v>
      </c>
      <c r="H4016" s="63" t="s">
        <v>133</v>
      </c>
    </row>
    <row r="4017" spans="1:8" ht="14.4" x14ac:dyDescent="0.3">
      <c r="A4017" s="63">
        <v>31</v>
      </c>
      <c r="B4017" s="63" t="s">
        <v>123</v>
      </c>
      <c r="C4017" s="63" t="s">
        <v>120</v>
      </c>
      <c r="D4017" s="63" t="s">
        <v>98</v>
      </c>
      <c r="E4017" s="63">
        <v>255.98573525278178</v>
      </c>
      <c r="F4017" s="64">
        <v>161651.92601238168</v>
      </c>
      <c r="G4017" s="63" t="s">
        <v>127</v>
      </c>
      <c r="H4017" s="63" t="s">
        <v>133</v>
      </c>
    </row>
    <row r="4018" spans="1:8" ht="14.4" x14ac:dyDescent="0.3">
      <c r="A4018" s="63">
        <v>31</v>
      </c>
      <c r="B4018" s="63" t="s">
        <v>123</v>
      </c>
      <c r="C4018" s="63" t="s">
        <v>120</v>
      </c>
      <c r="D4018" s="63" t="s">
        <v>98</v>
      </c>
      <c r="E4018" s="63">
        <v>270.46486114739088</v>
      </c>
      <c r="F4018" s="64">
        <v>170795.32060633446</v>
      </c>
      <c r="G4018" s="63" t="s">
        <v>127</v>
      </c>
      <c r="H4018" s="63" t="s">
        <v>133</v>
      </c>
    </row>
    <row r="4019" spans="1:8" ht="14.4" x14ac:dyDescent="0.3">
      <c r="A4019" s="63">
        <v>31</v>
      </c>
      <c r="B4019" s="63" t="s">
        <v>123</v>
      </c>
      <c r="C4019" s="63" t="s">
        <v>120</v>
      </c>
      <c r="D4019" s="63" t="s">
        <v>98</v>
      </c>
      <c r="E4019" s="63">
        <v>333.08658377825316</v>
      </c>
      <c r="F4019" s="64">
        <v>210340.18846194295</v>
      </c>
      <c r="G4019" s="63" t="s">
        <v>127</v>
      </c>
      <c r="H4019" s="63" t="s">
        <v>133</v>
      </c>
    </row>
    <row r="4020" spans="1:8" ht="14.4" x14ac:dyDescent="0.3">
      <c r="A4020" s="63">
        <v>31</v>
      </c>
      <c r="B4020" s="63" t="s">
        <v>122</v>
      </c>
      <c r="C4020" s="63" t="s">
        <v>120</v>
      </c>
      <c r="D4020" s="63" t="s">
        <v>97</v>
      </c>
      <c r="E4020" s="63">
        <v>310.99892336290782</v>
      </c>
      <c r="F4020" s="64">
        <v>196392.0954413604</v>
      </c>
      <c r="G4020" s="63" t="s">
        <v>128</v>
      </c>
      <c r="H4020" s="63" t="s">
        <v>133</v>
      </c>
    </row>
    <row r="4021" spans="1:8" ht="14.4" x14ac:dyDescent="0.3">
      <c r="A4021" s="63">
        <v>31</v>
      </c>
      <c r="B4021" s="63" t="s">
        <v>122</v>
      </c>
      <c r="C4021" s="63" t="s">
        <v>120</v>
      </c>
      <c r="D4021" s="63" t="s">
        <v>97</v>
      </c>
      <c r="E4021" s="63">
        <v>221.97660446449481</v>
      </c>
      <c r="F4021" s="64">
        <v>140175.56722815198</v>
      </c>
      <c r="G4021" s="63" t="s">
        <v>128</v>
      </c>
      <c r="H4021" s="63" t="s">
        <v>133</v>
      </c>
    </row>
    <row r="4022" spans="1:8" ht="14.4" x14ac:dyDescent="0.3">
      <c r="A4022" s="63">
        <v>31</v>
      </c>
      <c r="B4022" s="63" t="s">
        <v>122</v>
      </c>
      <c r="C4022" s="63" t="s">
        <v>120</v>
      </c>
      <c r="D4022" s="63" t="s">
        <v>97</v>
      </c>
      <c r="E4022" s="63">
        <v>121.56145802319014</v>
      </c>
      <c r="F4022" s="64">
        <v>76764.604867209811</v>
      </c>
      <c r="G4022" s="63" t="s">
        <v>129</v>
      </c>
      <c r="H4022" s="63" t="s">
        <v>133</v>
      </c>
    </row>
    <row r="4023" spans="1:8" ht="14.4" x14ac:dyDescent="0.3">
      <c r="A4023" s="63">
        <v>31</v>
      </c>
      <c r="B4023" s="63" t="s">
        <v>122</v>
      </c>
      <c r="C4023" s="63" t="s">
        <v>120</v>
      </c>
      <c r="D4023" s="63" t="s">
        <v>97</v>
      </c>
      <c r="E4023" s="63">
        <v>52.158636277382136</v>
      </c>
      <c r="F4023" s="64">
        <v>32937.554133991456</v>
      </c>
      <c r="G4023" s="63" t="s">
        <v>129</v>
      </c>
      <c r="H4023" s="63" t="s">
        <v>133</v>
      </c>
    </row>
    <row r="4024" spans="1:8" ht="14.4" x14ac:dyDescent="0.3">
      <c r="A4024" s="63">
        <v>31</v>
      </c>
      <c r="B4024" s="63" t="s">
        <v>122</v>
      </c>
      <c r="C4024" s="63" t="s">
        <v>120</v>
      </c>
      <c r="D4024" s="63" t="s">
        <v>97</v>
      </c>
      <c r="E4024" s="63">
        <v>245.54102864205655</v>
      </c>
      <c r="F4024" s="64">
        <v>155056.21887819035</v>
      </c>
      <c r="G4024" s="63" t="s">
        <v>129</v>
      </c>
      <c r="H4024" s="63" t="s">
        <v>133</v>
      </c>
    </row>
    <row r="4025" spans="1:8" ht="14.4" x14ac:dyDescent="0.3">
      <c r="A4025" s="63">
        <v>31</v>
      </c>
      <c r="B4025" s="63" t="s">
        <v>122</v>
      </c>
      <c r="C4025" s="63" t="s">
        <v>120</v>
      </c>
      <c r="D4025" s="63" t="s">
        <v>97</v>
      </c>
      <c r="E4025" s="63">
        <v>277.66307067974475</v>
      </c>
      <c r="F4025" s="64">
        <v>175340.9037170365</v>
      </c>
      <c r="G4025" s="63" t="s">
        <v>129</v>
      </c>
      <c r="H4025" s="63" t="s">
        <v>133</v>
      </c>
    </row>
    <row r="4026" spans="1:8" ht="14.4" x14ac:dyDescent="0.3">
      <c r="A4026" s="63">
        <v>31</v>
      </c>
      <c r="B4026" s="63" t="s">
        <v>122</v>
      </c>
      <c r="C4026" s="63" t="s">
        <v>120</v>
      </c>
      <c r="D4026" s="63" t="s">
        <v>97</v>
      </c>
      <c r="E4026" s="63">
        <v>76.640400200189333</v>
      </c>
      <c r="F4026" s="64">
        <v>48397.494846680907</v>
      </c>
      <c r="G4026" s="63" t="s">
        <v>129</v>
      </c>
      <c r="H4026" s="63" t="s">
        <v>133</v>
      </c>
    </row>
    <row r="4027" spans="1:8" ht="14.4" x14ac:dyDescent="0.3">
      <c r="A4027" s="63">
        <v>31</v>
      </c>
      <c r="B4027" s="63" t="s">
        <v>122</v>
      </c>
      <c r="C4027" s="63" t="s">
        <v>120</v>
      </c>
      <c r="D4027" s="63" t="s">
        <v>97</v>
      </c>
      <c r="E4027" s="63">
        <v>159.64643237629767</v>
      </c>
      <c r="F4027" s="64">
        <v>100814.81004849673</v>
      </c>
      <c r="G4027" s="63" t="s">
        <v>129</v>
      </c>
      <c r="H4027" s="63" t="s">
        <v>133</v>
      </c>
    </row>
    <row r="4028" spans="1:8" ht="14.4" x14ac:dyDescent="0.3">
      <c r="A4028" s="63">
        <v>31</v>
      </c>
      <c r="B4028" s="63" t="s">
        <v>123</v>
      </c>
      <c r="C4028" s="63" t="s">
        <v>120</v>
      </c>
      <c r="D4028" s="63" t="s">
        <v>98</v>
      </c>
      <c r="E4028" s="63">
        <v>332.91150569769138</v>
      </c>
      <c r="F4028" s="64">
        <v>210229.62875088165</v>
      </c>
      <c r="G4028" s="63" t="s">
        <v>127</v>
      </c>
      <c r="H4028" s="63" t="s">
        <v>133</v>
      </c>
    </row>
    <row r="4029" spans="1:8" ht="14.4" x14ac:dyDescent="0.3">
      <c r="A4029" s="63">
        <v>31</v>
      </c>
      <c r="B4029" s="63" t="s">
        <v>123</v>
      </c>
      <c r="C4029" s="63" t="s">
        <v>120</v>
      </c>
      <c r="D4029" s="63" t="s">
        <v>98</v>
      </c>
      <c r="E4029" s="63">
        <v>322.93088262283283</v>
      </c>
      <c r="F4029" s="64">
        <v>203926.98481151796</v>
      </c>
      <c r="G4029" s="63" t="s">
        <v>127</v>
      </c>
      <c r="H4029" s="63" t="s">
        <v>133</v>
      </c>
    </row>
    <row r="4030" spans="1:8" ht="14.4" x14ac:dyDescent="0.3">
      <c r="A4030" s="63">
        <v>31</v>
      </c>
      <c r="B4030" s="63" t="s">
        <v>123</v>
      </c>
      <c r="C4030" s="63" t="s">
        <v>120</v>
      </c>
      <c r="D4030" s="63" t="s">
        <v>98</v>
      </c>
      <c r="E4030" s="63">
        <v>138.00947825042286</v>
      </c>
      <c r="F4030" s="64">
        <v>87151.332651854551</v>
      </c>
      <c r="G4030" s="63" t="s">
        <v>127</v>
      </c>
      <c r="H4030" s="63" t="s">
        <v>133</v>
      </c>
    </row>
    <row r="4031" spans="1:8" ht="14.4" x14ac:dyDescent="0.3">
      <c r="A4031" s="63">
        <v>31</v>
      </c>
      <c r="B4031" s="63" t="s">
        <v>122</v>
      </c>
      <c r="C4031" s="63" t="s">
        <v>120</v>
      </c>
      <c r="D4031" s="63" t="s">
        <v>97</v>
      </c>
      <c r="E4031" s="63">
        <v>215.62048433671498</v>
      </c>
      <c r="F4031" s="64">
        <v>136161.75349119882</v>
      </c>
      <c r="G4031" s="63" t="s">
        <v>128</v>
      </c>
      <c r="H4031" s="63" t="s">
        <v>133</v>
      </c>
    </row>
    <row r="4032" spans="1:8" ht="14.4" x14ac:dyDescent="0.3">
      <c r="A4032" s="63">
        <v>31</v>
      </c>
      <c r="B4032" s="63" t="s">
        <v>124</v>
      </c>
      <c r="C4032" s="63" t="s">
        <v>121</v>
      </c>
      <c r="D4032" s="63" t="s">
        <v>99</v>
      </c>
      <c r="E4032" s="63">
        <v>7.2432143660697959</v>
      </c>
      <c r="F4032" s="64">
        <v>4574.0031241956121</v>
      </c>
      <c r="G4032" s="63" t="s">
        <v>127</v>
      </c>
      <c r="H4032" s="63" t="s">
        <v>133</v>
      </c>
    </row>
    <row r="4033" spans="1:8" ht="14.4" x14ac:dyDescent="0.3">
      <c r="A4033" s="63">
        <v>31</v>
      </c>
      <c r="B4033" s="63" t="s">
        <v>124</v>
      </c>
      <c r="C4033" s="63" t="s">
        <v>121</v>
      </c>
      <c r="D4033" s="63" t="s">
        <v>99</v>
      </c>
      <c r="E4033" s="63">
        <v>151.72268869689623</v>
      </c>
      <c r="F4033" s="64">
        <v>95811.060813255855</v>
      </c>
      <c r="G4033" s="63" t="s">
        <v>127</v>
      </c>
      <c r="H4033" s="63" t="s">
        <v>133</v>
      </c>
    </row>
    <row r="4034" spans="1:8" ht="14.4" x14ac:dyDescent="0.3">
      <c r="A4034" s="63">
        <v>31</v>
      </c>
      <c r="B4034" s="63" t="s">
        <v>124</v>
      </c>
      <c r="C4034" s="63" t="s">
        <v>121</v>
      </c>
      <c r="D4034" s="63" t="s">
        <v>99</v>
      </c>
      <c r="E4034" s="63">
        <v>293.25127724067295</v>
      </c>
      <c r="F4034" s="64">
        <v>185184.66946892327</v>
      </c>
      <c r="G4034" s="63" t="s">
        <v>127</v>
      </c>
      <c r="H4034" s="63" t="s">
        <v>133</v>
      </c>
    </row>
    <row r="4035" spans="1:8" ht="14.4" x14ac:dyDescent="0.3">
      <c r="A4035" s="63">
        <v>31</v>
      </c>
      <c r="B4035" s="63" t="s">
        <v>124</v>
      </c>
      <c r="C4035" s="63" t="s">
        <v>121</v>
      </c>
      <c r="D4035" s="63" t="s">
        <v>99</v>
      </c>
      <c r="E4035" s="63">
        <v>287.09452577661875</v>
      </c>
      <c r="F4035" s="64">
        <v>181296.75465538446</v>
      </c>
      <c r="G4035" s="63" t="s">
        <v>127</v>
      </c>
      <c r="H4035" s="63" t="s">
        <v>133</v>
      </c>
    </row>
    <row r="4036" spans="1:8" ht="14.4" x14ac:dyDescent="0.3">
      <c r="A4036" s="63">
        <v>31</v>
      </c>
      <c r="B4036" s="63" t="s">
        <v>122</v>
      </c>
      <c r="C4036" s="63" t="s">
        <v>120</v>
      </c>
      <c r="D4036" s="63" t="s">
        <v>97</v>
      </c>
      <c r="E4036" s="63">
        <v>329.20937921461768</v>
      </c>
      <c r="F4036" s="64">
        <v>207891.78021514451</v>
      </c>
      <c r="G4036" s="63" t="s">
        <v>129</v>
      </c>
      <c r="H4036" s="63" t="s">
        <v>133</v>
      </c>
    </row>
    <row r="4037" spans="1:8" ht="14.4" x14ac:dyDescent="0.3">
      <c r="A4037" s="63">
        <v>31</v>
      </c>
      <c r="B4037" s="63" t="s">
        <v>122</v>
      </c>
      <c r="C4037" s="63" t="s">
        <v>120</v>
      </c>
      <c r="D4037" s="63" t="s">
        <v>97</v>
      </c>
      <c r="E4037" s="63">
        <v>56.799060568230466</v>
      </c>
      <c r="F4037" s="64">
        <v>35867.926497863715</v>
      </c>
      <c r="G4037" s="63" t="s">
        <v>129</v>
      </c>
      <c r="H4037" s="63" t="s">
        <v>133</v>
      </c>
    </row>
    <row r="4038" spans="1:8" ht="14.4" x14ac:dyDescent="0.3">
      <c r="A4038" s="63">
        <v>31</v>
      </c>
      <c r="B4038" s="63" t="s">
        <v>122</v>
      </c>
      <c r="C4038" s="63" t="s">
        <v>120</v>
      </c>
      <c r="D4038" s="63" t="s">
        <v>97</v>
      </c>
      <c r="E4038" s="63">
        <v>63.586598507431056</v>
      </c>
      <c r="F4038" s="64">
        <v>40154.175415876285</v>
      </c>
      <c r="G4038" s="63" t="s">
        <v>129</v>
      </c>
      <c r="H4038" s="63" t="s">
        <v>133</v>
      </c>
    </row>
    <row r="4039" spans="1:8" ht="14.4" x14ac:dyDescent="0.3">
      <c r="A4039" s="63">
        <v>31</v>
      </c>
      <c r="B4039" s="63" t="s">
        <v>125</v>
      </c>
      <c r="C4039" s="63" t="s">
        <v>121</v>
      </c>
      <c r="D4039" s="63" t="s">
        <v>99</v>
      </c>
      <c r="E4039" s="63">
        <v>89.943553999050067</v>
      </c>
      <c r="F4039" s="64">
        <v>56798.277146136788</v>
      </c>
      <c r="G4039" s="63" t="s">
        <v>129</v>
      </c>
      <c r="H4039" s="63" t="s">
        <v>133</v>
      </c>
    </row>
    <row r="4040" spans="1:8" ht="14.4" x14ac:dyDescent="0.3">
      <c r="A4040" s="63">
        <v>31</v>
      </c>
      <c r="B4040" s="63" t="s">
        <v>124</v>
      </c>
      <c r="C4040" s="63" t="s">
        <v>121</v>
      </c>
      <c r="D4040" s="63" t="s">
        <v>99</v>
      </c>
      <c r="E4040" s="63">
        <v>153.23319811718738</v>
      </c>
      <c r="F4040" s="64">
        <v>96764.929421632769</v>
      </c>
      <c r="G4040" s="63" t="s">
        <v>130</v>
      </c>
      <c r="H4040" s="63" t="s">
        <v>133</v>
      </c>
    </row>
    <row r="4041" spans="1:8" ht="14.4" x14ac:dyDescent="0.3">
      <c r="A4041" s="63">
        <v>31</v>
      </c>
      <c r="B4041" s="63" t="s">
        <v>122</v>
      </c>
      <c r="C4041" s="63" t="s">
        <v>120</v>
      </c>
      <c r="D4041" s="63" t="s">
        <v>97</v>
      </c>
      <c r="E4041" s="63">
        <v>175.17488097093732</v>
      </c>
      <c r="F4041" s="64">
        <v>110620.83936036043</v>
      </c>
      <c r="G4041" s="63" t="s">
        <v>128</v>
      </c>
      <c r="H4041" s="63" t="s">
        <v>133</v>
      </c>
    </row>
    <row r="4042" spans="1:8" ht="14.4" x14ac:dyDescent="0.3">
      <c r="A4042" s="63">
        <v>31</v>
      </c>
      <c r="B4042" s="63" t="s">
        <v>124</v>
      </c>
      <c r="C4042" s="63" t="s">
        <v>121</v>
      </c>
      <c r="D4042" s="63" t="s">
        <v>99</v>
      </c>
      <c r="E4042" s="63">
        <v>270.75339827198985</v>
      </c>
      <c r="F4042" s="64">
        <v>170977.52834486894</v>
      </c>
      <c r="G4042" s="63" t="s">
        <v>127</v>
      </c>
      <c r="H4042" s="63" t="s">
        <v>133</v>
      </c>
    </row>
    <row r="4043" spans="1:8" ht="14.4" x14ac:dyDescent="0.3">
      <c r="A4043" s="63">
        <v>31</v>
      </c>
      <c r="B4043" s="63" t="s">
        <v>124</v>
      </c>
      <c r="C4043" s="63" t="s">
        <v>121</v>
      </c>
      <c r="D4043" s="63" t="s">
        <v>99</v>
      </c>
      <c r="E4043" s="63">
        <v>346.16693176473939</v>
      </c>
      <c r="F4043" s="64">
        <v>218600.27155930648</v>
      </c>
      <c r="G4043" s="63" t="s">
        <v>127</v>
      </c>
      <c r="H4043" s="63" t="s">
        <v>133</v>
      </c>
    </row>
    <row r="4044" spans="1:8" ht="14.4" x14ac:dyDescent="0.3">
      <c r="A4044" s="63">
        <v>31</v>
      </c>
      <c r="B4044" s="63" t="s">
        <v>122</v>
      </c>
      <c r="C4044" s="63" t="s">
        <v>120</v>
      </c>
      <c r="D4044" s="63" t="s">
        <v>97</v>
      </c>
      <c r="E4044" s="63">
        <v>5.0915362228776768</v>
      </c>
      <c r="F4044" s="64">
        <v>3215.2441462303686</v>
      </c>
      <c r="G4044" s="63" t="s">
        <v>128</v>
      </c>
      <c r="H4044" s="63" t="s">
        <v>133</v>
      </c>
    </row>
    <row r="4045" spans="1:8" ht="14.4" x14ac:dyDescent="0.3">
      <c r="A4045" s="63">
        <v>31</v>
      </c>
      <c r="B4045" s="63" t="s">
        <v>122</v>
      </c>
      <c r="C4045" s="63" t="s">
        <v>120</v>
      </c>
      <c r="D4045" s="63" t="s">
        <v>97</v>
      </c>
      <c r="E4045" s="63">
        <v>48.486975433714548</v>
      </c>
      <c r="F4045" s="64">
        <v>30618.944284669149</v>
      </c>
      <c r="G4045" s="63" t="s">
        <v>128</v>
      </c>
      <c r="H4045" s="63" t="s">
        <v>133</v>
      </c>
    </row>
    <row r="4046" spans="1:8" ht="14.4" x14ac:dyDescent="0.3">
      <c r="A4046" s="63">
        <v>31</v>
      </c>
      <c r="B4046" s="63" t="s">
        <v>122</v>
      </c>
      <c r="C4046" s="63" t="s">
        <v>120</v>
      </c>
      <c r="D4046" s="63" t="s">
        <v>97</v>
      </c>
      <c r="E4046" s="63">
        <v>169.53889571272626</v>
      </c>
      <c r="F4046" s="64">
        <v>107061.78216888239</v>
      </c>
      <c r="G4046" s="63" t="s">
        <v>128</v>
      </c>
      <c r="H4046" s="63" t="s">
        <v>133</v>
      </c>
    </row>
    <row r="4047" spans="1:8" ht="14.4" x14ac:dyDescent="0.3">
      <c r="A4047" s="63">
        <v>31</v>
      </c>
      <c r="B4047" s="63" t="s">
        <v>122</v>
      </c>
      <c r="C4047" s="63" t="s">
        <v>120</v>
      </c>
      <c r="D4047" s="63" t="s">
        <v>97</v>
      </c>
      <c r="E4047" s="63">
        <v>146.15933282962197</v>
      </c>
      <c r="F4047" s="64">
        <v>92297.8682123123</v>
      </c>
      <c r="G4047" s="63" t="s">
        <v>128</v>
      </c>
      <c r="H4047" s="63" t="s">
        <v>133</v>
      </c>
    </row>
    <row r="4048" spans="1:8" ht="14.4" x14ac:dyDescent="0.3">
      <c r="A4048" s="63">
        <v>31</v>
      </c>
      <c r="B4048" s="63" t="s">
        <v>122</v>
      </c>
      <c r="C4048" s="63" t="s">
        <v>120</v>
      </c>
      <c r="D4048" s="63" t="s">
        <v>97</v>
      </c>
      <c r="E4048" s="63">
        <v>237.93668208704176</v>
      </c>
      <c r="F4048" s="64">
        <v>150254.16510175672</v>
      </c>
      <c r="G4048" s="63" t="s">
        <v>128</v>
      </c>
      <c r="H4048" s="63" t="s">
        <v>133</v>
      </c>
    </row>
    <row r="4049" spans="1:8" ht="14.4" x14ac:dyDescent="0.3">
      <c r="A4049" s="63">
        <v>31</v>
      </c>
      <c r="B4049" s="63" t="s">
        <v>122</v>
      </c>
      <c r="C4049" s="63" t="s">
        <v>120</v>
      </c>
      <c r="D4049" s="63" t="s">
        <v>97</v>
      </c>
      <c r="E4049" s="63">
        <v>220.50759541279737</v>
      </c>
      <c r="F4049" s="64">
        <v>139247.90560551503</v>
      </c>
      <c r="G4049" s="63" t="s">
        <v>128</v>
      </c>
      <c r="H4049" s="63" t="s">
        <v>133</v>
      </c>
    </row>
    <row r="4050" spans="1:8" ht="14.4" x14ac:dyDescent="0.3">
      <c r="A4050" s="63">
        <v>31</v>
      </c>
      <c r="B4050" s="63" t="s">
        <v>122</v>
      </c>
      <c r="C4050" s="63" t="s">
        <v>120</v>
      </c>
      <c r="D4050" s="63" t="s">
        <v>97</v>
      </c>
      <c r="E4050" s="63">
        <v>172.11944278631822</v>
      </c>
      <c r="F4050" s="64">
        <v>108691.36674006884</v>
      </c>
      <c r="G4050" s="63" t="s">
        <v>128</v>
      </c>
      <c r="H4050" s="63" t="s">
        <v>133</v>
      </c>
    </row>
    <row r="4051" spans="1:8" ht="14.4" x14ac:dyDescent="0.3">
      <c r="A4051" s="63">
        <v>31</v>
      </c>
      <c r="B4051" s="63" t="s">
        <v>122</v>
      </c>
      <c r="C4051" s="63" t="s">
        <v>120</v>
      </c>
      <c r="D4051" s="63" t="s">
        <v>97</v>
      </c>
      <c r="E4051" s="63">
        <v>335.76701439102555</v>
      </c>
      <c r="F4051" s="64">
        <v>212032.84829187189</v>
      </c>
      <c r="G4051" s="63" t="s">
        <v>129</v>
      </c>
      <c r="H4051" s="63" t="s">
        <v>133</v>
      </c>
    </row>
    <row r="4052" spans="1:8" ht="14.4" x14ac:dyDescent="0.3">
      <c r="A4052" s="63">
        <v>31</v>
      </c>
      <c r="B4052" s="63" t="s">
        <v>122</v>
      </c>
      <c r="C4052" s="63" t="s">
        <v>120</v>
      </c>
      <c r="D4052" s="63" t="s">
        <v>97</v>
      </c>
      <c r="E4052" s="63">
        <v>267.84629518757737</v>
      </c>
      <c r="F4052" s="64">
        <v>169141.7275638303</v>
      </c>
      <c r="G4052" s="63" t="s">
        <v>129</v>
      </c>
      <c r="H4052" s="63" t="s">
        <v>133</v>
      </c>
    </row>
    <row r="4053" spans="1:8" ht="14.4" x14ac:dyDescent="0.3">
      <c r="A4053" s="63">
        <v>31</v>
      </c>
      <c r="B4053" s="63" t="s">
        <v>122</v>
      </c>
      <c r="C4053" s="63" t="s">
        <v>120</v>
      </c>
      <c r="D4053" s="63" t="s">
        <v>97</v>
      </c>
      <c r="E4053" s="63">
        <v>39.439421055599254</v>
      </c>
      <c r="F4053" s="64">
        <v>24905.522052450448</v>
      </c>
      <c r="G4053" s="63" t="s">
        <v>129</v>
      </c>
      <c r="H4053" s="63" t="s">
        <v>133</v>
      </c>
    </row>
    <row r="4054" spans="1:8" ht="14.4" x14ac:dyDescent="0.3">
      <c r="A4054" s="63">
        <v>31</v>
      </c>
      <c r="B4054" s="63" t="s">
        <v>124</v>
      </c>
      <c r="C4054" s="63" t="s">
        <v>121</v>
      </c>
      <c r="D4054" s="63" t="s">
        <v>99</v>
      </c>
      <c r="E4054" s="63">
        <v>147.31936991444709</v>
      </c>
      <c r="F4054" s="64">
        <v>93030.417738255986</v>
      </c>
      <c r="G4054" s="63" t="s">
        <v>130</v>
      </c>
      <c r="H4054" s="63" t="s">
        <v>133</v>
      </c>
    </row>
    <row r="4055" spans="1:8" ht="14.4" x14ac:dyDescent="0.3">
      <c r="A4055" s="63">
        <v>31</v>
      </c>
      <c r="B4055" s="63" t="s">
        <v>124</v>
      </c>
      <c r="C4055" s="63" t="s">
        <v>121</v>
      </c>
      <c r="D4055" s="63" t="s">
        <v>99</v>
      </c>
      <c r="E4055" s="63">
        <v>167.67738011154486</v>
      </c>
      <c r="F4055" s="64">
        <v>105886.25736108042</v>
      </c>
      <c r="G4055" s="63" t="s">
        <v>130</v>
      </c>
      <c r="H4055" s="63" t="s">
        <v>133</v>
      </c>
    </row>
    <row r="4056" spans="1:8" ht="14.4" x14ac:dyDescent="0.3">
      <c r="A4056" s="63">
        <v>31</v>
      </c>
      <c r="B4056" s="63" t="s">
        <v>125</v>
      </c>
      <c r="C4056" s="63" t="s">
        <v>121</v>
      </c>
      <c r="D4056" s="63" t="s">
        <v>99</v>
      </c>
      <c r="E4056" s="63">
        <v>163.23938592276929</v>
      </c>
      <c r="F4056" s="64">
        <v>103083.7171822736</v>
      </c>
      <c r="G4056" s="63" t="s">
        <v>129</v>
      </c>
      <c r="H4056" s="63" t="s">
        <v>133</v>
      </c>
    </row>
    <row r="4057" spans="1:8" ht="14.4" x14ac:dyDescent="0.3">
      <c r="A4057" s="63">
        <v>32</v>
      </c>
      <c r="B4057" s="63" t="s">
        <v>122</v>
      </c>
      <c r="C4057" s="63" t="s">
        <v>120</v>
      </c>
      <c r="D4057" s="63" t="s">
        <v>97</v>
      </c>
      <c r="E4057" s="63">
        <v>1392.284369328145</v>
      </c>
      <c r="F4057" s="64">
        <v>1620419.0926936422</v>
      </c>
      <c r="G4057" s="63" t="s">
        <v>129</v>
      </c>
      <c r="H4057" s="63" t="s">
        <v>133</v>
      </c>
    </row>
    <row r="4058" spans="1:8" ht="14.4" x14ac:dyDescent="0.3">
      <c r="A4058" s="63">
        <v>32</v>
      </c>
      <c r="B4058" s="63" t="s">
        <v>122</v>
      </c>
      <c r="C4058" s="63" t="s">
        <v>120</v>
      </c>
      <c r="D4058" s="63" t="s">
        <v>97</v>
      </c>
      <c r="E4058" s="63">
        <v>1070.8840763226735</v>
      </c>
      <c r="F4058" s="64">
        <v>1246355.3003703014</v>
      </c>
      <c r="G4058" s="63" t="s">
        <v>129</v>
      </c>
      <c r="H4058" s="63" t="s">
        <v>133</v>
      </c>
    </row>
    <row r="4059" spans="1:8" ht="14.4" x14ac:dyDescent="0.3">
      <c r="A4059" s="63">
        <v>32</v>
      </c>
      <c r="B4059" s="63" t="s">
        <v>122</v>
      </c>
      <c r="C4059" s="63" t="s">
        <v>120</v>
      </c>
      <c r="D4059" s="63" t="s">
        <v>97</v>
      </c>
      <c r="E4059" s="63">
        <v>739.89728058829246</v>
      </c>
      <c r="F4059" s="64">
        <v>861134.19536264089</v>
      </c>
      <c r="G4059" s="63" t="s">
        <v>129</v>
      </c>
      <c r="H4059" s="63" t="s">
        <v>133</v>
      </c>
    </row>
    <row r="4060" spans="1:8" ht="14.4" x14ac:dyDescent="0.3">
      <c r="A4060" s="63">
        <v>32</v>
      </c>
      <c r="B4060" s="63" t="s">
        <v>124</v>
      </c>
      <c r="C4060" s="63" t="s">
        <v>121</v>
      </c>
      <c r="D4060" s="63" t="s">
        <v>99</v>
      </c>
      <c r="E4060" s="63">
        <v>1314.987779553524</v>
      </c>
      <c r="F4060" s="64">
        <v>1530456.9609408125</v>
      </c>
      <c r="G4060" s="63" t="s">
        <v>127</v>
      </c>
      <c r="H4060" s="63" t="s">
        <v>133</v>
      </c>
    </row>
    <row r="4061" spans="1:8" ht="14.4" x14ac:dyDescent="0.3">
      <c r="A4061" s="63">
        <v>32</v>
      </c>
      <c r="B4061" s="63" t="s">
        <v>124</v>
      </c>
      <c r="C4061" s="63" t="s">
        <v>121</v>
      </c>
      <c r="D4061" s="63" t="s">
        <v>99</v>
      </c>
      <c r="E4061" s="63">
        <v>1078.6318228838647</v>
      </c>
      <c r="F4061" s="64">
        <v>1255372.5648959125</v>
      </c>
      <c r="G4061" s="63" t="s">
        <v>127</v>
      </c>
      <c r="H4061" s="63" t="s">
        <v>133</v>
      </c>
    </row>
    <row r="4062" spans="1:8" ht="14.4" x14ac:dyDescent="0.3">
      <c r="A4062" s="63">
        <v>32</v>
      </c>
      <c r="B4062" s="63" t="s">
        <v>122</v>
      </c>
      <c r="C4062" s="63" t="s">
        <v>120</v>
      </c>
      <c r="D4062" s="63" t="s">
        <v>97</v>
      </c>
      <c r="E4062" s="63">
        <v>1631.4296012289701</v>
      </c>
      <c r="F4062" s="64">
        <v>1898749.8046054218</v>
      </c>
      <c r="G4062" s="63" t="s">
        <v>129</v>
      </c>
      <c r="H4062" s="63" t="s">
        <v>133</v>
      </c>
    </row>
    <row r="4063" spans="1:8" ht="14.4" x14ac:dyDescent="0.3">
      <c r="A4063" s="63">
        <v>32</v>
      </c>
      <c r="B4063" s="63" t="s">
        <v>125</v>
      </c>
      <c r="C4063" s="63" t="s">
        <v>121</v>
      </c>
      <c r="D4063" s="63" t="s">
        <v>99</v>
      </c>
      <c r="E4063" s="63">
        <v>1638.9753537418328</v>
      </c>
      <c r="F4063" s="64">
        <v>1907531.977062392</v>
      </c>
      <c r="G4063" s="63" t="s">
        <v>129</v>
      </c>
      <c r="H4063" s="63" t="s">
        <v>133</v>
      </c>
    </row>
    <row r="4064" spans="1:8" ht="14.4" x14ac:dyDescent="0.3">
      <c r="A4064" s="63">
        <v>32</v>
      </c>
      <c r="B4064" s="63" t="s">
        <v>122</v>
      </c>
      <c r="C4064" s="63" t="s">
        <v>120</v>
      </c>
      <c r="D4064" s="63" t="s">
        <v>97</v>
      </c>
      <c r="E4064" s="63">
        <v>863.82597115039948</v>
      </c>
      <c r="F4064" s="64">
        <v>1005369.3966931462</v>
      </c>
      <c r="G4064" s="63" t="s">
        <v>129</v>
      </c>
      <c r="H4064" s="63" t="s">
        <v>133</v>
      </c>
    </row>
    <row r="4065" spans="1:8" ht="14.4" x14ac:dyDescent="0.3">
      <c r="A4065" s="63">
        <v>32</v>
      </c>
      <c r="B4065" s="63" t="s">
        <v>124</v>
      </c>
      <c r="C4065" s="63" t="s">
        <v>121</v>
      </c>
      <c r="D4065" s="63" t="s">
        <v>99</v>
      </c>
      <c r="E4065" s="63">
        <v>80.954970069855889</v>
      </c>
      <c r="F4065" s="64">
        <v>94219.961122553577</v>
      </c>
      <c r="G4065" s="63" t="s">
        <v>127</v>
      </c>
      <c r="H4065" s="63" t="s">
        <v>133</v>
      </c>
    </row>
    <row r="4066" spans="1:8" ht="14.4" x14ac:dyDescent="0.3">
      <c r="A4066" s="63">
        <v>32</v>
      </c>
      <c r="B4066" s="63" t="s">
        <v>124</v>
      </c>
      <c r="C4066" s="63" t="s">
        <v>121</v>
      </c>
      <c r="D4066" s="63" t="s">
        <v>99</v>
      </c>
      <c r="E4066" s="63">
        <v>750.78867198518594</v>
      </c>
      <c r="F4066" s="64">
        <v>873810.21109213005</v>
      </c>
      <c r="G4066" s="63" t="s">
        <v>127</v>
      </c>
      <c r="H4066" s="63" t="s">
        <v>133</v>
      </c>
    </row>
    <row r="4067" spans="1:8" ht="14.4" x14ac:dyDescent="0.3">
      <c r="A4067" s="63">
        <v>32</v>
      </c>
      <c r="B4067" s="63" t="s">
        <v>124</v>
      </c>
      <c r="C4067" s="63" t="s">
        <v>121</v>
      </c>
      <c r="D4067" s="63" t="s">
        <v>99</v>
      </c>
      <c r="E4067" s="63">
        <v>1036.1790799119424</v>
      </c>
      <c r="F4067" s="64">
        <v>1205963.667716298</v>
      </c>
      <c r="G4067" s="63" t="s">
        <v>127</v>
      </c>
      <c r="H4067" s="63" t="s">
        <v>133</v>
      </c>
    </row>
    <row r="4068" spans="1:8" ht="14.4" x14ac:dyDescent="0.3">
      <c r="A4068" s="63">
        <v>32</v>
      </c>
      <c r="B4068" s="63" t="s">
        <v>125</v>
      </c>
      <c r="C4068" s="63" t="s">
        <v>121</v>
      </c>
      <c r="D4068" s="63" t="s">
        <v>99</v>
      </c>
      <c r="E4068" s="63">
        <v>873.13916859012352</v>
      </c>
      <c r="F4068" s="64">
        <v>1016208.6212637968</v>
      </c>
      <c r="G4068" s="63" t="s">
        <v>129</v>
      </c>
      <c r="H4068" s="63" t="s">
        <v>133</v>
      </c>
    </row>
    <row r="4069" spans="1:8" ht="14.4" x14ac:dyDescent="0.3">
      <c r="A4069" s="63">
        <v>32</v>
      </c>
      <c r="B4069" s="63" t="s">
        <v>124</v>
      </c>
      <c r="C4069" s="63" t="s">
        <v>121</v>
      </c>
      <c r="D4069" s="63" t="s">
        <v>99</v>
      </c>
      <c r="E4069" s="63">
        <v>640.38645341193376</v>
      </c>
      <c r="F4069" s="64">
        <v>745317.88093822426</v>
      </c>
      <c r="G4069" s="63" t="s">
        <v>127</v>
      </c>
      <c r="H4069" s="63" t="s">
        <v>133</v>
      </c>
    </row>
    <row r="4070" spans="1:8" ht="14.4" x14ac:dyDescent="0.3">
      <c r="A4070" s="63">
        <v>32</v>
      </c>
      <c r="B4070" s="63" t="s">
        <v>122</v>
      </c>
      <c r="C4070" s="63" t="s">
        <v>120</v>
      </c>
      <c r="D4070" s="63" t="s">
        <v>97</v>
      </c>
      <c r="E4070" s="63">
        <v>1439.4424264479346</v>
      </c>
      <c r="F4070" s="64">
        <v>1675304.2999219035</v>
      </c>
      <c r="G4070" s="63" t="s">
        <v>128</v>
      </c>
      <c r="H4070" s="63" t="s">
        <v>133</v>
      </c>
    </row>
    <row r="4071" spans="1:8" ht="14.4" x14ac:dyDescent="0.3">
      <c r="A4071" s="63">
        <v>32</v>
      </c>
      <c r="B4071" s="63" t="s">
        <v>122</v>
      </c>
      <c r="C4071" s="63" t="s">
        <v>120</v>
      </c>
      <c r="D4071" s="63" t="s">
        <v>97</v>
      </c>
      <c r="E4071" s="63">
        <v>1272.6828412340878</v>
      </c>
      <c r="F4071" s="64">
        <v>1481220.0871539428</v>
      </c>
      <c r="G4071" s="63" t="s">
        <v>129</v>
      </c>
      <c r="H4071" s="63" t="s">
        <v>133</v>
      </c>
    </row>
    <row r="4072" spans="1:8" ht="14.4" x14ac:dyDescent="0.3">
      <c r="A4072" s="63">
        <v>32</v>
      </c>
      <c r="B4072" s="63" t="s">
        <v>124</v>
      </c>
      <c r="C4072" s="63" t="s">
        <v>121</v>
      </c>
      <c r="D4072" s="63" t="s">
        <v>99</v>
      </c>
      <c r="E4072" s="63">
        <v>1431.2772691449936</v>
      </c>
      <c r="F4072" s="64">
        <v>1665801.2292274325</v>
      </c>
      <c r="G4072" s="63" t="s">
        <v>127</v>
      </c>
      <c r="H4072" s="63" t="s">
        <v>133</v>
      </c>
    </row>
    <row r="4073" spans="1:8" ht="14.4" x14ac:dyDescent="0.3">
      <c r="A4073" s="63">
        <v>32</v>
      </c>
      <c r="B4073" s="63" t="s">
        <v>124</v>
      </c>
      <c r="C4073" s="63" t="s">
        <v>121</v>
      </c>
      <c r="D4073" s="63" t="s">
        <v>99</v>
      </c>
      <c r="E4073" s="63">
        <v>1474.659426766623</v>
      </c>
      <c r="F4073" s="64">
        <v>1716291.8316079329</v>
      </c>
      <c r="G4073" s="63" t="s">
        <v>130</v>
      </c>
      <c r="H4073" s="63" t="s">
        <v>133</v>
      </c>
    </row>
    <row r="4074" spans="1:8" ht="14.4" x14ac:dyDescent="0.3">
      <c r="A4074" s="63">
        <v>32</v>
      </c>
      <c r="B4074" s="63" t="s">
        <v>125</v>
      </c>
      <c r="C4074" s="63" t="s">
        <v>121</v>
      </c>
      <c r="D4074" s="63" t="s">
        <v>99</v>
      </c>
      <c r="E4074" s="63">
        <v>759.74214758318249</v>
      </c>
      <c r="F4074" s="64">
        <v>884230.77109020099</v>
      </c>
      <c r="G4074" s="63" t="s">
        <v>129</v>
      </c>
      <c r="H4074" s="63" t="s">
        <v>133</v>
      </c>
    </row>
    <row r="4075" spans="1:8" ht="14.4" x14ac:dyDescent="0.3">
      <c r="A4075" s="63">
        <v>32</v>
      </c>
      <c r="B4075" s="63" t="s">
        <v>122</v>
      </c>
      <c r="C4075" s="63" t="s">
        <v>120</v>
      </c>
      <c r="D4075" s="63" t="s">
        <v>97</v>
      </c>
      <c r="E4075" s="63">
        <v>761.12719243434185</v>
      </c>
      <c r="F4075" s="64">
        <v>885842.764423243</v>
      </c>
      <c r="G4075" s="63" t="s">
        <v>129</v>
      </c>
      <c r="H4075" s="63" t="s">
        <v>133</v>
      </c>
    </row>
    <row r="4076" spans="1:8" ht="14.4" x14ac:dyDescent="0.3">
      <c r="A4076" s="63">
        <v>32</v>
      </c>
      <c r="B4076" s="63" t="s">
        <v>123</v>
      </c>
      <c r="C4076" s="63" t="s">
        <v>120</v>
      </c>
      <c r="D4076" s="63" t="s">
        <v>98</v>
      </c>
      <c r="E4076" s="63">
        <v>276.23387614070384</v>
      </c>
      <c r="F4076" s="64">
        <v>321496.56837932207</v>
      </c>
      <c r="G4076" s="63" t="s">
        <v>127</v>
      </c>
      <c r="H4076" s="63" t="s">
        <v>133</v>
      </c>
    </row>
    <row r="4077" spans="1:8" ht="14.4" x14ac:dyDescent="0.3">
      <c r="A4077" s="63">
        <v>32</v>
      </c>
      <c r="B4077" s="63" t="s">
        <v>123</v>
      </c>
      <c r="C4077" s="63" t="s">
        <v>120</v>
      </c>
      <c r="D4077" s="63" t="s">
        <v>98</v>
      </c>
      <c r="E4077" s="63">
        <v>85.749887322522895</v>
      </c>
      <c r="F4077" s="64">
        <v>99800.556319393363</v>
      </c>
      <c r="G4077" s="63" t="s">
        <v>127</v>
      </c>
      <c r="H4077" s="63" t="s">
        <v>133</v>
      </c>
    </row>
    <row r="4078" spans="1:8" ht="14.4" x14ac:dyDescent="0.3">
      <c r="A4078" s="63">
        <v>32</v>
      </c>
      <c r="B4078" s="63" t="s">
        <v>124</v>
      </c>
      <c r="C4078" s="63" t="s">
        <v>121</v>
      </c>
      <c r="D4078" s="63" t="s">
        <v>99</v>
      </c>
      <c r="E4078" s="63">
        <v>341.24323342682931</v>
      </c>
      <c r="F4078" s="64">
        <v>397158.12579593936</v>
      </c>
      <c r="G4078" s="63" t="s">
        <v>130</v>
      </c>
      <c r="H4078" s="63" t="s">
        <v>133</v>
      </c>
    </row>
    <row r="4079" spans="1:8" ht="14.4" x14ac:dyDescent="0.3">
      <c r="A4079" s="63">
        <v>32</v>
      </c>
      <c r="B4079" s="63" t="s">
        <v>122</v>
      </c>
      <c r="C4079" s="63" t="s">
        <v>120</v>
      </c>
      <c r="D4079" s="63" t="s">
        <v>97</v>
      </c>
      <c r="E4079" s="63">
        <v>307.01618238481547</v>
      </c>
      <c r="F4079" s="64">
        <v>357322.75292463246</v>
      </c>
      <c r="G4079" s="63" t="s">
        <v>129</v>
      </c>
      <c r="H4079" s="63" t="s">
        <v>133</v>
      </c>
    </row>
    <row r="4080" spans="1:8" ht="14.4" x14ac:dyDescent="0.3">
      <c r="A4080" s="63">
        <v>32</v>
      </c>
      <c r="B4080" s="63" t="s">
        <v>124</v>
      </c>
      <c r="C4080" s="63" t="s">
        <v>121</v>
      </c>
      <c r="D4080" s="63" t="s">
        <v>99</v>
      </c>
      <c r="E4080" s="63">
        <v>353.71183055552819</v>
      </c>
      <c r="F4080" s="64">
        <v>411669.78253183916</v>
      </c>
      <c r="G4080" s="63" t="s">
        <v>127</v>
      </c>
      <c r="H4080" s="63" t="s">
        <v>133</v>
      </c>
    </row>
    <row r="4081" spans="1:8" ht="14.4" x14ac:dyDescent="0.3">
      <c r="A4081" s="63">
        <v>32</v>
      </c>
      <c r="B4081" s="63" t="s">
        <v>124</v>
      </c>
      <c r="C4081" s="63" t="s">
        <v>121</v>
      </c>
      <c r="D4081" s="63" t="s">
        <v>99</v>
      </c>
      <c r="E4081" s="63">
        <v>478.380652127578</v>
      </c>
      <c r="F4081" s="64">
        <v>556766.39008511545</v>
      </c>
      <c r="G4081" s="63" t="s">
        <v>130</v>
      </c>
      <c r="H4081" s="63" t="s">
        <v>133</v>
      </c>
    </row>
    <row r="4082" spans="1:8" ht="14.4" x14ac:dyDescent="0.3">
      <c r="A4082" s="63">
        <v>32</v>
      </c>
      <c r="B4082" s="63" t="s">
        <v>122</v>
      </c>
      <c r="C4082" s="63" t="s">
        <v>120</v>
      </c>
      <c r="D4082" s="63" t="s">
        <v>97</v>
      </c>
      <c r="E4082" s="63">
        <v>1608.4287019399176</v>
      </c>
      <c r="F4082" s="64">
        <v>1871980.0604510077</v>
      </c>
      <c r="G4082" s="63" t="s">
        <v>129</v>
      </c>
      <c r="H4082" s="63" t="s">
        <v>133</v>
      </c>
    </row>
    <row r="4083" spans="1:8" ht="14.4" x14ac:dyDescent="0.3">
      <c r="A4083" s="63">
        <v>32</v>
      </c>
      <c r="B4083" s="63" t="s">
        <v>122</v>
      </c>
      <c r="C4083" s="63" t="s">
        <v>120</v>
      </c>
      <c r="D4083" s="63" t="s">
        <v>97</v>
      </c>
      <c r="E4083" s="63">
        <v>218.95052583687556</v>
      </c>
      <c r="F4083" s="64">
        <v>254826.97373999289</v>
      </c>
      <c r="G4083" s="63" t="s">
        <v>129</v>
      </c>
      <c r="H4083" s="63" t="s">
        <v>133</v>
      </c>
    </row>
    <row r="4084" spans="1:8" ht="14.4" x14ac:dyDescent="0.3">
      <c r="A4084" s="63">
        <v>32</v>
      </c>
      <c r="B4084" s="63" t="s">
        <v>122</v>
      </c>
      <c r="C4084" s="63" t="s">
        <v>120</v>
      </c>
      <c r="D4084" s="63" t="s">
        <v>97</v>
      </c>
      <c r="E4084" s="63">
        <v>260.38875895805194</v>
      </c>
      <c r="F4084" s="64">
        <v>303055.12712323212</v>
      </c>
      <c r="G4084" s="63" t="s">
        <v>129</v>
      </c>
      <c r="H4084" s="63" t="s">
        <v>133</v>
      </c>
    </row>
    <row r="4085" spans="1:8" ht="14.4" x14ac:dyDescent="0.3">
      <c r="A4085" s="63">
        <v>32</v>
      </c>
      <c r="B4085" s="63" t="s">
        <v>124</v>
      </c>
      <c r="C4085" s="63" t="s">
        <v>121</v>
      </c>
      <c r="D4085" s="63" t="s">
        <v>99</v>
      </c>
      <c r="E4085" s="63">
        <v>1015.666139199465</v>
      </c>
      <c r="F4085" s="64">
        <v>1182089.5501078162</v>
      </c>
      <c r="G4085" s="63" t="s">
        <v>127</v>
      </c>
      <c r="H4085" s="63" t="s">
        <v>133</v>
      </c>
    </row>
    <row r="4086" spans="1:8" ht="14.4" x14ac:dyDescent="0.3">
      <c r="A4086" s="63">
        <v>32</v>
      </c>
      <c r="B4086" s="63" t="s">
        <v>122</v>
      </c>
      <c r="C4086" s="63" t="s">
        <v>120</v>
      </c>
      <c r="D4086" s="63" t="s">
        <v>97</v>
      </c>
      <c r="E4086" s="63">
        <v>206.7781463890519</v>
      </c>
      <c r="F4086" s="64">
        <v>240660.0718517793</v>
      </c>
      <c r="G4086" s="63" t="s">
        <v>129</v>
      </c>
      <c r="H4086" s="63" t="s">
        <v>133</v>
      </c>
    </row>
    <row r="4087" spans="1:8" ht="14.4" x14ac:dyDescent="0.3">
      <c r="A4087" s="63">
        <v>32</v>
      </c>
      <c r="B4087" s="63" t="s">
        <v>125</v>
      </c>
      <c r="C4087" s="63" t="s">
        <v>121</v>
      </c>
      <c r="D4087" s="63" t="s">
        <v>99</v>
      </c>
      <c r="E4087" s="63">
        <v>1106.1294076810311</v>
      </c>
      <c r="F4087" s="64">
        <v>1287375.8053185516</v>
      </c>
      <c r="G4087" s="63" t="s">
        <v>129</v>
      </c>
      <c r="H4087" s="63" t="s">
        <v>133</v>
      </c>
    </row>
    <row r="4088" spans="1:8" ht="14.4" x14ac:dyDescent="0.3">
      <c r="A4088" s="63">
        <v>32</v>
      </c>
      <c r="B4088" s="63" t="s">
        <v>125</v>
      </c>
      <c r="C4088" s="63" t="s">
        <v>121</v>
      </c>
      <c r="D4088" s="63" t="s">
        <v>99</v>
      </c>
      <c r="E4088" s="63">
        <v>1051.32852197427</v>
      </c>
      <c r="F4088" s="64">
        <v>1223595.4430218686</v>
      </c>
      <c r="G4088" s="63" t="s">
        <v>129</v>
      </c>
      <c r="H4088" s="63" t="s">
        <v>133</v>
      </c>
    </row>
    <row r="4089" spans="1:8" ht="14.4" x14ac:dyDescent="0.3">
      <c r="A4089" s="63">
        <v>32</v>
      </c>
      <c r="B4089" s="63" t="s">
        <v>122</v>
      </c>
      <c r="C4089" s="63" t="s">
        <v>120</v>
      </c>
      <c r="D4089" s="63" t="s">
        <v>97</v>
      </c>
      <c r="E4089" s="63">
        <v>1111.0742042762406</v>
      </c>
      <c r="F4089" s="64">
        <v>1293130.8385494645</v>
      </c>
      <c r="G4089" s="63" t="s">
        <v>128</v>
      </c>
      <c r="H4089" s="63" t="s">
        <v>133</v>
      </c>
    </row>
    <row r="4090" spans="1:8" ht="14.4" x14ac:dyDescent="0.3">
      <c r="A4090" s="63">
        <v>32</v>
      </c>
      <c r="B4090" s="63" t="s">
        <v>123</v>
      </c>
      <c r="C4090" s="63" t="s">
        <v>120</v>
      </c>
      <c r="D4090" s="63" t="s">
        <v>98</v>
      </c>
      <c r="E4090" s="63">
        <v>169.33320712199153</v>
      </c>
      <c r="F4090" s="64">
        <v>197079.53913174433</v>
      </c>
      <c r="G4090" s="63" t="s">
        <v>127</v>
      </c>
      <c r="H4090" s="63" t="s">
        <v>133</v>
      </c>
    </row>
    <row r="4091" spans="1:8" ht="14.4" x14ac:dyDescent="0.3">
      <c r="A4091" s="63">
        <v>32</v>
      </c>
      <c r="B4091" s="63" t="s">
        <v>123</v>
      </c>
      <c r="C4091" s="63" t="s">
        <v>120</v>
      </c>
      <c r="D4091" s="63" t="s">
        <v>98</v>
      </c>
      <c r="E4091" s="63">
        <v>1630.1805186466599</v>
      </c>
      <c r="F4091" s="64">
        <v>1897296.0518309774</v>
      </c>
      <c r="G4091" s="63" t="s">
        <v>127</v>
      </c>
      <c r="H4091" s="63" t="s">
        <v>133</v>
      </c>
    </row>
    <row r="4092" spans="1:8" ht="14.4" x14ac:dyDescent="0.3">
      <c r="A4092" s="63">
        <v>32</v>
      </c>
      <c r="B4092" s="63" t="s">
        <v>122</v>
      </c>
      <c r="C4092" s="63" t="s">
        <v>120</v>
      </c>
      <c r="D4092" s="63" t="s">
        <v>97</v>
      </c>
      <c r="E4092" s="63">
        <v>936.85452938412095</v>
      </c>
      <c r="F4092" s="64">
        <v>1090364.1525639717</v>
      </c>
      <c r="G4092" s="63" t="s">
        <v>129</v>
      </c>
      <c r="H4092" s="63" t="s">
        <v>133</v>
      </c>
    </row>
    <row r="4093" spans="1:8" ht="14.4" x14ac:dyDescent="0.3">
      <c r="A4093" s="63">
        <v>32</v>
      </c>
      <c r="B4093" s="63" t="s">
        <v>125</v>
      </c>
      <c r="C4093" s="63" t="s">
        <v>121</v>
      </c>
      <c r="D4093" s="63" t="s">
        <v>99</v>
      </c>
      <c r="E4093" s="63">
        <v>812.23532790114473</v>
      </c>
      <c r="F4093" s="64">
        <v>945325.29566960339</v>
      </c>
      <c r="G4093" s="63" t="s">
        <v>129</v>
      </c>
      <c r="H4093" s="63" t="s">
        <v>133</v>
      </c>
    </row>
    <row r="4094" spans="1:8" ht="14.4" x14ac:dyDescent="0.3">
      <c r="A4094" s="63">
        <v>32</v>
      </c>
      <c r="B4094" s="63" t="s">
        <v>124</v>
      </c>
      <c r="C4094" s="63" t="s">
        <v>121</v>
      </c>
      <c r="D4094" s="63" t="s">
        <v>99</v>
      </c>
      <c r="E4094" s="63">
        <v>1291.57014689674</v>
      </c>
      <c r="F4094" s="64">
        <v>1503202.1989836341</v>
      </c>
      <c r="G4094" s="63" t="s">
        <v>130</v>
      </c>
      <c r="H4094" s="63" t="s">
        <v>133</v>
      </c>
    </row>
    <row r="4095" spans="1:8" ht="14.4" x14ac:dyDescent="0.3">
      <c r="A4095" s="63">
        <v>32</v>
      </c>
      <c r="B4095" s="63" t="s">
        <v>124</v>
      </c>
      <c r="C4095" s="63" t="s">
        <v>121</v>
      </c>
      <c r="D4095" s="63" t="s">
        <v>99</v>
      </c>
      <c r="E4095" s="63">
        <v>687.90161716966088</v>
      </c>
      <c r="F4095" s="64">
        <v>800618.70901736175</v>
      </c>
      <c r="G4095" s="63" t="s">
        <v>127</v>
      </c>
      <c r="H4095" s="63" t="s">
        <v>133</v>
      </c>
    </row>
    <row r="4096" spans="1:8" ht="14.4" x14ac:dyDescent="0.3">
      <c r="A4096" s="63">
        <v>32</v>
      </c>
      <c r="B4096" s="63" t="s">
        <v>124</v>
      </c>
      <c r="C4096" s="63" t="s">
        <v>121</v>
      </c>
      <c r="D4096" s="63" t="s">
        <v>99</v>
      </c>
      <c r="E4096" s="63">
        <v>370.0989374658825</v>
      </c>
      <c r="F4096" s="64">
        <v>430742.02200858045</v>
      </c>
      <c r="G4096" s="63" t="s">
        <v>127</v>
      </c>
      <c r="H4096" s="63" t="s">
        <v>133</v>
      </c>
    </row>
    <row r="4097" spans="1:8" ht="14.4" x14ac:dyDescent="0.3">
      <c r="A4097" s="63">
        <v>32</v>
      </c>
      <c r="B4097" s="63" t="s">
        <v>122</v>
      </c>
      <c r="C4097" s="63" t="s">
        <v>120</v>
      </c>
      <c r="D4097" s="63" t="s">
        <v>97</v>
      </c>
      <c r="E4097" s="63">
        <v>9.9050503157422511</v>
      </c>
      <c r="F4097" s="64">
        <v>11528.056336267795</v>
      </c>
      <c r="G4097" s="63" t="s">
        <v>128</v>
      </c>
      <c r="H4097" s="63" t="s">
        <v>133</v>
      </c>
    </row>
    <row r="4098" spans="1:8" ht="14.4" x14ac:dyDescent="0.3">
      <c r="A4098" s="63">
        <v>32</v>
      </c>
      <c r="B4098" s="63" t="s">
        <v>123</v>
      </c>
      <c r="C4098" s="63" t="s">
        <v>120</v>
      </c>
      <c r="D4098" s="63" t="s">
        <v>98</v>
      </c>
      <c r="E4098" s="63">
        <v>55.684780975975251</v>
      </c>
      <c r="F4098" s="64">
        <v>64809.08947464254</v>
      </c>
      <c r="G4098" s="63" t="s">
        <v>127</v>
      </c>
      <c r="H4098" s="63" t="s">
        <v>133</v>
      </c>
    </row>
    <row r="4099" spans="1:8" ht="14.4" x14ac:dyDescent="0.3">
      <c r="A4099" s="63">
        <v>32</v>
      </c>
      <c r="B4099" s="63" t="s">
        <v>124</v>
      </c>
      <c r="C4099" s="63" t="s">
        <v>121</v>
      </c>
      <c r="D4099" s="63" t="s">
        <v>99</v>
      </c>
      <c r="E4099" s="63">
        <v>141.8917383741383</v>
      </c>
      <c r="F4099" s="64">
        <v>165141.60973300019</v>
      </c>
      <c r="G4099" s="63" t="s">
        <v>127</v>
      </c>
      <c r="H4099" s="63" t="s">
        <v>133</v>
      </c>
    </row>
    <row r="4100" spans="1:8" ht="14.4" x14ac:dyDescent="0.3">
      <c r="A4100" s="63">
        <v>32</v>
      </c>
      <c r="B4100" s="63" t="s">
        <v>122</v>
      </c>
      <c r="C4100" s="63" t="s">
        <v>120</v>
      </c>
      <c r="D4100" s="63" t="s">
        <v>97</v>
      </c>
      <c r="E4100" s="63">
        <v>1436.0817217556285</v>
      </c>
      <c r="F4100" s="64">
        <v>1671392.9222117984</v>
      </c>
      <c r="G4100" s="63" t="s">
        <v>128</v>
      </c>
      <c r="H4100" s="63" t="s">
        <v>133</v>
      </c>
    </row>
    <row r="4101" spans="1:8" ht="14.4" x14ac:dyDescent="0.3">
      <c r="A4101" s="63">
        <v>32</v>
      </c>
      <c r="B4101" s="63" t="s">
        <v>122</v>
      </c>
      <c r="C4101" s="63" t="s">
        <v>120</v>
      </c>
      <c r="D4101" s="63" t="s">
        <v>97</v>
      </c>
      <c r="E4101" s="63">
        <v>1385.2582095545197</v>
      </c>
      <c r="F4101" s="64">
        <v>1612241.6515786548</v>
      </c>
      <c r="G4101" s="63" t="s">
        <v>128</v>
      </c>
      <c r="H4101" s="63" t="s">
        <v>133</v>
      </c>
    </row>
    <row r="4102" spans="1:8" ht="14.4" x14ac:dyDescent="0.3">
      <c r="A4102" s="63">
        <v>32</v>
      </c>
      <c r="B4102" s="63" t="s">
        <v>125</v>
      </c>
      <c r="C4102" s="63" t="s">
        <v>121</v>
      </c>
      <c r="D4102" s="63" t="s">
        <v>99</v>
      </c>
      <c r="E4102" s="63">
        <v>585.17272558992738</v>
      </c>
      <c r="F4102" s="64">
        <v>681057.02969793975</v>
      </c>
      <c r="G4102" s="63" t="s">
        <v>129</v>
      </c>
      <c r="H4102" s="63" t="s">
        <v>133</v>
      </c>
    </row>
    <row r="4103" spans="1:8" ht="14.4" x14ac:dyDescent="0.3">
      <c r="A4103" s="63">
        <v>32</v>
      </c>
      <c r="B4103" s="63" t="s">
        <v>124</v>
      </c>
      <c r="C4103" s="63" t="s">
        <v>121</v>
      </c>
      <c r="D4103" s="63" t="s">
        <v>99</v>
      </c>
      <c r="E4103" s="63">
        <v>1276.4498932953049</v>
      </c>
      <c r="F4103" s="64">
        <v>1485604.3948554744</v>
      </c>
      <c r="G4103" s="63" t="s">
        <v>127</v>
      </c>
      <c r="H4103" s="63" t="s">
        <v>133</v>
      </c>
    </row>
    <row r="4104" spans="1:8" ht="14.4" x14ac:dyDescent="0.3">
      <c r="A4104" s="63">
        <v>32</v>
      </c>
      <c r="B4104" s="63" t="s">
        <v>124</v>
      </c>
      <c r="C4104" s="63" t="s">
        <v>121</v>
      </c>
      <c r="D4104" s="63" t="s">
        <v>99</v>
      </c>
      <c r="E4104" s="63">
        <v>1249.8414776206</v>
      </c>
      <c r="F4104" s="64">
        <v>1454636.0196187207</v>
      </c>
      <c r="G4104" s="63" t="s">
        <v>127</v>
      </c>
      <c r="H4104" s="63" t="s">
        <v>133</v>
      </c>
    </row>
    <row r="4105" spans="1:8" ht="14.4" x14ac:dyDescent="0.3">
      <c r="A4105" s="63">
        <v>32</v>
      </c>
      <c r="B4105" s="63" t="s">
        <v>122</v>
      </c>
      <c r="C4105" s="63" t="s">
        <v>120</v>
      </c>
      <c r="D4105" s="63" t="s">
        <v>97</v>
      </c>
      <c r="E4105" s="63">
        <v>1170.8633595701986</v>
      </c>
      <c r="F4105" s="64">
        <v>1362716.8303975998</v>
      </c>
      <c r="G4105" s="63" t="s">
        <v>129</v>
      </c>
      <c r="H4105" s="63" t="s">
        <v>133</v>
      </c>
    </row>
    <row r="4106" spans="1:8" ht="14.4" x14ac:dyDescent="0.3">
      <c r="A4106" s="63">
        <v>32</v>
      </c>
      <c r="B4106" s="63" t="s">
        <v>122</v>
      </c>
      <c r="C4106" s="63" t="s">
        <v>120</v>
      </c>
      <c r="D4106" s="63" t="s">
        <v>97</v>
      </c>
      <c r="E4106" s="63">
        <v>122.22287276494818</v>
      </c>
      <c r="F4106" s="64">
        <v>142249.87434697631</v>
      </c>
      <c r="G4106" s="63" t="s">
        <v>129</v>
      </c>
      <c r="H4106" s="63" t="s">
        <v>133</v>
      </c>
    </row>
    <row r="4107" spans="1:8" ht="14.4" x14ac:dyDescent="0.3">
      <c r="A4107" s="63">
        <v>32</v>
      </c>
      <c r="B4107" s="63" t="s">
        <v>125</v>
      </c>
      <c r="C4107" s="63" t="s">
        <v>121</v>
      </c>
      <c r="D4107" s="63" t="s">
        <v>99</v>
      </c>
      <c r="E4107" s="63">
        <v>730.12904983387352</v>
      </c>
      <c r="F4107" s="64">
        <v>849765.37735031499</v>
      </c>
      <c r="G4107" s="63" t="s">
        <v>129</v>
      </c>
      <c r="H4107" s="63" t="s">
        <v>133</v>
      </c>
    </row>
    <row r="4108" spans="1:8" ht="14.4" x14ac:dyDescent="0.3">
      <c r="A4108" s="63">
        <v>32</v>
      </c>
      <c r="B4108" s="63" t="s">
        <v>124</v>
      </c>
      <c r="C4108" s="63" t="s">
        <v>121</v>
      </c>
      <c r="D4108" s="63" t="s">
        <v>99</v>
      </c>
      <c r="E4108" s="63">
        <v>44.909695365764399</v>
      </c>
      <c r="F4108" s="64">
        <v>52268.436980914055</v>
      </c>
      <c r="G4108" s="63" t="s">
        <v>127</v>
      </c>
      <c r="H4108" s="63" t="s">
        <v>133</v>
      </c>
    </row>
    <row r="4109" spans="1:8" ht="14.4" x14ac:dyDescent="0.3">
      <c r="A4109" s="63">
        <v>32</v>
      </c>
      <c r="B4109" s="63" t="s">
        <v>122</v>
      </c>
      <c r="C4109" s="63" t="s">
        <v>120</v>
      </c>
      <c r="D4109" s="63" t="s">
        <v>97</v>
      </c>
      <c r="E4109" s="63">
        <v>1136.6044623131281</v>
      </c>
      <c r="F4109" s="64">
        <v>1322844.3931046526</v>
      </c>
      <c r="G4109" s="63" t="s">
        <v>129</v>
      </c>
      <c r="H4109" s="63" t="s">
        <v>133</v>
      </c>
    </row>
    <row r="4110" spans="1:8" ht="14.4" x14ac:dyDescent="0.3">
      <c r="A4110" s="63">
        <v>32</v>
      </c>
      <c r="B4110" s="63" t="s">
        <v>124</v>
      </c>
      <c r="C4110" s="63" t="s">
        <v>121</v>
      </c>
      <c r="D4110" s="63" t="s">
        <v>99</v>
      </c>
      <c r="E4110" s="63">
        <v>498.7703022224207</v>
      </c>
      <c r="F4110" s="64">
        <v>580497.0151175356</v>
      </c>
      <c r="G4110" s="63" t="s">
        <v>130</v>
      </c>
      <c r="H4110" s="63" t="s">
        <v>133</v>
      </c>
    </row>
    <row r="4111" spans="1:8" ht="14.4" x14ac:dyDescent="0.3">
      <c r="A4111" s="63">
        <v>32</v>
      </c>
      <c r="B4111" s="63" t="s">
        <v>123</v>
      </c>
      <c r="C4111" s="63" t="s">
        <v>120</v>
      </c>
      <c r="D4111" s="63" t="s">
        <v>98</v>
      </c>
      <c r="E4111" s="63">
        <v>1620.8100017557731</v>
      </c>
      <c r="F4111" s="64">
        <v>1886390.1156494713</v>
      </c>
      <c r="G4111" s="63" t="s">
        <v>127</v>
      </c>
      <c r="H4111" s="63" t="s">
        <v>133</v>
      </c>
    </row>
    <row r="4112" spans="1:8" ht="14.4" x14ac:dyDescent="0.3">
      <c r="A4112" s="63">
        <v>32</v>
      </c>
      <c r="B4112" s="63" t="s">
        <v>122</v>
      </c>
      <c r="C4112" s="63" t="s">
        <v>120</v>
      </c>
      <c r="D4112" s="63" t="s">
        <v>97</v>
      </c>
      <c r="E4112" s="63">
        <v>929.8544035150685</v>
      </c>
      <c r="F4112" s="64">
        <v>1082217.0111757903</v>
      </c>
      <c r="G4112" s="63" t="s">
        <v>128</v>
      </c>
      <c r="H4112" s="63" t="s">
        <v>133</v>
      </c>
    </row>
    <row r="4113" spans="1:8" ht="14.4" x14ac:dyDescent="0.3">
      <c r="A4113" s="63">
        <v>34</v>
      </c>
      <c r="B4113" s="63" t="s">
        <v>122</v>
      </c>
      <c r="C4113" s="63" t="s">
        <v>120</v>
      </c>
      <c r="D4113" s="63" t="s">
        <v>97</v>
      </c>
      <c r="E4113" s="63">
        <v>1782.1274716037431</v>
      </c>
      <c r="F4113" s="64">
        <v>819484.10127972695</v>
      </c>
      <c r="G4113" s="63" t="s">
        <v>129</v>
      </c>
      <c r="H4113" s="63" t="s">
        <v>133</v>
      </c>
    </row>
    <row r="4114" spans="1:8" ht="14.4" x14ac:dyDescent="0.3">
      <c r="A4114" s="63">
        <v>34</v>
      </c>
      <c r="B4114" s="63" t="s">
        <v>122</v>
      </c>
      <c r="C4114" s="63" t="s">
        <v>120</v>
      </c>
      <c r="D4114" s="63" t="s">
        <v>97</v>
      </c>
      <c r="E4114" s="63">
        <v>1048.366696978796</v>
      </c>
      <c r="F4114" s="64">
        <v>482075.41501626663</v>
      </c>
      <c r="G4114" s="63" t="s">
        <v>129</v>
      </c>
      <c r="H4114" s="63" t="s">
        <v>133</v>
      </c>
    </row>
    <row r="4115" spans="1:8" ht="14.4" x14ac:dyDescent="0.3">
      <c r="A4115" s="63">
        <v>34</v>
      </c>
      <c r="B4115" s="63" t="s">
        <v>124</v>
      </c>
      <c r="C4115" s="63" t="s">
        <v>121</v>
      </c>
      <c r="D4115" s="63" t="s">
        <v>99</v>
      </c>
      <c r="E4115" s="63">
        <v>1170.9119361294975</v>
      </c>
      <c r="F4115" s="64">
        <v>538425.97173662856</v>
      </c>
      <c r="G4115" s="63" t="s">
        <v>130</v>
      </c>
      <c r="H4115" s="63" t="s">
        <v>133</v>
      </c>
    </row>
    <row r="4116" spans="1:8" ht="14.4" x14ac:dyDescent="0.3">
      <c r="A4116" s="63">
        <v>34</v>
      </c>
      <c r="B4116" s="63" t="s">
        <v>122</v>
      </c>
      <c r="C4116" s="63" t="s">
        <v>120</v>
      </c>
      <c r="D4116" s="63" t="s">
        <v>97</v>
      </c>
      <c r="E4116" s="63">
        <v>322.70335475230911</v>
      </c>
      <c r="F4116" s="64">
        <v>148390.20937776641</v>
      </c>
      <c r="G4116" s="63" t="s">
        <v>128</v>
      </c>
      <c r="H4116" s="63" t="s">
        <v>133</v>
      </c>
    </row>
    <row r="4117" spans="1:8" ht="14.4" x14ac:dyDescent="0.3">
      <c r="A4117" s="63">
        <v>34</v>
      </c>
      <c r="B4117" s="63" t="s">
        <v>122</v>
      </c>
      <c r="C4117" s="63" t="s">
        <v>120</v>
      </c>
      <c r="D4117" s="63" t="s">
        <v>97</v>
      </c>
      <c r="E4117" s="63">
        <v>1366.2511260575623</v>
      </c>
      <c r="F4117" s="64">
        <v>628249.71501738043</v>
      </c>
      <c r="G4117" s="63" t="s">
        <v>128</v>
      </c>
      <c r="H4117" s="63" t="s">
        <v>133</v>
      </c>
    </row>
    <row r="4118" spans="1:8" ht="14.4" x14ac:dyDescent="0.3">
      <c r="A4118" s="63">
        <v>34</v>
      </c>
      <c r="B4118" s="63" t="s">
        <v>124</v>
      </c>
      <c r="C4118" s="63" t="s">
        <v>121</v>
      </c>
      <c r="D4118" s="63" t="s">
        <v>99</v>
      </c>
      <c r="E4118" s="63">
        <v>488.85875380702481</v>
      </c>
      <c r="F4118" s="64">
        <v>224794.23211840441</v>
      </c>
      <c r="G4118" s="63" t="s">
        <v>127</v>
      </c>
      <c r="H4118" s="63" t="s">
        <v>133</v>
      </c>
    </row>
    <row r="4119" spans="1:8" ht="14.4" x14ac:dyDescent="0.3">
      <c r="A4119" s="63">
        <v>34</v>
      </c>
      <c r="B4119" s="63" t="s">
        <v>122</v>
      </c>
      <c r="C4119" s="63" t="s">
        <v>120</v>
      </c>
      <c r="D4119" s="63" t="s">
        <v>97</v>
      </c>
      <c r="E4119" s="63">
        <v>1509.3576433630656</v>
      </c>
      <c r="F4119" s="64">
        <v>694055.06148669729</v>
      </c>
      <c r="G4119" s="63" t="s">
        <v>129</v>
      </c>
      <c r="H4119" s="63" t="s">
        <v>133</v>
      </c>
    </row>
    <row r="4120" spans="1:8" ht="14.4" x14ac:dyDescent="0.3">
      <c r="A4120" s="63">
        <v>34</v>
      </c>
      <c r="B4120" s="63" t="s">
        <v>122</v>
      </c>
      <c r="C4120" s="63" t="s">
        <v>120</v>
      </c>
      <c r="D4120" s="63" t="s">
        <v>97</v>
      </c>
      <c r="E4120" s="63">
        <v>1659.4272427068033</v>
      </c>
      <c r="F4120" s="64">
        <v>763062.27489155089</v>
      </c>
      <c r="G4120" s="63" t="s">
        <v>129</v>
      </c>
      <c r="H4120" s="63" t="s">
        <v>133</v>
      </c>
    </row>
    <row r="4121" spans="1:8" ht="14.4" x14ac:dyDescent="0.3">
      <c r="A4121" s="63">
        <v>34</v>
      </c>
      <c r="B4121" s="63" t="s">
        <v>122</v>
      </c>
      <c r="C4121" s="63" t="s">
        <v>120</v>
      </c>
      <c r="D4121" s="63" t="s">
        <v>97</v>
      </c>
      <c r="E4121" s="63">
        <v>4.3233584939478114</v>
      </c>
      <c r="F4121" s="64">
        <v>1988.0303773863077</v>
      </c>
      <c r="G4121" s="63" t="s">
        <v>129</v>
      </c>
      <c r="H4121" s="63" t="s">
        <v>133</v>
      </c>
    </row>
    <row r="4122" spans="1:8" ht="14.4" x14ac:dyDescent="0.3">
      <c r="A4122" s="63">
        <v>34</v>
      </c>
      <c r="B4122" s="63" t="s">
        <v>124</v>
      </c>
      <c r="C4122" s="63" t="s">
        <v>121</v>
      </c>
      <c r="D4122" s="63" t="s">
        <v>99</v>
      </c>
      <c r="E4122" s="63">
        <v>1762.7573736997442</v>
      </c>
      <c r="F4122" s="64">
        <v>810577.05757747462</v>
      </c>
      <c r="G4122" s="63" t="s">
        <v>127</v>
      </c>
      <c r="H4122" s="63" t="s">
        <v>133</v>
      </c>
    </row>
    <row r="4123" spans="1:8" ht="14.4" x14ac:dyDescent="0.3">
      <c r="A4123" s="63">
        <v>34</v>
      </c>
      <c r="B4123" s="63" t="s">
        <v>122</v>
      </c>
      <c r="C4123" s="63" t="s">
        <v>120</v>
      </c>
      <c r="D4123" s="63" t="s">
        <v>97</v>
      </c>
      <c r="E4123" s="63">
        <v>117.98616625698256</v>
      </c>
      <c r="F4123" s="64">
        <v>54254.136676056114</v>
      </c>
      <c r="G4123" s="63" t="s">
        <v>129</v>
      </c>
      <c r="H4123" s="63" t="s">
        <v>133</v>
      </c>
    </row>
    <row r="4124" spans="1:8" ht="14.4" x14ac:dyDescent="0.3">
      <c r="A4124" s="63">
        <v>34</v>
      </c>
      <c r="B4124" s="63" t="s">
        <v>122</v>
      </c>
      <c r="C4124" s="63" t="s">
        <v>120</v>
      </c>
      <c r="D4124" s="63" t="s">
        <v>97</v>
      </c>
      <c r="E4124" s="63">
        <v>1741.2498109720148</v>
      </c>
      <c r="F4124" s="64">
        <v>800687.13331925659</v>
      </c>
      <c r="G4124" s="63" t="s">
        <v>129</v>
      </c>
      <c r="H4124" s="63" t="s">
        <v>133</v>
      </c>
    </row>
    <row r="4125" spans="1:8" ht="14.4" x14ac:dyDescent="0.3">
      <c r="A4125" s="63">
        <v>34</v>
      </c>
      <c r="B4125" s="63" t="s">
        <v>122</v>
      </c>
      <c r="C4125" s="63" t="s">
        <v>120</v>
      </c>
      <c r="D4125" s="63" t="s">
        <v>97</v>
      </c>
      <c r="E4125" s="63">
        <v>1068.2348122512817</v>
      </c>
      <c r="F4125" s="64">
        <v>491211.46439972805</v>
      </c>
      <c r="G4125" s="63" t="s">
        <v>129</v>
      </c>
      <c r="H4125" s="63" t="s">
        <v>133</v>
      </c>
    </row>
    <row r="4126" spans="1:8" ht="14.4" x14ac:dyDescent="0.3">
      <c r="A4126" s="63">
        <v>34</v>
      </c>
      <c r="B4126" s="63" t="s">
        <v>122</v>
      </c>
      <c r="C4126" s="63" t="s">
        <v>120</v>
      </c>
      <c r="D4126" s="63" t="s">
        <v>97</v>
      </c>
      <c r="E4126" s="63">
        <v>341.82722312669227</v>
      </c>
      <c r="F4126" s="64">
        <v>157184.02819122659</v>
      </c>
      <c r="G4126" s="63" t="s">
        <v>128</v>
      </c>
      <c r="H4126" s="63" t="s">
        <v>133</v>
      </c>
    </row>
    <row r="4127" spans="1:8" ht="14.4" x14ac:dyDescent="0.3">
      <c r="A4127" s="63">
        <v>34</v>
      </c>
      <c r="B4127" s="63" t="s">
        <v>124</v>
      </c>
      <c r="C4127" s="63" t="s">
        <v>121</v>
      </c>
      <c r="D4127" s="63" t="s">
        <v>99</v>
      </c>
      <c r="E4127" s="63">
        <v>881.46263415916906</v>
      </c>
      <c r="F4127" s="64">
        <v>405327.13067687955</v>
      </c>
      <c r="G4127" s="63" t="s">
        <v>127</v>
      </c>
      <c r="H4127" s="63" t="s">
        <v>133</v>
      </c>
    </row>
    <row r="4128" spans="1:8" ht="14.4" x14ac:dyDescent="0.3">
      <c r="A4128" s="63">
        <v>34</v>
      </c>
      <c r="B4128" s="63" t="s">
        <v>123</v>
      </c>
      <c r="C4128" s="63" t="s">
        <v>120</v>
      </c>
      <c r="D4128" s="63" t="s">
        <v>98</v>
      </c>
      <c r="E4128" s="63">
        <v>854.14496504234637</v>
      </c>
      <c r="F4128" s="64">
        <v>392765.51772721176</v>
      </c>
      <c r="G4128" s="63" t="s">
        <v>127</v>
      </c>
      <c r="H4128" s="63" t="s">
        <v>133</v>
      </c>
    </row>
    <row r="4129" spans="1:8" ht="14.4" x14ac:dyDescent="0.3">
      <c r="A4129" s="63">
        <v>34</v>
      </c>
      <c r="B4129" s="63" t="s">
        <v>124</v>
      </c>
      <c r="C4129" s="63" t="s">
        <v>121</v>
      </c>
      <c r="D4129" s="63" t="s">
        <v>99</v>
      </c>
      <c r="E4129" s="63">
        <v>1501.4387824455305</v>
      </c>
      <c r="F4129" s="64">
        <v>690413.69423010841</v>
      </c>
      <c r="G4129" s="63" t="s">
        <v>127</v>
      </c>
      <c r="H4129" s="63" t="s">
        <v>133</v>
      </c>
    </row>
    <row r="4130" spans="1:8" ht="14.4" x14ac:dyDescent="0.3">
      <c r="A4130" s="63">
        <v>34</v>
      </c>
      <c r="B4130" s="63" t="s">
        <v>124</v>
      </c>
      <c r="C4130" s="63" t="s">
        <v>121</v>
      </c>
      <c r="D4130" s="63" t="s">
        <v>99</v>
      </c>
      <c r="E4130" s="63">
        <v>850.11893754156733</v>
      </c>
      <c r="F4130" s="64">
        <v>390914.21046621411</v>
      </c>
      <c r="G4130" s="63" t="s">
        <v>127</v>
      </c>
      <c r="H4130" s="63" t="s">
        <v>133</v>
      </c>
    </row>
    <row r="4131" spans="1:8" ht="14.4" x14ac:dyDescent="0.3">
      <c r="A4131" s="63">
        <v>34</v>
      </c>
      <c r="B4131" s="63" t="s">
        <v>122</v>
      </c>
      <c r="C4131" s="63" t="s">
        <v>120</v>
      </c>
      <c r="D4131" s="63" t="s">
        <v>97</v>
      </c>
      <c r="E4131" s="63">
        <v>1580.8308729182888</v>
      </c>
      <c r="F4131" s="64">
        <v>726920.93456305668</v>
      </c>
      <c r="G4131" s="63" t="s">
        <v>129</v>
      </c>
      <c r="H4131" s="63" t="s">
        <v>133</v>
      </c>
    </row>
    <row r="4132" spans="1:8" ht="14.4" x14ac:dyDescent="0.3">
      <c r="A4132" s="63">
        <v>34</v>
      </c>
      <c r="B4132" s="63" t="s">
        <v>122</v>
      </c>
      <c r="C4132" s="63" t="s">
        <v>120</v>
      </c>
      <c r="D4132" s="63" t="s">
        <v>97</v>
      </c>
      <c r="E4132" s="63">
        <v>1779.3256606914508</v>
      </c>
      <c r="F4132" s="64">
        <v>818195.7313207871</v>
      </c>
      <c r="G4132" s="63" t="s">
        <v>128</v>
      </c>
      <c r="H4132" s="63" t="s">
        <v>133</v>
      </c>
    </row>
    <row r="4133" spans="1:8" ht="14.4" x14ac:dyDescent="0.3">
      <c r="A4133" s="63">
        <v>34</v>
      </c>
      <c r="B4133" s="63" t="s">
        <v>124</v>
      </c>
      <c r="C4133" s="63" t="s">
        <v>121</v>
      </c>
      <c r="D4133" s="63" t="s">
        <v>99</v>
      </c>
      <c r="E4133" s="63">
        <v>909.06003872282906</v>
      </c>
      <c r="F4133" s="64">
        <v>418017.3756996736</v>
      </c>
      <c r="G4133" s="63" t="s">
        <v>127</v>
      </c>
      <c r="H4133" s="63" t="s">
        <v>133</v>
      </c>
    </row>
    <row r="4134" spans="1:8" ht="14.4" x14ac:dyDescent="0.3">
      <c r="A4134" s="63">
        <v>34</v>
      </c>
      <c r="B4134" s="63" t="s">
        <v>122</v>
      </c>
      <c r="C4134" s="63" t="s">
        <v>120</v>
      </c>
      <c r="D4134" s="63" t="s">
        <v>97</v>
      </c>
      <c r="E4134" s="63">
        <v>1752.2590282445256</v>
      </c>
      <c r="F4134" s="64">
        <v>805749.55374995561</v>
      </c>
      <c r="G4134" s="63" t="s">
        <v>129</v>
      </c>
      <c r="H4134" s="63" t="s">
        <v>133</v>
      </c>
    </row>
    <row r="4135" spans="1:8" ht="14.4" x14ac:dyDescent="0.3">
      <c r="A4135" s="63">
        <v>34</v>
      </c>
      <c r="B4135" s="63" t="s">
        <v>124</v>
      </c>
      <c r="C4135" s="63" t="s">
        <v>121</v>
      </c>
      <c r="D4135" s="63" t="s">
        <v>99</v>
      </c>
      <c r="E4135" s="63">
        <v>1364.2030810549486</v>
      </c>
      <c r="F4135" s="64">
        <v>627307.95280054142</v>
      </c>
      <c r="G4135" s="63" t="s">
        <v>127</v>
      </c>
      <c r="H4135" s="63" t="s">
        <v>133</v>
      </c>
    </row>
    <row r="4136" spans="1:8" ht="14.4" x14ac:dyDescent="0.3">
      <c r="A4136" s="63">
        <v>34</v>
      </c>
      <c r="B4136" s="63" t="s">
        <v>124</v>
      </c>
      <c r="C4136" s="63" t="s">
        <v>121</v>
      </c>
      <c r="D4136" s="63" t="s">
        <v>99</v>
      </c>
      <c r="E4136" s="63">
        <v>740.82755014588577</v>
      </c>
      <c r="F4136" s="64">
        <v>340658.23506341816</v>
      </c>
      <c r="G4136" s="63" t="s">
        <v>127</v>
      </c>
      <c r="H4136" s="63" t="s">
        <v>133</v>
      </c>
    </row>
    <row r="4137" spans="1:8" ht="14.4" x14ac:dyDescent="0.3">
      <c r="A4137" s="63">
        <v>34</v>
      </c>
      <c r="B4137" s="63" t="s">
        <v>124</v>
      </c>
      <c r="C4137" s="63" t="s">
        <v>121</v>
      </c>
      <c r="D4137" s="63" t="s">
        <v>99</v>
      </c>
      <c r="E4137" s="63">
        <v>1006.1073484539819</v>
      </c>
      <c r="F4137" s="64">
        <v>462643.09897921036</v>
      </c>
      <c r="G4137" s="63" t="s">
        <v>127</v>
      </c>
      <c r="H4137" s="63" t="s">
        <v>133</v>
      </c>
    </row>
    <row r="4138" spans="1:8" ht="14.4" x14ac:dyDescent="0.3">
      <c r="A4138" s="63">
        <v>34</v>
      </c>
      <c r="B4138" s="63" t="s">
        <v>123</v>
      </c>
      <c r="C4138" s="63" t="s">
        <v>120</v>
      </c>
      <c r="D4138" s="63" t="s">
        <v>98</v>
      </c>
      <c r="E4138" s="63">
        <v>407.27658270981703</v>
      </c>
      <c r="F4138" s="64">
        <v>187279.91665707499</v>
      </c>
      <c r="G4138" s="63" t="s">
        <v>127</v>
      </c>
      <c r="H4138" s="63" t="s">
        <v>133</v>
      </c>
    </row>
    <row r="4139" spans="1:8" ht="14.4" x14ac:dyDescent="0.3">
      <c r="A4139" s="63">
        <v>34</v>
      </c>
      <c r="B4139" s="63" t="s">
        <v>122</v>
      </c>
      <c r="C4139" s="63" t="s">
        <v>120</v>
      </c>
      <c r="D4139" s="63" t="s">
        <v>97</v>
      </c>
      <c r="E4139" s="63">
        <v>387.68827813205934</v>
      </c>
      <c r="F4139" s="64">
        <v>178272.53394833318</v>
      </c>
      <c r="G4139" s="63" t="s">
        <v>129</v>
      </c>
      <c r="H4139" s="63" t="s">
        <v>133</v>
      </c>
    </row>
    <row r="4140" spans="1:8" ht="14.4" x14ac:dyDescent="0.3">
      <c r="A4140" s="63">
        <v>34</v>
      </c>
      <c r="B4140" s="63" t="s">
        <v>122</v>
      </c>
      <c r="C4140" s="63" t="s">
        <v>120</v>
      </c>
      <c r="D4140" s="63" t="s">
        <v>97</v>
      </c>
      <c r="E4140" s="63">
        <v>754.9866863868956</v>
      </c>
      <c r="F4140" s="64">
        <v>347169.09762641956</v>
      </c>
      <c r="G4140" s="63" t="s">
        <v>129</v>
      </c>
      <c r="H4140" s="63" t="s">
        <v>133</v>
      </c>
    </row>
    <row r="4141" spans="1:8" ht="14.4" x14ac:dyDescent="0.3">
      <c r="A4141" s="63">
        <v>34</v>
      </c>
      <c r="B4141" s="63" t="s">
        <v>124</v>
      </c>
      <c r="C4141" s="63" t="s">
        <v>121</v>
      </c>
      <c r="D4141" s="63" t="s">
        <v>99</v>
      </c>
      <c r="E4141" s="63">
        <v>1373.5190333504706</v>
      </c>
      <c r="F4141" s="64">
        <v>631591.75119100697</v>
      </c>
      <c r="G4141" s="63" t="s">
        <v>127</v>
      </c>
      <c r="H4141" s="63" t="s">
        <v>133</v>
      </c>
    </row>
    <row r="4142" spans="1:8" ht="14.4" x14ac:dyDescent="0.3">
      <c r="A4142" s="63">
        <v>34</v>
      </c>
      <c r="B4142" s="63" t="s">
        <v>124</v>
      </c>
      <c r="C4142" s="63" t="s">
        <v>121</v>
      </c>
      <c r="D4142" s="63" t="s">
        <v>99</v>
      </c>
      <c r="E4142" s="63">
        <v>828.87710100233164</v>
      </c>
      <c r="F4142" s="64">
        <v>381146.47633762145</v>
      </c>
      <c r="G4142" s="63" t="s">
        <v>127</v>
      </c>
      <c r="H4142" s="63" t="s">
        <v>133</v>
      </c>
    </row>
    <row r="4143" spans="1:8" ht="14.4" x14ac:dyDescent="0.3">
      <c r="A4143" s="63">
        <v>34</v>
      </c>
      <c r="B4143" s="63" t="s">
        <v>124</v>
      </c>
      <c r="C4143" s="63" t="s">
        <v>121</v>
      </c>
      <c r="D4143" s="63" t="s">
        <v>99</v>
      </c>
      <c r="E4143" s="63">
        <v>603.00396103583046</v>
      </c>
      <c r="F4143" s="64">
        <v>277282.16244423506</v>
      </c>
      <c r="G4143" s="63" t="s">
        <v>130</v>
      </c>
      <c r="H4143" s="63" t="s">
        <v>133</v>
      </c>
    </row>
    <row r="4144" spans="1:8" ht="14.4" x14ac:dyDescent="0.3">
      <c r="A4144" s="63">
        <v>34</v>
      </c>
      <c r="B4144" s="63" t="s">
        <v>123</v>
      </c>
      <c r="C4144" s="63" t="s">
        <v>120</v>
      </c>
      <c r="D4144" s="63" t="s">
        <v>98</v>
      </c>
      <c r="E4144" s="63">
        <v>120.19436264507917</v>
      </c>
      <c r="F4144" s="64">
        <v>55269.542061687731</v>
      </c>
      <c r="G4144" s="63" t="s">
        <v>127</v>
      </c>
      <c r="H4144" s="63" t="s">
        <v>133</v>
      </c>
    </row>
    <row r="4145" spans="1:8" ht="14.4" x14ac:dyDescent="0.3">
      <c r="A4145" s="63">
        <v>34</v>
      </c>
      <c r="B4145" s="63" t="s">
        <v>123</v>
      </c>
      <c r="C4145" s="63" t="s">
        <v>120</v>
      </c>
      <c r="D4145" s="63" t="s">
        <v>98</v>
      </c>
      <c r="E4145" s="63">
        <v>322.39581811719506</v>
      </c>
      <c r="F4145" s="64">
        <v>148248.79335278913</v>
      </c>
      <c r="G4145" s="63" t="s">
        <v>127</v>
      </c>
      <c r="H4145" s="63" t="s">
        <v>133</v>
      </c>
    </row>
    <row r="4146" spans="1:8" ht="14.4" x14ac:dyDescent="0.3">
      <c r="A4146" s="63">
        <v>34</v>
      </c>
      <c r="B4146" s="63" t="s">
        <v>124</v>
      </c>
      <c r="C4146" s="63" t="s">
        <v>121</v>
      </c>
      <c r="D4146" s="63" t="s">
        <v>99</v>
      </c>
      <c r="E4146" s="63">
        <v>344.92117452002446</v>
      </c>
      <c r="F4146" s="64">
        <v>158606.73448882173</v>
      </c>
      <c r="G4146" s="63" t="s">
        <v>127</v>
      </c>
      <c r="H4146" s="63" t="s">
        <v>133</v>
      </c>
    </row>
    <row r="4147" spans="1:8" ht="14.4" x14ac:dyDescent="0.3">
      <c r="A4147" s="63">
        <v>34</v>
      </c>
      <c r="B4147" s="63" t="s">
        <v>122</v>
      </c>
      <c r="C4147" s="63" t="s">
        <v>120</v>
      </c>
      <c r="D4147" s="63" t="s">
        <v>97</v>
      </c>
      <c r="E4147" s="63">
        <v>1297.3199969488296</v>
      </c>
      <c r="F4147" s="64">
        <v>596552.78800854366</v>
      </c>
      <c r="G4147" s="63" t="s">
        <v>129</v>
      </c>
      <c r="H4147" s="63" t="s">
        <v>133</v>
      </c>
    </row>
    <row r="4148" spans="1:8" ht="14.4" x14ac:dyDescent="0.3">
      <c r="A4148" s="63">
        <v>34</v>
      </c>
      <c r="B4148" s="63" t="s">
        <v>122</v>
      </c>
      <c r="C4148" s="63" t="s">
        <v>120</v>
      </c>
      <c r="D4148" s="63" t="s">
        <v>97</v>
      </c>
      <c r="E4148" s="63">
        <v>1489.0171524854036</v>
      </c>
      <c r="F4148" s="64">
        <v>684701.7973952858</v>
      </c>
      <c r="G4148" s="63" t="s">
        <v>129</v>
      </c>
      <c r="H4148" s="63" t="s">
        <v>133</v>
      </c>
    </row>
    <row r="4149" spans="1:8" ht="14.4" x14ac:dyDescent="0.3">
      <c r="A4149" s="63">
        <v>34</v>
      </c>
      <c r="B4149" s="63" t="s">
        <v>124</v>
      </c>
      <c r="C4149" s="63" t="s">
        <v>121</v>
      </c>
      <c r="D4149" s="63" t="s">
        <v>99</v>
      </c>
      <c r="E4149" s="63">
        <v>194.13806936995357</v>
      </c>
      <c r="F4149" s="64">
        <v>89271.426335541109</v>
      </c>
      <c r="G4149" s="63" t="s">
        <v>127</v>
      </c>
      <c r="H4149" s="63" t="s">
        <v>133</v>
      </c>
    </row>
    <row r="4150" spans="1:8" ht="14.4" x14ac:dyDescent="0.3">
      <c r="A4150" s="63">
        <v>34</v>
      </c>
      <c r="B4150" s="63" t="s">
        <v>124</v>
      </c>
      <c r="C4150" s="63" t="s">
        <v>121</v>
      </c>
      <c r="D4150" s="63" t="s">
        <v>99</v>
      </c>
      <c r="E4150" s="63">
        <v>1492.2907861109247</v>
      </c>
      <c r="F4150" s="64">
        <v>686207.12782325747</v>
      </c>
      <c r="G4150" s="63" t="s">
        <v>127</v>
      </c>
      <c r="H4150" s="63" t="s">
        <v>133</v>
      </c>
    </row>
    <row r="4151" spans="1:8" ht="14.4" x14ac:dyDescent="0.3">
      <c r="A4151" s="63">
        <v>34</v>
      </c>
      <c r="B4151" s="63" t="s">
        <v>124</v>
      </c>
      <c r="C4151" s="63" t="s">
        <v>121</v>
      </c>
      <c r="D4151" s="63" t="s">
        <v>99</v>
      </c>
      <c r="E4151" s="63">
        <v>1642.2838533637769</v>
      </c>
      <c r="F4151" s="64">
        <v>755179.14911491051</v>
      </c>
      <c r="G4151" s="63" t="s">
        <v>127</v>
      </c>
      <c r="H4151" s="63" t="s">
        <v>133</v>
      </c>
    </row>
    <row r="4152" spans="1:8" ht="14.4" x14ac:dyDescent="0.3">
      <c r="A4152" s="63">
        <v>34</v>
      </c>
      <c r="B4152" s="63" t="s">
        <v>124</v>
      </c>
      <c r="C4152" s="63" t="s">
        <v>121</v>
      </c>
      <c r="D4152" s="63" t="s">
        <v>99</v>
      </c>
      <c r="E4152" s="63">
        <v>1405.0891604286128</v>
      </c>
      <c r="F4152" s="64">
        <v>646108.79199092044</v>
      </c>
      <c r="G4152" s="63" t="s">
        <v>127</v>
      </c>
      <c r="H4152" s="63" t="s">
        <v>133</v>
      </c>
    </row>
    <row r="4153" spans="1:8" ht="14.4" x14ac:dyDescent="0.3">
      <c r="A4153" s="63">
        <v>34</v>
      </c>
      <c r="B4153" s="63" t="s">
        <v>123</v>
      </c>
      <c r="C4153" s="63" t="s">
        <v>120</v>
      </c>
      <c r="D4153" s="63" t="s">
        <v>98</v>
      </c>
      <c r="E4153" s="63">
        <v>666.55498466982851</v>
      </c>
      <c r="F4153" s="64">
        <v>306505.13011514326</v>
      </c>
      <c r="G4153" s="63" t="s">
        <v>127</v>
      </c>
      <c r="H4153" s="63" t="s">
        <v>133</v>
      </c>
    </row>
    <row r="4154" spans="1:8" ht="14.4" x14ac:dyDescent="0.3">
      <c r="A4154" s="63">
        <v>34</v>
      </c>
      <c r="B4154" s="63" t="s">
        <v>122</v>
      </c>
      <c r="C4154" s="63" t="s">
        <v>120</v>
      </c>
      <c r="D4154" s="63" t="s">
        <v>97</v>
      </c>
      <c r="E4154" s="63">
        <v>1730.7323493911215</v>
      </c>
      <c r="F4154" s="64">
        <v>795850.83923328633</v>
      </c>
      <c r="G4154" s="63" t="s">
        <v>129</v>
      </c>
      <c r="H4154" s="63" t="s">
        <v>133</v>
      </c>
    </row>
    <row r="4155" spans="1:8" ht="14.4" x14ac:dyDescent="0.3">
      <c r="A4155" s="63">
        <v>34</v>
      </c>
      <c r="B4155" s="63" t="s">
        <v>124</v>
      </c>
      <c r="C4155" s="63" t="s">
        <v>121</v>
      </c>
      <c r="D4155" s="63" t="s">
        <v>99</v>
      </c>
      <c r="E4155" s="63">
        <v>895.74936608846633</v>
      </c>
      <c r="F4155" s="64">
        <v>411896.66616850672</v>
      </c>
      <c r="G4155" s="63" t="s">
        <v>130</v>
      </c>
      <c r="H4155" s="63" t="s">
        <v>133</v>
      </c>
    </row>
    <row r="4156" spans="1:8" ht="14.4" x14ac:dyDescent="0.3">
      <c r="A4156" s="63">
        <v>34</v>
      </c>
      <c r="B4156" s="63" t="s">
        <v>122</v>
      </c>
      <c r="C4156" s="63" t="s">
        <v>120</v>
      </c>
      <c r="D4156" s="63" t="s">
        <v>97</v>
      </c>
      <c r="E4156" s="63">
        <v>1750.8477543165729</v>
      </c>
      <c r="F4156" s="64">
        <v>805100.6009870721</v>
      </c>
      <c r="G4156" s="63" t="s">
        <v>128</v>
      </c>
      <c r="H4156" s="63" t="s">
        <v>133</v>
      </c>
    </row>
    <row r="4157" spans="1:8" ht="14.4" x14ac:dyDescent="0.3">
      <c r="A4157" s="63">
        <v>34</v>
      </c>
      <c r="B4157" s="63" t="s">
        <v>124</v>
      </c>
      <c r="C4157" s="63" t="s">
        <v>121</v>
      </c>
      <c r="D4157" s="63" t="s">
        <v>99</v>
      </c>
      <c r="E4157" s="63">
        <v>598.39072009506651</v>
      </c>
      <c r="F4157" s="64">
        <v>275160.83405074663</v>
      </c>
      <c r="G4157" s="63" t="s">
        <v>127</v>
      </c>
      <c r="H4157" s="63" t="s">
        <v>133</v>
      </c>
    </row>
    <row r="4158" spans="1:8" ht="14.4" x14ac:dyDescent="0.3">
      <c r="A4158" s="63">
        <v>34</v>
      </c>
      <c r="B4158" s="63" t="s">
        <v>122</v>
      </c>
      <c r="C4158" s="63" t="s">
        <v>120</v>
      </c>
      <c r="D4158" s="63" t="s">
        <v>97</v>
      </c>
      <c r="E4158" s="63">
        <v>1255.5641818196516</v>
      </c>
      <c r="F4158" s="64">
        <v>577352.01411354064</v>
      </c>
      <c r="G4158" s="63" t="s">
        <v>129</v>
      </c>
      <c r="H4158" s="63" t="s">
        <v>133</v>
      </c>
    </row>
    <row r="4159" spans="1:8" ht="14.4" x14ac:dyDescent="0.3">
      <c r="A4159" s="63">
        <v>34</v>
      </c>
      <c r="B4159" s="63" t="s">
        <v>122</v>
      </c>
      <c r="C4159" s="63" t="s">
        <v>120</v>
      </c>
      <c r="D4159" s="63" t="s">
        <v>97</v>
      </c>
      <c r="E4159" s="63">
        <v>1067.8205949039605</v>
      </c>
      <c r="F4159" s="64">
        <v>491020.99287846329</v>
      </c>
      <c r="G4159" s="63" t="s">
        <v>129</v>
      </c>
      <c r="H4159" s="63" t="s">
        <v>133</v>
      </c>
    </row>
    <row r="4160" spans="1:8" ht="14.4" x14ac:dyDescent="0.3">
      <c r="A4160" s="63">
        <v>34</v>
      </c>
      <c r="B4160" s="63" t="s">
        <v>122</v>
      </c>
      <c r="C4160" s="63" t="s">
        <v>120</v>
      </c>
      <c r="D4160" s="63" t="s">
        <v>97</v>
      </c>
      <c r="E4160" s="63">
        <v>1049.4153754928261</v>
      </c>
      <c r="F4160" s="64">
        <v>482557.63381559192</v>
      </c>
      <c r="G4160" s="63" t="s">
        <v>128</v>
      </c>
      <c r="H4160" s="63" t="s">
        <v>133</v>
      </c>
    </row>
    <row r="4161" spans="1:8" ht="14.4" x14ac:dyDescent="0.3">
      <c r="A4161" s="63">
        <v>34</v>
      </c>
      <c r="B4161" s="63" t="s">
        <v>125</v>
      </c>
      <c r="C4161" s="63" t="s">
        <v>121</v>
      </c>
      <c r="D4161" s="63" t="s">
        <v>99</v>
      </c>
      <c r="E4161" s="63">
        <v>974.76078699533855</v>
      </c>
      <c r="F4161" s="64">
        <v>448228.86141514353</v>
      </c>
      <c r="G4161" s="63" t="s">
        <v>129</v>
      </c>
      <c r="H4161" s="63" t="s">
        <v>133</v>
      </c>
    </row>
    <row r="4162" spans="1:8" ht="14.4" x14ac:dyDescent="0.3">
      <c r="A4162" s="63">
        <v>35</v>
      </c>
      <c r="B4162" s="63" t="s">
        <v>122</v>
      </c>
      <c r="C4162" s="63" t="s">
        <v>120</v>
      </c>
      <c r="D4162" s="63" t="s">
        <v>97</v>
      </c>
      <c r="E4162" s="63">
        <v>1363.8534905123674</v>
      </c>
      <c r="F4162" s="64">
        <v>1265924.5897245889</v>
      </c>
      <c r="G4162" s="63" t="s">
        <v>129</v>
      </c>
      <c r="H4162" s="63" t="s">
        <v>133</v>
      </c>
    </row>
    <row r="4163" spans="1:8" ht="14.4" x14ac:dyDescent="0.3">
      <c r="A4163" s="63">
        <v>35</v>
      </c>
      <c r="B4163" s="63" t="s">
        <v>122</v>
      </c>
      <c r="C4163" s="63" t="s">
        <v>120</v>
      </c>
      <c r="D4163" s="63" t="s">
        <v>97</v>
      </c>
      <c r="E4163" s="63">
        <v>356.10261138195966</v>
      </c>
      <c r="F4163" s="64">
        <v>330533.34199717268</v>
      </c>
      <c r="G4163" s="63" t="s">
        <v>129</v>
      </c>
      <c r="H4163" s="63" t="s">
        <v>133</v>
      </c>
    </row>
    <row r="4164" spans="1:8" ht="14.4" x14ac:dyDescent="0.3">
      <c r="A4164" s="63">
        <v>35</v>
      </c>
      <c r="B4164" s="63" t="s">
        <v>124</v>
      </c>
      <c r="C4164" s="63" t="s">
        <v>121</v>
      </c>
      <c r="D4164" s="63" t="s">
        <v>99</v>
      </c>
      <c r="E4164" s="63">
        <v>793.23751541306638</v>
      </c>
      <c r="F4164" s="64">
        <v>736280.60729323071</v>
      </c>
      <c r="G4164" s="63" t="s">
        <v>127</v>
      </c>
      <c r="H4164" s="63" t="s">
        <v>133</v>
      </c>
    </row>
    <row r="4165" spans="1:8" ht="14.4" x14ac:dyDescent="0.3">
      <c r="A4165" s="63">
        <v>35</v>
      </c>
      <c r="B4165" s="63" t="s">
        <v>124</v>
      </c>
      <c r="C4165" s="63" t="s">
        <v>121</v>
      </c>
      <c r="D4165" s="63" t="s">
        <v>99</v>
      </c>
      <c r="E4165" s="63">
        <v>857.88695223280013</v>
      </c>
      <c r="F4165" s="64">
        <v>796288.014504691</v>
      </c>
      <c r="G4165" s="63" t="s">
        <v>127</v>
      </c>
      <c r="H4165" s="63" t="s">
        <v>133</v>
      </c>
    </row>
    <row r="4166" spans="1:8" ht="14.4" x14ac:dyDescent="0.3">
      <c r="A4166" s="63">
        <v>35</v>
      </c>
      <c r="B4166" s="63" t="s">
        <v>122</v>
      </c>
      <c r="C4166" s="63" t="s">
        <v>120</v>
      </c>
      <c r="D4166" s="63" t="s">
        <v>97</v>
      </c>
      <c r="E4166" s="63">
        <v>1159.0836559617271</v>
      </c>
      <c r="F4166" s="64">
        <v>1075857.8629135536</v>
      </c>
      <c r="G4166" s="63" t="s">
        <v>129</v>
      </c>
      <c r="H4166" s="63" t="s">
        <v>133</v>
      </c>
    </row>
    <row r="4167" spans="1:8" ht="14.4" x14ac:dyDescent="0.3">
      <c r="A4167" s="63">
        <v>35</v>
      </c>
      <c r="B4167" s="63" t="s">
        <v>122</v>
      </c>
      <c r="C4167" s="63" t="s">
        <v>120</v>
      </c>
      <c r="D4167" s="63" t="s">
        <v>97</v>
      </c>
      <c r="E4167" s="63">
        <v>276.23790508804422</v>
      </c>
      <c r="F4167" s="64">
        <v>256403.16874035326</v>
      </c>
      <c r="G4167" s="63" t="s">
        <v>129</v>
      </c>
      <c r="H4167" s="63" t="s">
        <v>133</v>
      </c>
    </row>
    <row r="4168" spans="1:8" ht="14.4" x14ac:dyDescent="0.3">
      <c r="A4168" s="63">
        <v>35</v>
      </c>
      <c r="B4168" s="63" t="s">
        <v>124</v>
      </c>
      <c r="C4168" s="63" t="s">
        <v>121</v>
      </c>
      <c r="D4168" s="63" t="s">
        <v>99</v>
      </c>
      <c r="E4168" s="63">
        <v>460.33364347498127</v>
      </c>
      <c r="F4168" s="64">
        <v>427280.26346405171</v>
      </c>
      <c r="G4168" s="63" t="s">
        <v>127</v>
      </c>
      <c r="H4168" s="63" t="s">
        <v>133</v>
      </c>
    </row>
    <row r="4169" spans="1:8" ht="14.4" x14ac:dyDescent="0.3">
      <c r="A4169" s="63">
        <v>35</v>
      </c>
      <c r="B4169" s="63" t="s">
        <v>122</v>
      </c>
      <c r="C4169" s="63" t="s">
        <v>120</v>
      </c>
      <c r="D4169" s="63" t="s">
        <v>97</v>
      </c>
      <c r="E4169" s="63">
        <v>1395.0231128884036</v>
      </c>
      <c r="F4169" s="64">
        <v>1294856.1367659287</v>
      </c>
      <c r="G4169" s="63" t="s">
        <v>129</v>
      </c>
      <c r="H4169" s="63" t="s">
        <v>133</v>
      </c>
    </row>
    <row r="4170" spans="1:8" ht="14.4" x14ac:dyDescent="0.3">
      <c r="A4170" s="63">
        <v>35</v>
      </c>
      <c r="B4170" s="63" t="s">
        <v>124</v>
      </c>
      <c r="C4170" s="63" t="s">
        <v>121</v>
      </c>
      <c r="D4170" s="63" t="s">
        <v>99</v>
      </c>
      <c r="E4170" s="63">
        <v>1389.2261193920424</v>
      </c>
      <c r="F4170" s="64">
        <v>1289475.385340231</v>
      </c>
      <c r="G4170" s="63" t="s">
        <v>127</v>
      </c>
      <c r="H4170" s="63" t="s">
        <v>133</v>
      </c>
    </row>
    <row r="4171" spans="1:8" ht="14.4" x14ac:dyDescent="0.3">
      <c r="A4171" s="63">
        <v>35</v>
      </c>
      <c r="B4171" s="63" t="s">
        <v>124</v>
      </c>
      <c r="C4171" s="63" t="s">
        <v>121</v>
      </c>
      <c r="D4171" s="63" t="s">
        <v>99</v>
      </c>
      <c r="E4171" s="63">
        <v>1364.0258363861058</v>
      </c>
      <c r="F4171" s="64">
        <v>1266084.5606313033</v>
      </c>
      <c r="G4171" s="63" t="s">
        <v>127</v>
      </c>
      <c r="H4171" s="63" t="s">
        <v>133</v>
      </c>
    </row>
    <row r="4172" spans="1:8" ht="14.4" x14ac:dyDescent="0.3">
      <c r="A4172" s="63">
        <v>35</v>
      </c>
      <c r="B4172" s="63" t="s">
        <v>124</v>
      </c>
      <c r="C4172" s="63" t="s">
        <v>121</v>
      </c>
      <c r="D4172" s="63" t="s">
        <v>99</v>
      </c>
      <c r="E4172" s="63">
        <v>505.6907288651152</v>
      </c>
      <c r="F4172" s="64">
        <v>469380.56977483997</v>
      </c>
      <c r="G4172" s="63" t="s">
        <v>127</v>
      </c>
      <c r="H4172" s="63" t="s">
        <v>133</v>
      </c>
    </row>
    <row r="4173" spans="1:8" ht="14.4" x14ac:dyDescent="0.3">
      <c r="A4173" s="63">
        <v>35</v>
      </c>
      <c r="B4173" s="63" t="s">
        <v>124</v>
      </c>
      <c r="C4173" s="63" t="s">
        <v>121</v>
      </c>
      <c r="D4173" s="63" t="s">
        <v>99</v>
      </c>
      <c r="E4173" s="63">
        <v>236.22768165144174</v>
      </c>
      <c r="F4173" s="64">
        <v>219265.80315004915</v>
      </c>
      <c r="G4173" s="63" t="s">
        <v>127</v>
      </c>
      <c r="H4173" s="63" t="s">
        <v>133</v>
      </c>
    </row>
    <row r="4174" spans="1:8" ht="14.4" x14ac:dyDescent="0.3">
      <c r="A4174" s="63">
        <v>35</v>
      </c>
      <c r="B4174" s="63" t="s">
        <v>122</v>
      </c>
      <c r="C4174" s="63" t="s">
        <v>120</v>
      </c>
      <c r="D4174" s="63" t="s">
        <v>97</v>
      </c>
      <c r="E4174" s="63">
        <v>1026.3194382438194</v>
      </c>
      <c r="F4174" s="64">
        <v>952626.52683983149</v>
      </c>
      <c r="G4174" s="63" t="s">
        <v>129</v>
      </c>
      <c r="H4174" s="63" t="s">
        <v>133</v>
      </c>
    </row>
    <row r="4175" spans="1:8" ht="14.4" x14ac:dyDescent="0.3">
      <c r="A4175" s="63">
        <v>35</v>
      </c>
      <c r="B4175" s="63" t="s">
        <v>122</v>
      </c>
      <c r="C4175" s="63" t="s">
        <v>120</v>
      </c>
      <c r="D4175" s="63" t="s">
        <v>97</v>
      </c>
      <c r="E4175" s="63">
        <v>1083.3517193580312</v>
      </c>
      <c r="F4175" s="64">
        <v>1005563.7136951754</v>
      </c>
      <c r="G4175" s="63" t="s">
        <v>129</v>
      </c>
      <c r="H4175" s="63" t="s">
        <v>133</v>
      </c>
    </row>
    <row r="4176" spans="1:8" ht="14.4" x14ac:dyDescent="0.3">
      <c r="A4176" s="63">
        <v>35</v>
      </c>
      <c r="B4176" s="63" t="s">
        <v>124</v>
      </c>
      <c r="C4176" s="63" t="s">
        <v>121</v>
      </c>
      <c r="D4176" s="63" t="s">
        <v>99</v>
      </c>
      <c r="E4176" s="63">
        <v>1052.8113085842544</v>
      </c>
      <c r="F4176" s="64">
        <v>977216.1989160846</v>
      </c>
      <c r="G4176" s="63" t="s">
        <v>130</v>
      </c>
      <c r="H4176" s="63" t="s">
        <v>133</v>
      </c>
    </row>
    <row r="4177" spans="1:8" ht="14.4" x14ac:dyDescent="0.3">
      <c r="A4177" s="63">
        <v>35</v>
      </c>
      <c r="B4177" s="63" t="s">
        <v>124</v>
      </c>
      <c r="C4177" s="63" t="s">
        <v>121</v>
      </c>
      <c r="D4177" s="63" t="s">
        <v>99</v>
      </c>
      <c r="E4177" s="63">
        <v>299.29574051728576</v>
      </c>
      <c r="F4177" s="64">
        <v>277805.38023796352</v>
      </c>
      <c r="G4177" s="63" t="s">
        <v>127</v>
      </c>
      <c r="H4177" s="63" t="s">
        <v>133</v>
      </c>
    </row>
    <row r="4178" spans="1:8" ht="14.4" x14ac:dyDescent="0.3">
      <c r="A4178" s="63">
        <v>35</v>
      </c>
      <c r="B4178" s="63" t="s">
        <v>124</v>
      </c>
      <c r="C4178" s="63" t="s">
        <v>121</v>
      </c>
      <c r="D4178" s="63" t="s">
        <v>99</v>
      </c>
      <c r="E4178" s="63">
        <v>138.01971931069315</v>
      </c>
      <c r="F4178" s="64">
        <v>128109.47639005787</v>
      </c>
      <c r="G4178" s="63" t="s">
        <v>130</v>
      </c>
      <c r="H4178" s="63" t="s">
        <v>133</v>
      </c>
    </row>
    <row r="4179" spans="1:8" ht="14.4" x14ac:dyDescent="0.3">
      <c r="A4179" s="63">
        <v>35</v>
      </c>
      <c r="B4179" s="63" t="s">
        <v>124</v>
      </c>
      <c r="C4179" s="63" t="s">
        <v>121</v>
      </c>
      <c r="D4179" s="63" t="s">
        <v>99</v>
      </c>
      <c r="E4179" s="63">
        <v>1102.2499709299602</v>
      </c>
      <c r="F4179" s="64">
        <v>1023105.0123274197</v>
      </c>
      <c r="G4179" s="63" t="s">
        <v>130</v>
      </c>
      <c r="H4179" s="63" t="s">
        <v>133</v>
      </c>
    </row>
    <row r="4180" spans="1:8" ht="14.4" x14ac:dyDescent="0.3">
      <c r="A4180" s="63">
        <v>35</v>
      </c>
      <c r="B4180" s="63" t="s">
        <v>124</v>
      </c>
      <c r="C4180" s="63" t="s">
        <v>121</v>
      </c>
      <c r="D4180" s="63" t="s">
        <v>99</v>
      </c>
      <c r="E4180" s="63">
        <v>358.23779076651266</v>
      </c>
      <c r="F4180" s="64">
        <v>332515.20889503369</v>
      </c>
      <c r="G4180" s="63" t="s">
        <v>130</v>
      </c>
      <c r="H4180" s="63" t="s">
        <v>133</v>
      </c>
    </row>
    <row r="4181" spans="1:8" ht="14.4" x14ac:dyDescent="0.3">
      <c r="A4181" s="63">
        <v>35</v>
      </c>
      <c r="B4181" s="63" t="s">
        <v>122</v>
      </c>
      <c r="C4181" s="63" t="s">
        <v>120</v>
      </c>
      <c r="D4181" s="63" t="s">
        <v>97</v>
      </c>
      <c r="E4181" s="63">
        <v>1192.9954244051819</v>
      </c>
      <c r="F4181" s="64">
        <v>1107334.6614496543</v>
      </c>
      <c r="G4181" s="63" t="s">
        <v>129</v>
      </c>
      <c r="H4181" s="63" t="s">
        <v>133</v>
      </c>
    </row>
    <row r="4182" spans="1:8" ht="14.4" x14ac:dyDescent="0.3">
      <c r="A4182" s="63">
        <v>35</v>
      </c>
      <c r="B4182" s="63" t="s">
        <v>124</v>
      </c>
      <c r="C4182" s="63" t="s">
        <v>121</v>
      </c>
      <c r="D4182" s="63" t="s">
        <v>99</v>
      </c>
      <c r="E4182" s="63">
        <v>771.44546425952728</v>
      </c>
      <c r="F4182" s="64">
        <v>716053.29284361389</v>
      </c>
      <c r="G4182" s="63" t="s">
        <v>127</v>
      </c>
      <c r="H4182" s="63" t="s">
        <v>133</v>
      </c>
    </row>
    <row r="4183" spans="1:8" ht="14.4" x14ac:dyDescent="0.3">
      <c r="A4183" s="63">
        <v>35</v>
      </c>
      <c r="B4183" s="63" t="s">
        <v>124</v>
      </c>
      <c r="C4183" s="63" t="s">
        <v>121</v>
      </c>
      <c r="D4183" s="63" t="s">
        <v>99</v>
      </c>
      <c r="E4183" s="63">
        <v>1159.9876675419091</v>
      </c>
      <c r="F4183" s="64">
        <v>1076696.9636649974</v>
      </c>
      <c r="G4183" s="63" t="s">
        <v>127</v>
      </c>
      <c r="H4183" s="63" t="s">
        <v>133</v>
      </c>
    </row>
    <row r="4184" spans="1:8" ht="14.4" x14ac:dyDescent="0.3">
      <c r="A4184" s="63">
        <v>35</v>
      </c>
      <c r="B4184" s="63" t="s">
        <v>124</v>
      </c>
      <c r="C4184" s="63" t="s">
        <v>121</v>
      </c>
      <c r="D4184" s="63" t="s">
        <v>99</v>
      </c>
      <c r="E4184" s="63">
        <v>1514.7901000532386</v>
      </c>
      <c r="F4184" s="64">
        <v>1406023.4836575917</v>
      </c>
      <c r="G4184" s="63" t="s">
        <v>127</v>
      </c>
      <c r="H4184" s="63" t="s">
        <v>133</v>
      </c>
    </row>
    <row r="4185" spans="1:8" ht="14.4" x14ac:dyDescent="0.3">
      <c r="A4185" s="63">
        <v>35</v>
      </c>
      <c r="B4185" s="63" t="s">
        <v>124</v>
      </c>
      <c r="C4185" s="63" t="s">
        <v>121</v>
      </c>
      <c r="D4185" s="63" t="s">
        <v>99</v>
      </c>
      <c r="E4185" s="63">
        <v>541.44064161148538</v>
      </c>
      <c r="F4185" s="64">
        <v>502563.52816514083</v>
      </c>
      <c r="G4185" s="63" t="s">
        <v>127</v>
      </c>
      <c r="H4185" s="63" t="s">
        <v>133</v>
      </c>
    </row>
    <row r="4186" spans="1:8" ht="14.4" x14ac:dyDescent="0.3">
      <c r="A4186" s="63">
        <v>35</v>
      </c>
      <c r="B4186" s="63" t="s">
        <v>124</v>
      </c>
      <c r="C4186" s="63" t="s">
        <v>121</v>
      </c>
      <c r="D4186" s="63" t="s">
        <v>99</v>
      </c>
      <c r="E4186" s="63">
        <v>5.2308058124805008</v>
      </c>
      <c r="F4186" s="64">
        <v>4855.2177694729644</v>
      </c>
      <c r="G4186" s="63" t="s">
        <v>127</v>
      </c>
      <c r="H4186" s="63" t="s">
        <v>133</v>
      </c>
    </row>
    <row r="4187" spans="1:8" ht="14.4" x14ac:dyDescent="0.3">
      <c r="A4187" s="63">
        <v>35</v>
      </c>
      <c r="B4187" s="63" t="s">
        <v>122</v>
      </c>
      <c r="C4187" s="63" t="s">
        <v>120</v>
      </c>
      <c r="D4187" s="63" t="s">
        <v>97</v>
      </c>
      <c r="E4187" s="63">
        <v>1369.1957315761629</v>
      </c>
      <c r="F4187" s="64">
        <v>1270883.2413495185</v>
      </c>
      <c r="G4187" s="63" t="s">
        <v>129</v>
      </c>
      <c r="H4187" s="63" t="s">
        <v>133</v>
      </c>
    </row>
    <row r="4188" spans="1:8" ht="14.4" x14ac:dyDescent="0.3">
      <c r="A4188" s="63">
        <v>35</v>
      </c>
      <c r="B4188" s="63" t="s">
        <v>122</v>
      </c>
      <c r="C4188" s="63" t="s">
        <v>120</v>
      </c>
      <c r="D4188" s="63" t="s">
        <v>97</v>
      </c>
      <c r="E4188" s="63">
        <v>845.7143339164478</v>
      </c>
      <c r="F4188" s="64">
        <v>784989.42784916016</v>
      </c>
      <c r="G4188" s="63" t="s">
        <v>129</v>
      </c>
      <c r="H4188" s="63" t="s">
        <v>133</v>
      </c>
    </row>
    <row r="4189" spans="1:8" ht="14.4" x14ac:dyDescent="0.3">
      <c r="A4189" s="63">
        <v>35</v>
      </c>
      <c r="B4189" s="63" t="s">
        <v>124</v>
      </c>
      <c r="C4189" s="63" t="s">
        <v>121</v>
      </c>
      <c r="D4189" s="63" t="s">
        <v>99</v>
      </c>
      <c r="E4189" s="63">
        <v>355.98488986495215</v>
      </c>
      <c r="F4189" s="64">
        <v>330424.07324935176</v>
      </c>
      <c r="G4189" s="63" t="s">
        <v>130</v>
      </c>
      <c r="H4189" s="63" t="s">
        <v>133</v>
      </c>
    </row>
    <row r="4190" spans="1:8" ht="14.4" x14ac:dyDescent="0.3">
      <c r="A4190" s="63">
        <v>36</v>
      </c>
      <c r="B4190" s="63" t="s">
        <v>123</v>
      </c>
      <c r="C4190" s="63" t="s">
        <v>120</v>
      </c>
      <c r="D4190" s="63" t="s">
        <v>98</v>
      </c>
      <c r="E4190" s="63">
        <v>1474.9858416242685</v>
      </c>
      <c r="F4190" s="64">
        <v>894972.55142467911</v>
      </c>
      <c r="G4190" s="63" t="s">
        <v>127</v>
      </c>
      <c r="H4190" s="63" t="s">
        <v>133</v>
      </c>
    </row>
    <row r="4191" spans="1:8" ht="14.4" x14ac:dyDescent="0.3">
      <c r="A4191" s="63">
        <v>36</v>
      </c>
      <c r="B4191" s="63" t="s">
        <v>123</v>
      </c>
      <c r="C4191" s="63" t="s">
        <v>120</v>
      </c>
      <c r="D4191" s="63" t="s">
        <v>98</v>
      </c>
      <c r="E4191" s="63">
        <v>931.67266615460744</v>
      </c>
      <c r="F4191" s="64">
        <v>565308.11319707998</v>
      </c>
      <c r="G4191" s="63" t="s">
        <v>127</v>
      </c>
      <c r="H4191" s="63" t="s">
        <v>133</v>
      </c>
    </row>
    <row r="4192" spans="1:8" ht="14.4" x14ac:dyDescent="0.3">
      <c r="A4192" s="63">
        <v>36</v>
      </c>
      <c r="B4192" s="63" t="s">
        <v>124</v>
      </c>
      <c r="C4192" s="63" t="s">
        <v>121</v>
      </c>
      <c r="D4192" s="63" t="s">
        <v>99</v>
      </c>
      <c r="E4192" s="63">
        <v>4464.2592688132654</v>
      </c>
      <c r="F4192" s="64">
        <v>2708764.6506703547</v>
      </c>
      <c r="G4192" s="63" t="s">
        <v>130</v>
      </c>
      <c r="H4192" s="63" t="s">
        <v>133</v>
      </c>
    </row>
    <row r="4193" spans="1:8" ht="14.4" x14ac:dyDescent="0.3">
      <c r="A4193" s="63">
        <v>36</v>
      </c>
      <c r="B4193" s="63" t="s">
        <v>123</v>
      </c>
      <c r="C4193" s="63" t="s">
        <v>120</v>
      </c>
      <c r="D4193" s="63" t="s">
        <v>98</v>
      </c>
      <c r="E4193" s="63">
        <v>1595.2267397904113</v>
      </c>
      <c r="F4193" s="64">
        <v>967930.74558527139</v>
      </c>
      <c r="G4193" s="63" t="s">
        <v>127</v>
      </c>
      <c r="H4193" s="63" t="s">
        <v>133</v>
      </c>
    </row>
    <row r="4194" spans="1:8" ht="14.4" x14ac:dyDescent="0.3">
      <c r="A4194" s="63">
        <v>36</v>
      </c>
      <c r="B4194" s="63" t="s">
        <v>123</v>
      </c>
      <c r="C4194" s="63" t="s">
        <v>120</v>
      </c>
      <c r="D4194" s="63" t="s">
        <v>98</v>
      </c>
      <c r="E4194" s="63">
        <v>2882.4330882075269</v>
      </c>
      <c r="F4194" s="64">
        <v>1748964.9205196567</v>
      </c>
      <c r="G4194" s="63" t="s">
        <v>127</v>
      </c>
      <c r="H4194" s="63" t="s">
        <v>133</v>
      </c>
    </row>
    <row r="4195" spans="1:8" ht="14.4" x14ac:dyDescent="0.3">
      <c r="A4195" s="63">
        <v>36</v>
      </c>
      <c r="B4195" s="63" t="s">
        <v>124</v>
      </c>
      <c r="C4195" s="63" t="s">
        <v>121</v>
      </c>
      <c r="D4195" s="63" t="s">
        <v>99</v>
      </c>
      <c r="E4195" s="63">
        <v>4150.5847693838859</v>
      </c>
      <c r="F4195" s="64">
        <v>2518437.3545371061</v>
      </c>
      <c r="G4195" s="63" t="s">
        <v>127</v>
      </c>
      <c r="H4195" s="63" t="s">
        <v>133</v>
      </c>
    </row>
    <row r="4196" spans="1:8" ht="14.4" x14ac:dyDescent="0.3">
      <c r="A4196" s="63">
        <v>36</v>
      </c>
      <c r="B4196" s="63" t="s">
        <v>124</v>
      </c>
      <c r="C4196" s="63" t="s">
        <v>121</v>
      </c>
      <c r="D4196" s="63" t="s">
        <v>99</v>
      </c>
      <c r="E4196" s="63">
        <v>3949.8550726683079</v>
      </c>
      <c r="F4196" s="64">
        <v>2396641.2235190528</v>
      </c>
      <c r="G4196" s="63" t="s">
        <v>127</v>
      </c>
      <c r="H4196" s="63" t="s">
        <v>133</v>
      </c>
    </row>
    <row r="4197" spans="1:8" ht="14.4" x14ac:dyDescent="0.3">
      <c r="A4197" s="63">
        <v>36</v>
      </c>
      <c r="B4197" s="63" t="s">
        <v>124</v>
      </c>
      <c r="C4197" s="63" t="s">
        <v>121</v>
      </c>
      <c r="D4197" s="63" t="s">
        <v>99</v>
      </c>
      <c r="E4197" s="63">
        <v>3959.6170263466283</v>
      </c>
      <c r="F4197" s="64">
        <v>2402564.4536571507</v>
      </c>
      <c r="G4197" s="63" t="s">
        <v>127</v>
      </c>
      <c r="H4197" s="63" t="s">
        <v>133</v>
      </c>
    </row>
    <row r="4198" spans="1:8" ht="14.4" x14ac:dyDescent="0.3">
      <c r="A4198" s="63">
        <v>36</v>
      </c>
      <c r="B4198" s="63" t="s">
        <v>123</v>
      </c>
      <c r="C4198" s="63" t="s">
        <v>120</v>
      </c>
      <c r="D4198" s="63" t="s">
        <v>98</v>
      </c>
      <c r="E4198" s="63">
        <v>3356.526515457545</v>
      </c>
      <c r="F4198" s="64">
        <v>2036629.1083550972</v>
      </c>
      <c r="G4198" s="63" t="s">
        <v>127</v>
      </c>
      <c r="H4198" s="63" t="s">
        <v>133</v>
      </c>
    </row>
    <row r="4199" spans="1:8" ht="14.4" x14ac:dyDescent="0.3">
      <c r="A4199" s="63">
        <v>36</v>
      </c>
      <c r="B4199" s="63" t="s">
        <v>124</v>
      </c>
      <c r="C4199" s="63" t="s">
        <v>121</v>
      </c>
      <c r="D4199" s="63" t="s">
        <v>99</v>
      </c>
      <c r="E4199" s="63">
        <v>1390.1159680913627</v>
      </c>
      <c r="F4199" s="64">
        <v>843476.32338550629</v>
      </c>
      <c r="G4199" s="63" t="s">
        <v>127</v>
      </c>
      <c r="H4199" s="63" t="s">
        <v>133</v>
      </c>
    </row>
    <row r="4200" spans="1:8" ht="14.4" x14ac:dyDescent="0.3">
      <c r="A4200" s="63">
        <v>36</v>
      </c>
      <c r="B4200" s="63" t="s">
        <v>124</v>
      </c>
      <c r="C4200" s="63" t="s">
        <v>121</v>
      </c>
      <c r="D4200" s="63" t="s">
        <v>99</v>
      </c>
      <c r="E4200" s="63">
        <v>2697.4800386824709</v>
      </c>
      <c r="F4200" s="64">
        <v>1636741.5364328416</v>
      </c>
      <c r="G4200" s="63" t="s">
        <v>127</v>
      </c>
      <c r="H4200" s="63" t="s">
        <v>133</v>
      </c>
    </row>
    <row r="4201" spans="1:8" ht="14.4" x14ac:dyDescent="0.3">
      <c r="A4201" s="63">
        <v>36</v>
      </c>
      <c r="B4201" s="63" t="s">
        <v>122</v>
      </c>
      <c r="C4201" s="63" t="s">
        <v>120</v>
      </c>
      <c r="D4201" s="63" t="s">
        <v>97</v>
      </c>
      <c r="E4201" s="63">
        <v>2786.4505233375226</v>
      </c>
      <c r="F4201" s="64">
        <v>1690725.8794727293</v>
      </c>
      <c r="G4201" s="63" t="s">
        <v>128</v>
      </c>
      <c r="H4201" s="63" t="s">
        <v>133</v>
      </c>
    </row>
    <row r="4202" spans="1:8" ht="14.4" x14ac:dyDescent="0.3">
      <c r="A4202" s="63">
        <v>36</v>
      </c>
      <c r="B4202" s="63" t="s">
        <v>123</v>
      </c>
      <c r="C4202" s="63" t="s">
        <v>120</v>
      </c>
      <c r="D4202" s="63" t="s">
        <v>98</v>
      </c>
      <c r="E4202" s="63">
        <v>1887.0115450153658</v>
      </c>
      <c r="F4202" s="64">
        <v>1144976.1003471594</v>
      </c>
      <c r="G4202" s="63" t="s">
        <v>127</v>
      </c>
      <c r="H4202" s="63" t="s">
        <v>133</v>
      </c>
    </row>
    <row r="4203" spans="1:8" ht="14.4" x14ac:dyDescent="0.3">
      <c r="A4203" s="63">
        <v>36</v>
      </c>
      <c r="B4203" s="63" t="s">
        <v>123</v>
      </c>
      <c r="C4203" s="63" t="s">
        <v>120</v>
      </c>
      <c r="D4203" s="63" t="s">
        <v>98</v>
      </c>
      <c r="E4203" s="63">
        <v>4661.1319777367107</v>
      </c>
      <c r="F4203" s="64">
        <v>2828220.489254592</v>
      </c>
      <c r="G4203" s="63" t="s">
        <v>127</v>
      </c>
      <c r="H4203" s="63" t="s">
        <v>133</v>
      </c>
    </row>
    <row r="4204" spans="1:8" ht="14.4" x14ac:dyDescent="0.3">
      <c r="A4204" s="63">
        <v>36</v>
      </c>
      <c r="B4204" s="63" t="s">
        <v>124</v>
      </c>
      <c r="C4204" s="63" t="s">
        <v>121</v>
      </c>
      <c r="D4204" s="63" t="s">
        <v>99</v>
      </c>
      <c r="E4204" s="63">
        <v>2658.4830787771734</v>
      </c>
      <c r="F4204" s="64">
        <v>1613079.4728934274</v>
      </c>
      <c r="G4204" s="63" t="s">
        <v>127</v>
      </c>
      <c r="H4204" s="63" t="s">
        <v>133</v>
      </c>
    </row>
    <row r="4205" spans="1:8" ht="14.4" x14ac:dyDescent="0.3">
      <c r="A4205" s="63">
        <v>36</v>
      </c>
      <c r="B4205" s="63" t="s">
        <v>124</v>
      </c>
      <c r="C4205" s="63" t="s">
        <v>121</v>
      </c>
      <c r="D4205" s="63" t="s">
        <v>99</v>
      </c>
      <c r="E4205" s="63">
        <v>2585.8130836701266</v>
      </c>
      <c r="F4205" s="64">
        <v>1568985.7269756002</v>
      </c>
      <c r="G4205" s="63" t="s">
        <v>127</v>
      </c>
      <c r="H4205" s="63" t="s">
        <v>133</v>
      </c>
    </row>
    <row r="4206" spans="1:8" ht="14.4" x14ac:dyDescent="0.3">
      <c r="A4206" s="63">
        <v>36</v>
      </c>
      <c r="B4206" s="63" t="s">
        <v>124</v>
      </c>
      <c r="C4206" s="63" t="s">
        <v>121</v>
      </c>
      <c r="D4206" s="63" t="s">
        <v>99</v>
      </c>
      <c r="E4206" s="63">
        <v>1432.5130387545532</v>
      </c>
      <c r="F4206" s="64">
        <v>869201.46150790586</v>
      </c>
      <c r="G4206" s="63" t="s">
        <v>127</v>
      </c>
      <c r="H4206" s="63" t="s">
        <v>133</v>
      </c>
    </row>
    <row r="4207" spans="1:8" ht="14.4" x14ac:dyDescent="0.3">
      <c r="A4207" s="63">
        <v>36</v>
      </c>
      <c r="B4207" s="63" t="s">
        <v>125</v>
      </c>
      <c r="C4207" s="63" t="s">
        <v>121</v>
      </c>
      <c r="D4207" s="63" t="s">
        <v>99</v>
      </c>
      <c r="E4207" s="63">
        <v>486.77597686983495</v>
      </c>
      <c r="F4207" s="64">
        <v>295359.53884933132</v>
      </c>
      <c r="G4207" s="63" t="s">
        <v>129</v>
      </c>
      <c r="H4207" s="63" t="s">
        <v>133</v>
      </c>
    </row>
    <row r="4208" spans="1:8" ht="14.4" x14ac:dyDescent="0.3">
      <c r="A4208" s="63">
        <v>36</v>
      </c>
      <c r="B4208" s="63" t="s">
        <v>124</v>
      </c>
      <c r="C4208" s="63" t="s">
        <v>121</v>
      </c>
      <c r="D4208" s="63" t="s">
        <v>99</v>
      </c>
      <c r="E4208" s="63">
        <v>869.4267712946928</v>
      </c>
      <c r="F4208" s="64">
        <v>527539.36602243362</v>
      </c>
      <c r="G4208" s="63" t="s">
        <v>130</v>
      </c>
      <c r="H4208" s="63" t="s">
        <v>133</v>
      </c>
    </row>
    <row r="4209" spans="1:8" ht="14.4" x14ac:dyDescent="0.3">
      <c r="A4209" s="63">
        <v>36</v>
      </c>
      <c r="B4209" s="63" t="s">
        <v>123</v>
      </c>
      <c r="C4209" s="63" t="s">
        <v>120</v>
      </c>
      <c r="D4209" s="63" t="s">
        <v>98</v>
      </c>
      <c r="E4209" s="63">
        <v>1789.1649355859242</v>
      </c>
      <c r="F4209" s="64">
        <v>1085606.0188059777</v>
      </c>
      <c r="G4209" s="63" t="s">
        <v>127</v>
      </c>
      <c r="H4209" s="63" t="s">
        <v>133</v>
      </c>
    </row>
    <row r="4210" spans="1:8" ht="14.4" x14ac:dyDescent="0.3">
      <c r="A4210" s="63">
        <v>36</v>
      </c>
      <c r="B4210" s="63" t="s">
        <v>122</v>
      </c>
      <c r="C4210" s="63" t="s">
        <v>120</v>
      </c>
      <c r="D4210" s="63" t="s">
        <v>97</v>
      </c>
      <c r="E4210" s="63">
        <v>4163.0959799830571</v>
      </c>
      <c r="F4210" s="64">
        <v>2526028.7427086844</v>
      </c>
      <c r="G4210" s="63" t="s">
        <v>128</v>
      </c>
      <c r="H4210" s="63" t="s">
        <v>133</v>
      </c>
    </row>
    <row r="4211" spans="1:8" ht="14.4" x14ac:dyDescent="0.3">
      <c r="A4211" s="63">
        <v>36</v>
      </c>
      <c r="B4211" s="63" t="s">
        <v>123</v>
      </c>
      <c r="C4211" s="63" t="s">
        <v>120</v>
      </c>
      <c r="D4211" s="63" t="s">
        <v>98</v>
      </c>
      <c r="E4211" s="63">
        <v>748.36807142704606</v>
      </c>
      <c r="F4211" s="64">
        <v>454084.9568781447</v>
      </c>
      <c r="G4211" s="63" t="s">
        <v>127</v>
      </c>
      <c r="H4211" s="63" t="s">
        <v>133</v>
      </c>
    </row>
    <row r="4212" spans="1:8" ht="14.4" x14ac:dyDescent="0.3">
      <c r="A4212" s="63">
        <v>36</v>
      </c>
      <c r="B4212" s="63" t="s">
        <v>123</v>
      </c>
      <c r="C4212" s="63" t="s">
        <v>120</v>
      </c>
      <c r="D4212" s="63" t="s">
        <v>98</v>
      </c>
      <c r="E4212" s="63">
        <v>2540.3158937712601</v>
      </c>
      <c r="F4212" s="64">
        <v>1541379.5391890099</v>
      </c>
      <c r="G4212" s="63" t="s">
        <v>127</v>
      </c>
      <c r="H4212" s="63" t="s">
        <v>133</v>
      </c>
    </row>
    <row r="4213" spans="1:8" ht="14.4" x14ac:dyDescent="0.3">
      <c r="A4213" s="63">
        <v>36</v>
      </c>
      <c r="B4213" s="63" t="s">
        <v>122</v>
      </c>
      <c r="C4213" s="63" t="s">
        <v>120</v>
      </c>
      <c r="D4213" s="63" t="s">
        <v>97</v>
      </c>
      <c r="E4213" s="63">
        <v>2565.0221330839759</v>
      </c>
      <c r="F4213" s="64">
        <v>1556370.4668371428</v>
      </c>
      <c r="G4213" s="63" t="s">
        <v>129</v>
      </c>
      <c r="H4213" s="63" t="s">
        <v>133</v>
      </c>
    </row>
    <row r="4214" spans="1:8" ht="14.4" x14ac:dyDescent="0.3">
      <c r="A4214" s="63">
        <v>36</v>
      </c>
      <c r="B4214" s="63" t="s">
        <v>124</v>
      </c>
      <c r="C4214" s="63" t="s">
        <v>121</v>
      </c>
      <c r="D4214" s="63" t="s">
        <v>99</v>
      </c>
      <c r="E4214" s="63">
        <v>3064.921309186253</v>
      </c>
      <c r="F4214" s="64">
        <v>1859692.7282892752</v>
      </c>
      <c r="G4214" s="63" t="s">
        <v>130</v>
      </c>
      <c r="H4214" s="63" t="s">
        <v>133</v>
      </c>
    </row>
    <row r="4215" spans="1:8" ht="14.4" x14ac:dyDescent="0.3">
      <c r="A4215" s="63">
        <v>36</v>
      </c>
      <c r="B4215" s="63" t="s">
        <v>124</v>
      </c>
      <c r="C4215" s="63" t="s">
        <v>121</v>
      </c>
      <c r="D4215" s="63" t="s">
        <v>99</v>
      </c>
      <c r="E4215" s="63">
        <v>1402.7751141141819</v>
      </c>
      <c r="F4215" s="64">
        <v>851157.47387195693</v>
      </c>
      <c r="G4215" s="63" t="s">
        <v>130</v>
      </c>
      <c r="H4215" s="63" t="s">
        <v>133</v>
      </c>
    </row>
    <row r="4216" spans="1:8" ht="14.4" x14ac:dyDescent="0.3">
      <c r="A4216" s="63">
        <v>36</v>
      </c>
      <c r="B4216" s="63" t="s">
        <v>124</v>
      </c>
      <c r="C4216" s="63" t="s">
        <v>121</v>
      </c>
      <c r="D4216" s="63" t="s">
        <v>99</v>
      </c>
      <c r="E4216" s="63">
        <v>2252.6877188025564</v>
      </c>
      <c r="F4216" s="64">
        <v>1366856.2899828397</v>
      </c>
      <c r="G4216" s="63" t="s">
        <v>127</v>
      </c>
      <c r="H4216" s="63" t="s">
        <v>133</v>
      </c>
    </row>
    <row r="4217" spans="1:8" ht="14.4" x14ac:dyDescent="0.3">
      <c r="A4217" s="63">
        <v>36</v>
      </c>
      <c r="B4217" s="63" t="s">
        <v>124</v>
      </c>
      <c r="C4217" s="63" t="s">
        <v>121</v>
      </c>
      <c r="D4217" s="63" t="s">
        <v>99</v>
      </c>
      <c r="E4217" s="63">
        <v>1764.0679919701922</v>
      </c>
      <c r="F4217" s="64">
        <v>1070378.0247284218</v>
      </c>
      <c r="G4217" s="63" t="s">
        <v>127</v>
      </c>
      <c r="H4217" s="63" t="s">
        <v>133</v>
      </c>
    </row>
    <row r="4218" spans="1:8" ht="14.4" x14ac:dyDescent="0.3">
      <c r="A4218" s="63">
        <v>36</v>
      </c>
      <c r="B4218" s="63" t="s">
        <v>122</v>
      </c>
      <c r="C4218" s="63" t="s">
        <v>120</v>
      </c>
      <c r="D4218" s="63" t="s">
        <v>97</v>
      </c>
      <c r="E4218" s="63">
        <v>1880.9897380594698</v>
      </c>
      <c r="F4218" s="64">
        <v>1141322.2673520099</v>
      </c>
      <c r="G4218" s="63" t="s">
        <v>128</v>
      </c>
      <c r="H4218" s="63" t="s">
        <v>133</v>
      </c>
    </row>
    <row r="4219" spans="1:8" ht="14.4" x14ac:dyDescent="0.3">
      <c r="A4219" s="63">
        <v>36</v>
      </c>
      <c r="B4219" s="63" t="s">
        <v>124</v>
      </c>
      <c r="C4219" s="63" t="s">
        <v>121</v>
      </c>
      <c r="D4219" s="63" t="s">
        <v>99</v>
      </c>
      <c r="E4219" s="63">
        <v>2106.5340551451272</v>
      </c>
      <c r="F4219" s="64">
        <v>1278175.0880538018</v>
      </c>
      <c r="G4219" s="63" t="s">
        <v>127</v>
      </c>
      <c r="H4219" s="63" t="s">
        <v>133</v>
      </c>
    </row>
    <row r="4220" spans="1:8" ht="14.4" x14ac:dyDescent="0.3">
      <c r="A4220" s="63">
        <v>36</v>
      </c>
      <c r="B4220" s="63" t="s">
        <v>123</v>
      </c>
      <c r="C4220" s="63" t="s">
        <v>120</v>
      </c>
      <c r="D4220" s="63" t="s">
        <v>98</v>
      </c>
      <c r="E4220" s="63">
        <v>732.69406819468622</v>
      </c>
      <c r="F4220" s="64">
        <v>444574.49090075184</v>
      </c>
      <c r="G4220" s="63" t="s">
        <v>127</v>
      </c>
      <c r="H4220" s="63" t="s">
        <v>133</v>
      </c>
    </row>
    <row r="4221" spans="1:8" ht="14.4" x14ac:dyDescent="0.3">
      <c r="A4221" s="63">
        <v>37</v>
      </c>
      <c r="B4221" s="63" t="s">
        <v>124</v>
      </c>
      <c r="C4221" s="63" t="s">
        <v>121</v>
      </c>
      <c r="D4221" s="63" t="s">
        <v>99</v>
      </c>
      <c r="E4221" s="63">
        <v>37.28781207635501</v>
      </c>
      <c r="F4221" s="64">
        <v>55313.994344797262</v>
      </c>
      <c r="G4221" s="63" t="s">
        <v>127</v>
      </c>
      <c r="H4221" s="63" t="s">
        <v>133</v>
      </c>
    </row>
    <row r="4222" spans="1:8" ht="14.4" x14ac:dyDescent="0.3">
      <c r="A4222" s="63">
        <v>37</v>
      </c>
      <c r="B4222" s="63" t="s">
        <v>124</v>
      </c>
      <c r="C4222" s="63" t="s">
        <v>121</v>
      </c>
      <c r="D4222" s="63" t="s">
        <v>99</v>
      </c>
      <c r="E4222" s="63">
        <v>43.422918138706464</v>
      </c>
      <c r="F4222" s="64">
        <v>64415.016988408832</v>
      </c>
      <c r="G4222" s="63" t="s">
        <v>130</v>
      </c>
      <c r="H4222" s="63" t="s">
        <v>133</v>
      </c>
    </row>
    <row r="4223" spans="1:8" ht="14.4" x14ac:dyDescent="0.3">
      <c r="A4223" s="63">
        <v>37</v>
      </c>
      <c r="B4223" s="63" t="s">
        <v>124</v>
      </c>
      <c r="C4223" s="63" t="s">
        <v>121</v>
      </c>
      <c r="D4223" s="63" t="s">
        <v>99</v>
      </c>
      <c r="E4223" s="63">
        <v>83.445799994617389</v>
      </c>
      <c r="F4223" s="64">
        <v>123786.30581884626</v>
      </c>
      <c r="G4223" s="63" t="s">
        <v>127</v>
      </c>
      <c r="H4223" s="63" t="s">
        <v>133</v>
      </c>
    </row>
    <row r="4224" spans="1:8" ht="14.4" x14ac:dyDescent="0.3">
      <c r="A4224" s="63">
        <v>37</v>
      </c>
      <c r="B4224" s="63" t="s">
        <v>124</v>
      </c>
      <c r="C4224" s="63" t="s">
        <v>121</v>
      </c>
      <c r="D4224" s="63" t="s">
        <v>99</v>
      </c>
      <c r="E4224" s="63">
        <v>69.008027967071882</v>
      </c>
      <c r="F4224" s="64">
        <v>102368.82928126361</v>
      </c>
      <c r="G4224" s="63" t="s">
        <v>127</v>
      </c>
      <c r="H4224" s="63" t="s">
        <v>133</v>
      </c>
    </row>
    <row r="4225" spans="1:8" ht="14.4" x14ac:dyDescent="0.3">
      <c r="A4225" s="63">
        <v>37</v>
      </c>
      <c r="B4225" s="63" t="s">
        <v>122</v>
      </c>
      <c r="C4225" s="63" t="s">
        <v>120</v>
      </c>
      <c r="D4225" s="63" t="s">
        <v>97</v>
      </c>
      <c r="E4225" s="63">
        <v>57.343084465766353</v>
      </c>
      <c r="F4225" s="64">
        <v>85064.659823899536</v>
      </c>
      <c r="G4225" s="63" t="s">
        <v>129</v>
      </c>
      <c r="H4225" s="63" t="s">
        <v>133</v>
      </c>
    </row>
    <row r="4226" spans="1:8" ht="14.4" x14ac:dyDescent="0.3">
      <c r="A4226" s="63">
        <v>37</v>
      </c>
      <c r="B4226" s="63" t="s">
        <v>124</v>
      </c>
      <c r="C4226" s="63" t="s">
        <v>121</v>
      </c>
      <c r="D4226" s="63" t="s">
        <v>99</v>
      </c>
      <c r="E4226" s="63">
        <v>68.706005621170419</v>
      </c>
      <c r="F4226" s="64">
        <v>101920.79917697681</v>
      </c>
      <c r="G4226" s="63" t="s">
        <v>127</v>
      </c>
      <c r="H4226" s="63" t="s">
        <v>133</v>
      </c>
    </row>
    <row r="4227" spans="1:8" ht="14.4" x14ac:dyDescent="0.3">
      <c r="A4227" s="63">
        <v>37</v>
      </c>
      <c r="B4227" s="63" t="s">
        <v>124</v>
      </c>
      <c r="C4227" s="63" t="s">
        <v>121</v>
      </c>
      <c r="D4227" s="63" t="s">
        <v>99</v>
      </c>
      <c r="E4227" s="63">
        <v>77.848257194019624</v>
      </c>
      <c r="F4227" s="64">
        <v>115482.72259484252</v>
      </c>
      <c r="G4227" s="63" t="s">
        <v>127</v>
      </c>
      <c r="H4227" s="63" t="s">
        <v>133</v>
      </c>
    </row>
    <row r="4228" spans="1:8" ht="14.4" x14ac:dyDescent="0.3">
      <c r="A4228" s="63">
        <v>37</v>
      </c>
      <c r="B4228" s="63" t="s">
        <v>124</v>
      </c>
      <c r="C4228" s="63" t="s">
        <v>121</v>
      </c>
      <c r="D4228" s="63" t="s">
        <v>99</v>
      </c>
      <c r="E4228" s="63">
        <v>70.476093919068632</v>
      </c>
      <c r="F4228" s="64">
        <v>104546.60768242733</v>
      </c>
      <c r="G4228" s="63" t="s">
        <v>127</v>
      </c>
      <c r="H4228" s="63" t="s">
        <v>133</v>
      </c>
    </row>
    <row r="4229" spans="1:8" ht="14.4" x14ac:dyDescent="0.3">
      <c r="A4229" s="63">
        <v>37</v>
      </c>
      <c r="B4229" s="63" t="s">
        <v>124</v>
      </c>
      <c r="C4229" s="63" t="s">
        <v>121</v>
      </c>
      <c r="D4229" s="63" t="s">
        <v>99</v>
      </c>
      <c r="E4229" s="63">
        <v>26.700665385735235</v>
      </c>
      <c r="F4229" s="64">
        <v>39608.664920445393</v>
      </c>
      <c r="G4229" s="63" t="s">
        <v>130</v>
      </c>
      <c r="H4229" s="63" t="s">
        <v>133</v>
      </c>
    </row>
    <row r="4230" spans="1:8" ht="14.4" x14ac:dyDescent="0.3">
      <c r="A4230" s="63">
        <v>37</v>
      </c>
      <c r="B4230" s="63" t="s">
        <v>122</v>
      </c>
      <c r="C4230" s="63" t="s">
        <v>120</v>
      </c>
      <c r="D4230" s="63" t="s">
        <v>97</v>
      </c>
      <c r="E4230" s="63">
        <v>38.588444825101725</v>
      </c>
      <c r="F4230" s="64">
        <v>57243.396701833241</v>
      </c>
      <c r="G4230" s="63" t="s">
        <v>129</v>
      </c>
      <c r="H4230" s="63" t="s">
        <v>133</v>
      </c>
    </row>
    <row r="4231" spans="1:8" ht="14.4" x14ac:dyDescent="0.3">
      <c r="A4231" s="63">
        <v>37</v>
      </c>
      <c r="B4231" s="63" t="s">
        <v>123</v>
      </c>
      <c r="C4231" s="63" t="s">
        <v>120</v>
      </c>
      <c r="D4231" s="63" t="s">
        <v>98</v>
      </c>
      <c r="E4231" s="63">
        <v>85.266718690987659</v>
      </c>
      <c r="F4231" s="64">
        <v>126487.51784670967</v>
      </c>
      <c r="G4231" s="63" t="s">
        <v>127</v>
      </c>
      <c r="H4231" s="63" t="s">
        <v>133</v>
      </c>
    </row>
    <row r="4232" spans="1:8" ht="14.4" x14ac:dyDescent="0.3">
      <c r="A4232" s="63">
        <v>37</v>
      </c>
      <c r="B4232" s="63" t="s">
        <v>122</v>
      </c>
      <c r="C4232" s="63" t="s">
        <v>120</v>
      </c>
      <c r="D4232" s="63" t="s">
        <v>97</v>
      </c>
      <c r="E4232" s="63">
        <v>69.535749762248713</v>
      </c>
      <c r="F4232" s="64">
        <v>103151.6695384035</v>
      </c>
      <c r="G4232" s="63" t="s">
        <v>129</v>
      </c>
      <c r="H4232" s="63" t="s">
        <v>133</v>
      </c>
    </row>
    <row r="4233" spans="1:8" ht="14.4" x14ac:dyDescent="0.3">
      <c r="A4233" s="63">
        <v>37</v>
      </c>
      <c r="B4233" s="63" t="s">
        <v>124</v>
      </c>
      <c r="C4233" s="63" t="s">
        <v>121</v>
      </c>
      <c r="D4233" s="63" t="s">
        <v>99</v>
      </c>
      <c r="E4233" s="63">
        <v>37.139159347880891</v>
      </c>
      <c r="F4233" s="64">
        <v>55093.477888500005</v>
      </c>
      <c r="G4233" s="63" t="s">
        <v>130</v>
      </c>
      <c r="H4233" s="63" t="s">
        <v>133</v>
      </c>
    </row>
    <row r="4234" spans="1:8" ht="14.4" x14ac:dyDescent="0.3">
      <c r="A4234" s="63">
        <v>37</v>
      </c>
      <c r="B4234" s="63" t="s">
        <v>124</v>
      </c>
      <c r="C4234" s="63" t="s">
        <v>121</v>
      </c>
      <c r="D4234" s="63" t="s">
        <v>99</v>
      </c>
      <c r="E4234" s="63">
        <v>71.423598114850932</v>
      </c>
      <c r="F4234" s="64">
        <v>105952.16726902501</v>
      </c>
      <c r="G4234" s="63" t="s">
        <v>130</v>
      </c>
      <c r="H4234" s="63" t="s">
        <v>133</v>
      </c>
    </row>
    <row r="4235" spans="1:8" ht="14.4" x14ac:dyDescent="0.3">
      <c r="A4235" s="63">
        <v>37</v>
      </c>
      <c r="B4235" s="63" t="s">
        <v>123</v>
      </c>
      <c r="C4235" s="63" t="s">
        <v>120</v>
      </c>
      <c r="D4235" s="63" t="s">
        <v>98</v>
      </c>
      <c r="E4235" s="63">
        <v>48.609971560000133</v>
      </c>
      <c r="F4235" s="64">
        <v>72109.666463257992</v>
      </c>
      <c r="G4235" s="63" t="s">
        <v>127</v>
      </c>
      <c r="H4235" s="63" t="s">
        <v>133</v>
      </c>
    </row>
    <row r="4236" spans="1:8" ht="14.4" x14ac:dyDescent="0.3">
      <c r="A4236" s="63">
        <v>37</v>
      </c>
      <c r="B4236" s="63" t="s">
        <v>124</v>
      </c>
      <c r="C4236" s="63" t="s">
        <v>121</v>
      </c>
      <c r="D4236" s="63" t="s">
        <v>99</v>
      </c>
      <c r="E4236" s="63">
        <v>33.435207902646006</v>
      </c>
      <c r="F4236" s="64">
        <v>49598.911758538059</v>
      </c>
      <c r="G4236" s="63" t="s">
        <v>127</v>
      </c>
      <c r="H4236" s="63" t="s">
        <v>133</v>
      </c>
    </row>
    <row r="4237" spans="1:8" ht="14.4" x14ac:dyDescent="0.3">
      <c r="A4237" s="63">
        <v>37</v>
      </c>
      <c r="B4237" s="63" t="s">
        <v>122</v>
      </c>
      <c r="C4237" s="63" t="s">
        <v>120</v>
      </c>
      <c r="D4237" s="63" t="s">
        <v>97</v>
      </c>
      <c r="E4237" s="63">
        <v>40.574008322657711</v>
      </c>
      <c r="F4237" s="64">
        <v>60188.848364434089</v>
      </c>
      <c r="G4237" s="63" t="s">
        <v>128</v>
      </c>
      <c r="H4237" s="63" t="s">
        <v>133</v>
      </c>
    </row>
    <row r="4238" spans="1:8" ht="14.4" x14ac:dyDescent="0.3">
      <c r="A4238" s="63">
        <v>37</v>
      </c>
      <c r="B4238" s="63" t="s">
        <v>122</v>
      </c>
      <c r="C4238" s="63" t="s">
        <v>120</v>
      </c>
      <c r="D4238" s="63" t="s">
        <v>97</v>
      </c>
      <c r="E4238" s="63">
        <v>7.4202014269584256</v>
      </c>
      <c r="F4238" s="64">
        <v>11007.376322525082</v>
      </c>
      <c r="G4238" s="63" t="s">
        <v>129</v>
      </c>
      <c r="H4238" s="63" t="s">
        <v>133</v>
      </c>
    </row>
    <row r="4239" spans="1:8" ht="14.4" x14ac:dyDescent="0.3">
      <c r="A4239" s="63">
        <v>37</v>
      </c>
      <c r="B4239" s="63" t="s">
        <v>124</v>
      </c>
      <c r="C4239" s="63" t="s">
        <v>121</v>
      </c>
      <c r="D4239" s="63" t="s">
        <v>99</v>
      </c>
      <c r="E4239" s="63">
        <v>55.749959023703553</v>
      </c>
      <c r="F4239" s="64">
        <v>82701.363969684098</v>
      </c>
      <c r="G4239" s="63" t="s">
        <v>127</v>
      </c>
      <c r="H4239" s="63" t="s">
        <v>133</v>
      </c>
    </row>
    <row r="4240" spans="1:8" ht="14.4" x14ac:dyDescent="0.3">
      <c r="A4240" s="63">
        <v>37</v>
      </c>
      <c r="B4240" s="63" t="s">
        <v>122</v>
      </c>
      <c r="C4240" s="63" t="s">
        <v>120</v>
      </c>
      <c r="D4240" s="63" t="s">
        <v>97</v>
      </c>
      <c r="E4240" s="63">
        <v>87.495063314698953</v>
      </c>
      <c r="F4240" s="64">
        <v>129793.11919606819</v>
      </c>
      <c r="G4240" s="63" t="s">
        <v>129</v>
      </c>
      <c r="H4240" s="63" t="s">
        <v>133</v>
      </c>
    </row>
    <row r="4241" spans="1:8" ht="14.4" x14ac:dyDescent="0.3">
      <c r="A4241" s="63">
        <v>37</v>
      </c>
      <c r="B4241" s="63" t="s">
        <v>122</v>
      </c>
      <c r="C4241" s="63" t="s">
        <v>120</v>
      </c>
      <c r="D4241" s="63" t="s">
        <v>97</v>
      </c>
      <c r="E4241" s="63">
        <v>7.6926496030710458</v>
      </c>
      <c r="F4241" s="64">
        <v>11411.535108829954</v>
      </c>
      <c r="G4241" s="63" t="s">
        <v>128</v>
      </c>
      <c r="H4241" s="63" t="s">
        <v>133</v>
      </c>
    </row>
    <row r="4242" spans="1:8" ht="14.4" x14ac:dyDescent="0.3">
      <c r="A4242" s="63">
        <v>37</v>
      </c>
      <c r="B4242" s="63" t="s">
        <v>122</v>
      </c>
      <c r="C4242" s="63" t="s">
        <v>120</v>
      </c>
      <c r="D4242" s="63" t="s">
        <v>97</v>
      </c>
      <c r="E4242" s="63">
        <v>61.088651498709702</v>
      </c>
      <c r="F4242" s="64">
        <v>90620.959916112944</v>
      </c>
      <c r="G4242" s="63" t="s">
        <v>129</v>
      </c>
      <c r="H4242" s="63" t="s">
        <v>133</v>
      </c>
    </row>
    <row r="4243" spans="1:8" ht="14.4" x14ac:dyDescent="0.3">
      <c r="A4243" s="63">
        <v>37</v>
      </c>
      <c r="B4243" s="63" t="s">
        <v>125</v>
      </c>
      <c r="C4243" s="63" t="s">
        <v>121</v>
      </c>
      <c r="D4243" s="63" t="s">
        <v>99</v>
      </c>
      <c r="E4243" s="63">
        <v>82.601033157628152</v>
      </c>
      <c r="F4243" s="64">
        <v>122533.1502851236</v>
      </c>
      <c r="G4243" s="63" t="s">
        <v>129</v>
      </c>
      <c r="H4243" s="63" t="s">
        <v>133</v>
      </c>
    </row>
    <row r="4244" spans="1:8" ht="14.4" x14ac:dyDescent="0.3">
      <c r="A4244" s="63">
        <v>37</v>
      </c>
      <c r="B4244" s="63" t="s">
        <v>122</v>
      </c>
      <c r="C4244" s="63" t="s">
        <v>120</v>
      </c>
      <c r="D4244" s="63" t="s">
        <v>97</v>
      </c>
      <c r="E4244" s="63">
        <v>88.019424121926491</v>
      </c>
      <c r="F4244" s="64">
        <v>130570.97365066112</v>
      </c>
      <c r="G4244" s="63" t="s">
        <v>129</v>
      </c>
      <c r="H4244" s="63" t="s">
        <v>133</v>
      </c>
    </row>
    <row r="4245" spans="1:8" ht="14.4" x14ac:dyDescent="0.3">
      <c r="A4245" s="63">
        <v>37</v>
      </c>
      <c r="B4245" s="63" t="s">
        <v>122</v>
      </c>
      <c r="C4245" s="63" t="s">
        <v>120</v>
      </c>
      <c r="D4245" s="63" t="s">
        <v>97</v>
      </c>
      <c r="E4245" s="63">
        <v>15.353266270459358</v>
      </c>
      <c r="F4245" s="64">
        <v>22775.551483667856</v>
      </c>
      <c r="G4245" s="63" t="s">
        <v>129</v>
      </c>
      <c r="H4245" s="63" t="s">
        <v>133</v>
      </c>
    </row>
    <row r="4246" spans="1:8" ht="14.4" x14ac:dyDescent="0.3">
      <c r="A4246" s="63">
        <v>37</v>
      </c>
      <c r="B4246" s="63" t="s">
        <v>122</v>
      </c>
      <c r="C4246" s="63" t="s">
        <v>120</v>
      </c>
      <c r="D4246" s="63" t="s">
        <v>97</v>
      </c>
      <c r="E4246" s="63">
        <v>8.115094617990227</v>
      </c>
      <c r="F4246" s="64">
        <v>12038.204249898839</v>
      </c>
      <c r="G4246" s="63" t="s">
        <v>129</v>
      </c>
      <c r="H4246" s="63" t="s">
        <v>133</v>
      </c>
    </row>
    <row r="4247" spans="1:8" ht="14.4" x14ac:dyDescent="0.3">
      <c r="A4247" s="63">
        <v>37</v>
      </c>
      <c r="B4247" s="63" t="s">
        <v>123</v>
      </c>
      <c r="C4247" s="63" t="s">
        <v>120</v>
      </c>
      <c r="D4247" s="63" t="s">
        <v>98</v>
      </c>
      <c r="E4247" s="63">
        <v>57.44234912408308</v>
      </c>
      <c r="F4247" s="64">
        <v>85211.912356108354</v>
      </c>
      <c r="G4247" s="63" t="s">
        <v>127</v>
      </c>
      <c r="H4247" s="63" t="s">
        <v>133</v>
      </c>
    </row>
    <row r="4248" spans="1:8" ht="14.4" x14ac:dyDescent="0.3">
      <c r="A4248" s="63">
        <v>37</v>
      </c>
      <c r="B4248" s="63" t="s">
        <v>122</v>
      </c>
      <c r="C4248" s="63" t="s">
        <v>120</v>
      </c>
      <c r="D4248" s="63" t="s">
        <v>97</v>
      </c>
      <c r="E4248" s="63">
        <v>2.1423462543660299</v>
      </c>
      <c r="F4248" s="64">
        <v>3178.0284763273798</v>
      </c>
      <c r="G4248" s="63" t="s">
        <v>129</v>
      </c>
      <c r="H4248" s="63" t="s">
        <v>133</v>
      </c>
    </row>
    <row r="4249" spans="1:8" ht="14.4" x14ac:dyDescent="0.3">
      <c r="A4249" s="63">
        <v>37</v>
      </c>
      <c r="B4249" s="63" t="s">
        <v>124</v>
      </c>
      <c r="C4249" s="63" t="s">
        <v>121</v>
      </c>
      <c r="D4249" s="63" t="s">
        <v>99</v>
      </c>
      <c r="E4249" s="63">
        <v>92.61547224389497</v>
      </c>
      <c r="F4249" s="64">
        <v>137388.90599022552</v>
      </c>
      <c r="G4249" s="63" t="s">
        <v>130</v>
      </c>
      <c r="H4249" s="63" t="s">
        <v>133</v>
      </c>
    </row>
    <row r="4250" spans="1:8" ht="14.4" x14ac:dyDescent="0.3">
      <c r="A4250" s="63">
        <v>37</v>
      </c>
      <c r="B4250" s="63" t="s">
        <v>122</v>
      </c>
      <c r="C4250" s="63" t="s">
        <v>120</v>
      </c>
      <c r="D4250" s="63" t="s">
        <v>97</v>
      </c>
      <c r="E4250" s="63">
        <v>79.772132454402126</v>
      </c>
      <c r="F4250" s="64">
        <v>118336.66385197449</v>
      </c>
      <c r="G4250" s="63" t="s">
        <v>129</v>
      </c>
      <c r="H4250" s="63" t="s">
        <v>133</v>
      </c>
    </row>
    <row r="4251" spans="1:8" ht="14.4" x14ac:dyDescent="0.3">
      <c r="A4251" s="63">
        <v>37</v>
      </c>
      <c r="B4251" s="63" t="s">
        <v>124</v>
      </c>
      <c r="C4251" s="63" t="s">
        <v>121</v>
      </c>
      <c r="D4251" s="63" t="s">
        <v>99</v>
      </c>
      <c r="E4251" s="63">
        <v>20.670542689638932</v>
      </c>
      <c r="F4251" s="64">
        <v>30663.378132706628</v>
      </c>
      <c r="G4251" s="63" t="s">
        <v>127</v>
      </c>
      <c r="H4251" s="63" t="s">
        <v>133</v>
      </c>
    </row>
    <row r="4252" spans="1:8" ht="14.4" x14ac:dyDescent="0.3">
      <c r="A4252" s="63">
        <v>37</v>
      </c>
      <c r="B4252" s="63" t="s">
        <v>125</v>
      </c>
      <c r="C4252" s="63" t="s">
        <v>121</v>
      </c>
      <c r="D4252" s="63" t="s">
        <v>99</v>
      </c>
      <c r="E4252" s="63">
        <v>31.530712116306056</v>
      </c>
      <c r="F4252" s="64">
        <v>46773.718664891785</v>
      </c>
      <c r="G4252" s="63" t="s">
        <v>129</v>
      </c>
      <c r="H4252" s="63" t="s">
        <v>133</v>
      </c>
    </row>
    <row r="4253" spans="1:8" ht="14.4" x14ac:dyDescent="0.3">
      <c r="A4253" s="63">
        <v>37</v>
      </c>
      <c r="B4253" s="63" t="s">
        <v>123</v>
      </c>
      <c r="C4253" s="63" t="s">
        <v>120</v>
      </c>
      <c r="D4253" s="63" t="s">
        <v>98</v>
      </c>
      <c r="E4253" s="63">
        <v>65.787663111664614</v>
      </c>
      <c r="F4253" s="64">
        <v>97591.631760652352</v>
      </c>
      <c r="G4253" s="63" t="s">
        <v>127</v>
      </c>
      <c r="H4253" s="63" t="s">
        <v>133</v>
      </c>
    </row>
    <row r="4254" spans="1:8" ht="14.4" x14ac:dyDescent="0.3">
      <c r="A4254" s="63">
        <v>37</v>
      </c>
      <c r="B4254" s="63" t="s">
        <v>124</v>
      </c>
      <c r="C4254" s="63" t="s">
        <v>121</v>
      </c>
      <c r="D4254" s="63" t="s">
        <v>99</v>
      </c>
      <c r="E4254" s="63">
        <v>72.119824767291718</v>
      </c>
      <c r="F4254" s="64">
        <v>106984.97329789436</v>
      </c>
      <c r="G4254" s="63" t="s">
        <v>127</v>
      </c>
      <c r="H4254" s="63" t="s">
        <v>133</v>
      </c>
    </row>
    <row r="4255" spans="1:8" ht="14.4" x14ac:dyDescent="0.3">
      <c r="A4255" s="63">
        <v>37</v>
      </c>
      <c r="B4255" s="63" t="s">
        <v>123</v>
      </c>
      <c r="C4255" s="63" t="s">
        <v>120</v>
      </c>
      <c r="D4255" s="63" t="s">
        <v>98</v>
      </c>
      <c r="E4255" s="63">
        <v>36.213556377124625</v>
      </c>
      <c r="F4255" s="64">
        <v>53720.407315598088</v>
      </c>
      <c r="G4255" s="63" t="s">
        <v>127</v>
      </c>
      <c r="H4255" s="63" t="s">
        <v>133</v>
      </c>
    </row>
    <row r="4256" spans="1:8" ht="14.4" x14ac:dyDescent="0.3">
      <c r="A4256" s="63">
        <v>37</v>
      </c>
      <c r="B4256" s="63" t="s">
        <v>124</v>
      </c>
      <c r="C4256" s="63" t="s">
        <v>121</v>
      </c>
      <c r="D4256" s="63" t="s">
        <v>99</v>
      </c>
      <c r="E4256" s="63">
        <v>10.338735486116398</v>
      </c>
      <c r="F4256" s="64">
        <v>15336.827890044973</v>
      </c>
      <c r="G4256" s="63" t="s">
        <v>130</v>
      </c>
      <c r="H4256" s="63" t="s">
        <v>133</v>
      </c>
    </row>
    <row r="4257" spans="1:8" ht="14.4" x14ac:dyDescent="0.3">
      <c r="A4257" s="63">
        <v>37</v>
      </c>
      <c r="B4257" s="63" t="s">
        <v>124</v>
      </c>
      <c r="C4257" s="63" t="s">
        <v>121</v>
      </c>
      <c r="D4257" s="63" t="s">
        <v>99</v>
      </c>
      <c r="E4257" s="63">
        <v>48.302341741303138</v>
      </c>
      <c r="F4257" s="64">
        <v>71653.318045258784</v>
      </c>
      <c r="G4257" s="63" t="s">
        <v>127</v>
      </c>
      <c r="H4257" s="63" t="s">
        <v>133</v>
      </c>
    </row>
    <row r="4258" spans="1:8" ht="14.4" x14ac:dyDescent="0.3">
      <c r="A4258" s="63">
        <v>37</v>
      </c>
      <c r="B4258" s="63" t="s">
        <v>124</v>
      </c>
      <c r="C4258" s="63" t="s">
        <v>121</v>
      </c>
      <c r="D4258" s="63" t="s">
        <v>99</v>
      </c>
      <c r="E4258" s="63">
        <v>66.903294034908456</v>
      </c>
      <c r="F4258" s="64">
        <v>99246.596188514901</v>
      </c>
      <c r="G4258" s="63" t="s">
        <v>130</v>
      </c>
      <c r="H4258" s="63" t="s">
        <v>133</v>
      </c>
    </row>
    <row r="4259" spans="1:8" ht="14.4" x14ac:dyDescent="0.3">
      <c r="A4259" s="63">
        <v>37</v>
      </c>
      <c r="B4259" s="63" t="s">
        <v>122</v>
      </c>
      <c r="C4259" s="63" t="s">
        <v>120</v>
      </c>
      <c r="D4259" s="63" t="s">
        <v>97</v>
      </c>
      <c r="E4259" s="63">
        <v>92.516624896246341</v>
      </c>
      <c r="F4259" s="64">
        <v>137242.27251069504</v>
      </c>
      <c r="G4259" s="63" t="s">
        <v>128</v>
      </c>
      <c r="H4259" s="63" t="s">
        <v>133</v>
      </c>
    </row>
    <row r="4260" spans="1:8" ht="14.4" x14ac:dyDescent="0.3">
      <c r="A4260" s="63">
        <v>37</v>
      </c>
      <c r="B4260" s="63" t="s">
        <v>122</v>
      </c>
      <c r="C4260" s="63" t="s">
        <v>120</v>
      </c>
      <c r="D4260" s="63" t="s">
        <v>97</v>
      </c>
      <c r="E4260" s="63">
        <v>53.802077601194689</v>
      </c>
      <c r="F4260" s="64">
        <v>79811.811164377112</v>
      </c>
      <c r="G4260" s="63" t="s">
        <v>128</v>
      </c>
      <c r="H4260" s="63" t="s">
        <v>133</v>
      </c>
    </row>
    <row r="4261" spans="1:8" ht="14.4" x14ac:dyDescent="0.3">
      <c r="A4261" s="63">
        <v>37</v>
      </c>
      <c r="B4261" s="63" t="s">
        <v>122</v>
      </c>
      <c r="C4261" s="63" t="s">
        <v>120</v>
      </c>
      <c r="D4261" s="63" t="s">
        <v>97</v>
      </c>
      <c r="E4261" s="63">
        <v>3.1166634273142111</v>
      </c>
      <c r="F4261" s="64">
        <v>4623.3633349169904</v>
      </c>
      <c r="G4261" s="63" t="s">
        <v>128</v>
      </c>
      <c r="H4261" s="63" t="s">
        <v>133</v>
      </c>
    </row>
    <row r="4262" spans="1:8" ht="14.4" x14ac:dyDescent="0.3">
      <c r="A4262" s="63">
        <v>37</v>
      </c>
      <c r="B4262" s="63" t="s">
        <v>122</v>
      </c>
      <c r="C4262" s="63" t="s">
        <v>120</v>
      </c>
      <c r="D4262" s="63" t="s">
        <v>97</v>
      </c>
      <c r="E4262" s="63">
        <v>16.578688208235462</v>
      </c>
      <c r="F4262" s="64">
        <v>24593.383594528565</v>
      </c>
      <c r="G4262" s="63" t="s">
        <v>129</v>
      </c>
      <c r="H4262" s="63" t="s">
        <v>133</v>
      </c>
    </row>
    <row r="4263" spans="1:8" ht="14.4" x14ac:dyDescent="0.3">
      <c r="A4263" s="63">
        <v>37</v>
      </c>
      <c r="B4263" s="63" t="s">
        <v>122</v>
      </c>
      <c r="C4263" s="63" t="s">
        <v>120</v>
      </c>
      <c r="D4263" s="63" t="s">
        <v>97</v>
      </c>
      <c r="E4263" s="63">
        <v>53.586988987974081</v>
      </c>
      <c r="F4263" s="64">
        <v>79492.741482547775</v>
      </c>
      <c r="G4263" s="63" t="s">
        <v>128</v>
      </c>
      <c r="H4263" s="63" t="s">
        <v>133</v>
      </c>
    </row>
    <row r="4264" spans="1:8" ht="14.4" x14ac:dyDescent="0.3">
      <c r="A4264" s="63">
        <v>37</v>
      </c>
      <c r="B4264" s="63" t="s">
        <v>124</v>
      </c>
      <c r="C4264" s="63" t="s">
        <v>121</v>
      </c>
      <c r="D4264" s="63" t="s">
        <v>99</v>
      </c>
      <c r="E4264" s="63">
        <v>17.728200083523461</v>
      </c>
      <c r="F4264" s="64">
        <v>26298.608165998601</v>
      </c>
      <c r="G4264" s="63" t="s">
        <v>127</v>
      </c>
      <c r="H4264" s="63" t="s">
        <v>133</v>
      </c>
    </row>
    <row r="4265" spans="1:8" ht="14.4" x14ac:dyDescent="0.3">
      <c r="A4265" s="63">
        <v>37</v>
      </c>
      <c r="B4265" s="63" t="s">
        <v>124</v>
      </c>
      <c r="C4265" s="63" t="s">
        <v>121</v>
      </c>
      <c r="D4265" s="63" t="s">
        <v>99</v>
      </c>
      <c r="E4265" s="63">
        <v>67.293777809305098</v>
      </c>
      <c r="F4265" s="64">
        <v>99825.852950603323</v>
      </c>
      <c r="G4265" s="63" t="s">
        <v>130</v>
      </c>
      <c r="H4265" s="63" t="s">
        <v>133</v>
      </c>
    </row>
    <row r="4266" spans="1:8" ht="14.4" x14ac:dyDescent="0.3">
      <c r="A4266" s="63">
        <v>37</v>
      </c>
      <c r="B4266" s="63" t="s">
        <v>125</v>
      </c>
      <c r="C4266" s="63" t="s">
        <v>121</v>
      </c>
      <c r="D4266" s="63" t="s">
        <v>99</v>
      </c>
      <c r="E4266" s="63">
        <v>28.191142261076319</v>
      </c>
      <c r="F4266" s="64">
        <v>41819.688438930338</v>
      </c>
      <c r="G4266" s="63" t="s">
        <v>129</v>
      </c>
      <c r="H4266" s="63" t="s">
        <v>133</v>
      </c>
    </row>
    <row r="4267" spans="1:8" ht="14.4" x14ac:dyDescent="0.3">
      <c r="A4267" s="63">
        <v>38</v>
      </c>
      <c r="B4267" s="63" t="s">
        <v>122</v>
      </c>
      <c r="C4267" s="63" t="s">
        <v>120</v>
      </c>
      <c r="D4267" s="63" t="s">
        <v>97</v>
      </c>
      <c r="E4267" s="63">
        <v>7.0149777358003984</v>
      </c>
      <c r="F4267" s="64">
        <v>25106.104246591352</v>
      </c>
      <c r="G4267" s="63" t="s">
        <v>129</v>
      </c>
      <c r="H4267" s="63" t="s">
        <v>133</v>
      </c>
    </row>
    <row r="4268" spans="1:8" ht="14.4" x14ac:dyDescent="0.3">
      <c r="A4268" s="63">
        <v>38</v>
      </c>
      <c r="B4268" s="63" t="s">
        <v>122</v>
      </c>
      <c r="C4268" s="63" t="s">
        <v>120</v>
      </c>
      <c r="D4268" s="63" t="s">
        <v>97</v>
      </c>
      <c r="E4268" s="63">
        <v>10.290744069710266</v>
      </c>
      <c r="F4268" s="64">
        <v>36829.837972345202</v>
      </c>
      <c r="G4268" s="63" t="s">
        <v>129</v>
      </c>
      <c r="H4268" s="63" t="s">
        <v>133</v>
      </c>
    </row>
    <row r="4269" spans="1:8" ht="14.4" x14ac:dyDescent="0.3">
      <c r="A4269" s="63">
        <v>38</v>
      </c>
      <c r="B4269" s="63" t="s">
        <v>122</v>
      </c>
      <c r="C4269" s="63" t="s">
        <v>120</v>
      </c>
      <c r="D4269" s="63" t="s">
        <v>97</v>
      </c>
      <c r="E4269" s="63">
        <v>0.87979346279798953</v>
      </c>
      <c r="F4269" s="64">
        <v>3148.7179609638042</v>
      </c>
      <c r="G4269" s="63" t="s">
        <v>129</v>
      </c>
      <c r="H4269" s="63" t="s">
        <v>133</v>
      </c>
    </row>
    <row r="4270" spans="1:8" ht="14.4" x14ac:dyDescent="0.3">
      <c r="A4270" s="63">
        <v>38</v>
      </c>
      <c r="B4270" s="63" t="s">
        <v>124</v>
      </c>
      <c r="C4270" s="63" t="s">
        <v>121</v>
      </c>
      <c r="D4270" s="63" t="s">
        <v>99</v>
      </c>
      <c r="E4270" s="63">
        <v>3.564302698255347</v>
      </c>
      <c r="F4270" s="64">
        <v>12756.38476400601</v>
      </c>
      <c r="G4270" s="63" t="s">
        <v>127</v>
      </c>
      <c r="H4270" s="63" t="s">
        <v>133</v>
      </c>
    </row>
    <row r="4271" spans="1:8" ht="14.4" x14ac:dyDescent="0.3">
      <c r="A4271" s="63">
        <v>38</v>
      </c>
      <c r="B4271" s="63" t="s">
        <v>124</v>
      </c>
      <c r="C4271" s="63" t="s">
        <v>121</v>
      </c>
      <c r="D4271" s="63" t="s">
        <v>99</v>
      </c>
      <c r="E4271" s="63">
        <v>8.9492775529179927</v>
      </c>
      <c r="F4271" s="64">
        <v>32028.825127782569</v>
      </c>
      <c r="G4271" s="63" t="s">
        <v>127</v>
      </c>
      <c r="H4271" s="63" t="s">
        <v>133</v>
      </c>
    </row>
    <row r="4272" spans="1:8" ht="14.4" x14ac:dyDescent="0.3">
      <c r="A4272" s="63">
        <v>38</v>
      </c>
      <c r="B4272" s="63" t="s">
        <v>124</v>
      </c>
      <c r="C4272" s="63" t="s">
        <v>121</v>
      </c>
      <c r="D4272" s="63" t="s">
        <v>99</v>
      </c>
      <c r="E4272" s="63">
        <v>1.8850959000021172</v>
      </c>
      <c r="F4272" s="64">
        <v>6746.6235764004341</v>
      </c>
      <c r="G4272" s="63" t="s">
        <v>127</v>
      </c>
      <c r="H4272" s="63" t="s">
        <v>133</v>
      </c>
    </row>
    <row r="4273" spans="1:8" ht="14.4" x14ac:dyDescent="0.3">
      <c r="A4273" s="63">
        <v>38</v>
      </c>
      <c r="B4273" s="63" t="s">
        <v>124</v>
      </c>
      <c r="C4273" s="63" t="s">
        <v>121</v>
      </c>
      <c r="D4273" s="63" t="s">
        <v>99</v>
      </c>
      <c r="E4273" s="63">
        <v>1.0776670974506706</v>
      </c>
      <c r="F4273" s="64">
        <v>3856.8935655547029</v>
      </c>
      <c r="G4273" s="63" t="s">
        <v>127</v>
      </c>
      <c r="H4273" s="63" t="s">
        <v>133</v>
      </c>
    </row>
    <row r="4274" spans="1:8" ht="14.4" x14ac:dyDescent="0.3">
      <c r="A4274" s="63">
        <v>38</v>
      </c>
      <c r="B4274" s="63" t="s">
        <v>124</v>
      </c>
      <c r="C4274" s="63" t="s">
        <v>121</v>
      </c>
      <c r="D4274" s="63" t="s">
        <v>99</v>
      </c>
      <c r="E4274" s="63">
        <v>4.8228155132240538</v>
      </c>
      <c r="F4274" s="64">
        <v>17260.512235006514</v>
      </c>
      <c r="G4274" s="63" t="s">
        <v>127</v>
      </c>
      <c r="H4274" s="63" t="s">
        <v>133</v>
      </c>
    </row>
    <row r="4275" spans="1:8" ht="14.4" x14ac:dyDescent="0.3">
      <c r="A4275" s="63">
        <v>38</v>
      </c>
      <c r="B4275" s="63" t="s">
        <v>124</v>
      </c>
      <c r="C4275" s="63" t="s">
        <v>121</v>
      </c>
      <c r="D4275" s="63" t="s">
        <v>99</v>
      </c>
      <c r="E4275" s="63">
        <v>1.2869725509706178</v>
      </c>
      <c r="F4275" s="64">
        <v>4605.9828333130572</v>
      </c>
      <c r="G4275" s="63" t="s">
        <v>127</v>
      </c>
      <c r="H4275" s="63" t="s">
        <v>133</v>
      </c>
    </row>
    <row r="4276" spans="1:8" ht="14.4" x14ac:dyDescent="0.3">
      <c r="A4276" s="63">
        <v>38</v>
      </c>
      <c r="B4276" s="63" t="s">
        <v>124</v>
      </c>
      <c r="C4276" s="63" t="s">
        <v>121</v>
      </c>
      <c r="D4276" s="63" t="s">
        <v>99</v>
      </c>
      <c r="E4276" s="63">
        <v>6.5621196620568041</v>
      </c>
      <c r="F4276" s="64">
        <v>23485.357547668296</v>
      </c>
      <c r="G4276" s="63" t="s">
        <v>127</v>
      </c>
      <c r="H4276" s="63" t="s">
        <v>133</v>
      </c>
    </row>
    <row r="4277" spans="1:8" ht="14.4" x14ac:dyDescent="0.3">
      <c r="A4277" s="63">
        <v>38</v>
      </c>
      <c r="B4277" s="63" t="s">
        <v>124</v>
      </c>
      <c r="C4277" s="63" t="s">
        <v>121</v>
      </c>
      <c r="D4277" s="63" t="s">
        <v>99</v>
      </c>
      <c r="E4277" s="63">
        <v>2.9173204417312766</v>
      </c>
      <c r="F4277" s="64">
        <v>10440.881480924685</v>
      </c>
      <c r="G4277" s="63" t="s">
        <v>127</v>
      </c>
      <c r="H4277" s="63" t="s">
        <v>133</v>
      </c>
    </row>
    <row r="4278" spans="1:8" ht="14.4" x14ac:dyDescent="0.3">
      <c r="A4278" s="63">
        <v>38</v>
      </c>
      <c r="B4278" s="63" t="s">
        <v>124</v>
      </c>
      <c r="C4278" s="63" t="s">
        <v>121</v>
      </c>
      <c r="D4278" s="63" t="s">
        <v>99</v>
      </c>
      <c r="E4278" s="63">
        <v>10.741896352185565</v>
      </c>
      <c r="F4278" s="64">
        <v>38444.479766161261</v>
      </c>
      <c r="G4278" s="63" t="s">
        <v>127</v>
      </c>
      <c r="H4278" s="63" t="s">
        <v>133</v>
      </c>
    </row>
    <row r="4279" spans="1:8" ht="14.4" x14ac:dyDescent="0.3">
      <c r="A4279" s="63">
        <v>38</v>
      </c>
      <c r="B4279" s="63" t="s">
        <v>122</v>
      </c>
      <c r="C4279" s="63" t="s">
        <v>120</v>
      </c>
      <c r="D4279" s="63" t="s">
        <v>97</v>
      </c>
      <c r="E4279" s="63">
        <v>6.424124067335252</v>
      </c>
      <c r="F4279" s="64">
        <v>22991.481170988056</v>
      </c>
      <c r="G4279" s="63" t="s">
        <v>129</v>
      </c>
      <c r="H4279" s="63" t="s">
        <v>133</v>
      </c>
    </row>
    <row r="4280" spans="1:8" ht="14.4" x14ac:dyDescent="0.3">
      <c r="A4280" s="63">
        <v>38</v>
      </c>
      <c r="B4280" s="63" t="s">
        <v>122</v>
      </c>
      <c r="C4280" s="63" t="s">
        <v>120</v>
      </c>
      <c r="D4280" s="63" t="s">
        <v>97</v>
      </c>
      <c r="E4280" s="63">
        <v>9.8406733429835072</v>
      </c>
      <c r="F4280" s="64">
        <v>35219.066989299186</v>
      </c>
      <c r="G4280" s="63" t="s">
        <v>128</v>
      </c>
      <c r="H4280" s="63" t="s">
        <v>133</v>
      </c>
    </row>
    <row r="4281" spans="1:8" ht="14.4" x14ac:dyDescent="0.3">
      <c r="A4281" s="63">
        <v>38</v>
      </c>
      <c r="B4281" s="63" t="s">
        <v>124</v>
      </c>
      <c r="C4281" s="63" t="s">
        <v>121</v>
      </c>
      <c r="D4281" s="63" t="s">
        <v>99</v>
      </c>
      <c r="E4281" s="63">
        <v>10.673219557498314</v>
      </c>
      <c r="F4281" s="64">
        <v>38198.690423460925</v>
      </c>
      <c r="G4281" s="63" t="s">
        <v>127</v>
      </c>
      <c r="H4281" s="63" t="s">
        <v>133</v>
      </c>
    </row>
    <row r="4282" spans="1:8" ht="14.4" x14ac:dyDescent="0.3">
      <c r="A4282" s="63">
        <v>38</v>
      </c>
      <c r="B4282" s="63" t="s">
        <v>124</v>
      </c>
      <c r="C4282" s="63" t="s">
        <v>121</v>
      </c>
      <c r="D4282" s="63" t="s">
        <v>99</v>
      </c>
      <c r="E4282" s="63">
        <v>5.3459714286766191</v>
      </c>
      <c r="F4282" s="64">
        <v>19132.849888131568</v>
      </c>
      <c r="G4282" s="63" t="s">
        <v>127</v>
      </c>
      <c r="H4282" s="63" t="s">
        <v>133</v>
      </c>
    </row>
    <row r="4283" spans="1:8" ht="14.4" x14ac:dyDescent="0.3">
      <c r="A4283" s="63">
        <v>38</v>
      </c>
      <c r="B4283" s="63" t="s">
        <v>124</v>
      </c>
      <c r="C4283" s="63" t="s">
        <v>121</v>
      </c>
      <c r="D4283" s="63" t="s">
        <v>99</v>
      </c>
      <c r="E4283" s="63">
        <v>11.277949004255534</v>
      </c>
      <c r="F4283" s="64">
        <v>40362.973918444535</v>
      </c>
      <c r="G4283" s="63" t="s">
        <v>127</v>
      </c>
      <c r="H4283" s="63" t="s">
        <v>133</v>
      </c>
    </row>
    <row r="4284" spans="1:8" ht="14.4" x14ac:dyDescent="0.3">
      <c r="A4284" s="63">
        <v>38</v>
      </c>
      <c r="B4284" s="63" t="s">
        <v>124</v>
      </c>
      <c r="C4284" s="63" t="s">
        <v>121</v>
      </c>
      <c r="D4284" s="63" t="s">
        <v>99</v>
      </c>
      <c r="E4284" s="63">
        <v>5.5504231398135806</v>
      </c>
      <c r="F4284" s="64">
        <v>19864.567958597101</v>
      </c>
      <c r="G4284" s="63" t="s">
        <v>127</v>
      </c>
      <c r="H4284" s="63" t="s">
        <v>133</v>
      </c>
    </row>
    <row r="4285" spans="1:8" ht="14.4" x14ac:dyDescent="0.3">
      <c r="A4285" s="63">
        <v>38</v>
      </c>
      <c r="B4285" s="63" t="s">
        <v>125</v>
      </c>
      <c r="C4285" s="63" t="s">
        <v>121</v>
      </c>
      <c r="D4285" s="63" t="s">
        <v>99</v>
      </c>
      <c r="E4285" s="63">
        <v>8.1316283309297646</v>
      </c>
      <c r="F4285" s="64">
        <v>29102.516965802559</v>
      </c>
      <c r="G4285" s="63" t="s">
        <v>129</v>
      </c>
      <c r="H4285" s="63" t="s">
        <v>133</v>
      </c>
    </row>
    <row r="4286" spans="1:8" ht="14.4" x14ac:dyDescent="0.3">
      <c r="A4286" s="63">
        <v>38</v>
      </c>
      <c r="B4286" s="63" t="s">
        <v>124</v>
      </c>
      <c r="C4286" s="63" t="s">
        <v>121</v>
      </c>
      <c r="D4286" s="63" t="s">
        <v>99</v>
      </c>
      <c r="E4286" s="63">
        <v>3.5338507296371162</v>
      </c>
      <c r="F4286" s="64">
        <v>12647.399343461979</v>
      </c>
      <c r="G4286" s="63" t="s">
        <v>127</v>
      </c>
      <c r="H4286" s="63" t="s">
        <v>133</v>
      </c>
    </row>
    <row r="4287" spans="1:8" ht="14.4" x14ac:dyDescent="0.3">
      <c r="A4287" s="63">
        <v>38</v>
      </c>
      <c r="B4287" s="63" t="s">
        <v>124</v>
      </c>
      <c r="C4287" s="63" t="s">
        <v>121</v>
      </c>
      <c r="D4287" s="63" t="s">
        <v>99</v>
      </c>
      <c r="E4287" s="63">
        <v>10.227217179044478</v>
      </c>
      <c r="F4287" s="64">
        <v>36602.479768287398</v>
      </c>
      <c r="G4287" s="63" t="s">
        <v>127</v>
      </c>
      <c r="H4287" s="63" t="s">
        <v>133</v>
      </c>
    </row>
    <row r="4288" spans="1:8" ht="14.4" x14ac:dyDescent="0.3">
      <c r="A4288" s="63">
        <v>38</v>
      </c>
      <c r="B4288" s="63" t="s">
        <v>124</v>
      </c>
      <c r="C4288" s="63" t="s">
        <v>121</v>
      </c>
      <c r="D4288" s="63" t="s">
        <v>99</v>
      </c>
      <c r="E4288" s="63">
        <v>9.4559046238488822</v>
      </c>
      <c r="F4288" s="64">
        <v>33842.007226996298</v>
      </c>
      <c r="G4288" s="63" t="s">
        <v>127</v>
      </c>
      <c r="H4288" s="63" t="s">
        <v>133</v>
      </c>
    </row>
    <row r="4289" spans="1:8" ht="14.4" x14ac:dyDescent="0.3">
      <c r="A4289" s="63">
        <v>38</v>
      </c>
      <c r="B4289" s="63" t="s">
        <v>122</v>
      </c>
      <c r="C4289" s="63" t="s">
        <v>120</v>
      </c>
      <c r="D4289" s="63" t="s">
        <v>97</v>
      </c>
      <c r="E4289" s="63">
        <v>1.3715652614265161</v>
      </c>
      <c r="F4289" s="64">
        <v>4908.7341016982564</v>
      </c>
      <c r="G4289" s="63" t="s">
        <v>128</v>
      </c>
      <c r="H4289" s="63" t="s">
        <v>133</v>
      </c>
    </row>
    <row r="4290" spans="1:8" ht="14.4" x14ac:dyDescent="0.3">
      <c r="A4290" s="63">
        <v>38</v>
      </c>
      <c r="B4290" s="63" t="s">
        <v>124</v>
      </c>
      <c r="C4290" s="63" t="s">
        <v>121</v>
      </c>
      <c r="D4290" s="63" t="s">
        <v>99</v>
      </c>
      <c r="E4290" s="63">
        <v>5.468126490377208</v>
      </c>
      <c r="F4290" s="64">
        <v>19570.034128596428</v>
      </c>
      <c r="G4290" s="63" t="s">
        <v>127</v>
      </c>
      <c r="H4290" s="63" t="s">
        <v>133</v>
      </c>
    </row>
    <row r="4291" spans="1:8" ht="14.4" x14ac:dyDescent="0.3">
      <c r="A4291" s="63">
        <v>38</v>
      </c>
      <c r="B4291" s="63" t="s">
        <v>124</v>
      </c>
      <c r="C4291" s="63" t="s">
        <v>121</v>
      </c>
      <c r="D4291" s="63" t="s">
        <v>99</v>
      </c>
      <c r="E4291" s="63">
        <v>10.129191673134573</v>
      </c>
      <c r="F4291" s="64">
        <v>36251.653484457696</v>
      </c>
      <c r="G4291" s="63" t="s">
        <v>130</v>
      </c>
      <c r="H4291" s="63" t="s">
        <v>133</v>
      </c>
    </row>
    <row r="4292" spans="1:8" ht="14.4" x14ac:dyDescent="0.3">
      <c r="A4292" s="63">
        <v>38</v>
      </c>
      <c r="B4292" s="63" t="s">
        <v>124</v>
      </c>
      <c r="C4292" s="63" t="s">
        <v>121</v>
      </c>
      <c r="D4292" s="63" t="s">
        <v>99</v>
      </c>
      <c r="E4292" s="63">
        <v>10.998968794612775</v>
      </c>
      <c r="F4292" s="64">
        <v>39364.523675290933</v>
      </c>
      <c r="G4292" s="63" t="s">
        <v>127</v>
      </c>
      <c r="H4292" s="63" t="s">
        <v>133</v>
      </c>
    </row>
    <row r="4293" spans="1:8" ht="14.4" x14ac:dyDescent="0.3">
      <c r="A4293" s="63">
        <v>38</v>
      </c>
      <c r="B4293" s="63" t="s">
        <v>123</v>
      </c>
      <c r="C4293" s="63" t="s">
        <v>120</v>
      </c>
      <c r="D4293" s="63" t="s">
        <v>98</v>
      </c>
      <c r="E4293" s="63">
        <v>2.6390620777913631</v>
      </c>
      <c r="F4293" s="64">
        <v>9445.0146719811601</v>
      </c>
      <c r="G4293" s="63" t="s">
        <v>127</v>
      </c>
      <c r="H4293" s="63" t="s">
        <v>133</v>
      </c>
    </row>
    <row r="4294" spans="1:8" ht="14.4" x14ac:dyDescent="0.3">
      <c r="A4294" s="63">
        <v>38</v>
      </c>
      <c r="B4294" s="63" t="s">
        <v>122</v>
      </c>
      <c r="C4294" s="63" t="s">
        <v>120</v>
      </c>
      <c r="D4294" s="63" t="s">
        <v>97</v>
      </c>
      <c r="E4294" s="63">
        <v>5.5439295764214256</v>
      </c>
      <c r="F4294" s="64">
        <v>19841.327959042537</v>
      </c>
      <c r="G4294" s="63" t="s">
        <v>129</v>
      </c>
      <c r="H4294" s="63" t="s">
        <v>133</v>
      </c>
    </row>
    <row r="4295" spans="1:8" ht="14.4" x14ac:dyDescent="0.3">
      <c r="A4295" s="63">
        <v>38</v>
      </c>
      <c r="B4295" s="63" t="s">
        <v>124</v>
      </c>
      <c r="C4295" s="63" t="s">
        <v>121</v>
      </c>
      <c r="D4295" s="63" t="s">
        <v>99</v>
      </c>
      <c r="E4295" s="63">
        <v>4.8291288096164768</v>
      </c>
      <c r="F4295" s="64">
        <v>17283.107071845254</v>
      </c>
      <c r="G4295" s="63" t="s">
        <v>130</v>
      </c>
      <c r="H4295" s="63" t="s">
        <v>133</v>
      </c>
    </row>
    <row r="4296" spans="1:8" ht="14.4" x14ac:dyDescent="0.3">
      <c r="A4296" s="63">
        <v>38</v>
      </c>
      <c r="B4296" s="63" t="s">
        <v>124</v>
      </c>
      <c r="C4296" s="63" t="s">
        <v>121</v>
      </c>
      <c r="D4296" s="63" t="s">
        <v>99</v>
      </c>
      <c r="E4296" s="63">
        <v>0.22542980450728778</v>
      </c>
      <c r="F4296" s="64">
        <v>806.79716820268948</v>
      </c>
      <c r="G4296" s="63" t="s">
        <v>130</v>
      </c>
      <c r="H4296" s="63" t="s">
        <v>133</v>
      </c>
    </row>
    <row r="4297" spans="1:8" ht="14.4" x14ac:dyDescent="0.3">
      <c r="A4297" s="63">
        <v>38</v>
      </c>
      <c r="B4297" s="63" t="s">
        <v>125</v>
      </c>
      <c r="C4297" s="63" t="s">
        <v>121</v>
      </c>
      <c r="D4297" s="63" t="s">
        <v>99</v>
      </c>
      <c r="E4297" s="63">
        <v>4.3371340831062044</v>
      </c>
      <c r="F4297" s="64">
        <v>15522.293088145454</v>
      </c>
      <c r="G4297" s="63" t="s">
        <v>129</v>
      </c>
      <c r="H4297" s="63" t="s">
        <v>133</v>
      </c>
    </row>
    <row r="4298" spans="1:8" ht="14.4" x14ac:dyDescent="0.3">
      <c r="A4298" s="63">
        <v>38</v>
      </c>
      <c r="B4298" s="63" t="s">
        <v>125</v>
      </c>
      <c r="C4298" s="63" t="s">
        <v>121</v>
      </c>
      <c r="D4298" s="63" t="s">
        <v>99</v>
      </c>
      <c r="E4298" s="63">
        <v>10.323529083054519</v>
      </c>
      <c r="F4298" s="64">
        <v>36947.173193317612</v>
      </c>
      <c r="G4298" s="63" t="s">
        <v>129</v>
      </c>
      <c r="H4298" s="63" t="s">
        <v>133</v>
      </c>
    </row>
    <row r="4299" spans="1:8" ht="14.4" x14ac:dyDescent="0.3">
      <c r="A4299" s="63">
        <v>38</v>
      </c>
      <c r="B4299" s="63" t="s">
        <v>122</v>
      </c>
      <c r="C4299" s="63" t="s">
        <v>120</v>
      </c>
      <c r="D4299" s="63" t="s">
        <v>97</v>
      </c>
      <c r="E4299" s="63">
        <v>6.6632635028646998</v>
      </c>
      <c r="F4299" s="64">
        <v>23847.344129359695</v>
      </c>
      <c r="G4299" s="63" t="s">
        <v>128</v>
      </c>
      <c r="H4299" s="63" t="s">
        <v>133</v>
      </c>
    </row>
    <row r="4300" spans="1:8" ht="14.4" x14ac:dyDescent="0.3">
      <c r="A4300" s="63">
        <v>38</v>
      </c>
      <c r="B4300" s="63" t="s">
        <v>124</v>
      </c>
      <c r="C4300" s="63" t="s">
        <v>121</v>
      </c>
      <c r="D4300" s="63" t="s">
        <v>99</v>
      </c>
      <c r="E4300" s="63">
        <v>3.6345173923345286</v>
      </c>
      <c r="F4300" s="64">
        <v>13007.678138780109</v>
      </c>
      <c r="G4300" s="63" t="s">
        <v>127</v>
      </c>
      <c r="H4300" s="63" t="s">
        <v>133</v>
      </c>
    </row>
    <row r="4301" spans="1:8" ht="14.4" x14ac:dyDescent="0.3">
      <c r="A4301" s="63">
        <v>38</v>
      </c>
      <c r="B4301" s="63" t="s">
        <v>124</v>
      </c>
      <c r="C4301" s="63" t="s">
        <v>121</v>
      </c>
      <c r="D4301" s="63" t="s">
        <v>99</v>
      </c>
      <c r="E4301" s="63">
        <v>4.2894294748848862</v>
      </c>
      <c r="F4301" s="64">
        <v>15351.561702793371</v>
      </c>
      <c r="G4301" s="63" t="s">
        <v>127</v>
      </c>
      <c r="H4301" s="63" t="s">
        <v>133</v>
      </c>
    </row>
    <row r="4302" spans="1:8" ht="14.4" x14ac:dyDescent="0.3">
      <c r="A4302" s="63">
        <v>38</v>
      </c>
      <c r="B4302" s="63" t="s">
        <v>122</v>
      </c>
      <c r="C4302" s="63" t="s">
        <v>120</v>
      </c>
      <c r="D4302" s="63" t="s">
        <v>97</v>
      </c>
      <c r="E4302" s="63">
        <v>11.068435590696772</v>
      </c>
      <c r="F4302" s="64">
        <v>39613.140376561554</v>
      </c>
      <c r="G4302" s="63" t="s">
        <v>129</v>
      </c>
      <c r="H4302" s="63" t="s">
        <v>133</v>
      </c>
    </row>
    <row r="4303" spans="1:8" ht="14.4" x14ac:dyDescent="0.3">
      <c r="A4303" s="63">
        <v>38</v>
      </c>
      <c r="B4303" s="63" t="s">
        <v>124</v>
      </c>
      <c r="C4303" s="63" t="s">
        <v>121</v>
      </c>
      <c r="D4303" s="63" t="s">
        <v>99</v>
      </c>
      <c r="E4303" s="63">
        <v>7.2582640627263961</v>
      </c>
      <c r="F4303" s="64">
        <v>25976.808633064717</v>
      </c>
      <c r="G4303" s="63" t="s">
        <v>127</v>
      </c>
      <c r="H4303" s="63" t="s">
        <v>133</v>
      </c>
    </row>
    <row r="4304" spans="1:8" ht="14.4" x14ac:dyDescent="0.3">
      <c r="A4304" s="63">
        <v>38</v>
      </c>
      <c r="B4304" s="63" t="s">
        <v>122</v>
      </c>
      <c r="C4304" s="63" t="s">
        <v>120</v>
      </c>
      <c r="D4304" s="63" t="s">
        <v>97</v>
      </c>
      <c r="E4304" s="63">
        <v>3.6946865234617032</v>
      </c>
      <c r="F4304" s="64">
        <v>13223.019161289187</v>
      </c>
      <c r="G4304" s="63" t="s">
        <v>129</v>
      </c>
      <c r="H4304" s="63" t="s">
        <v>133</v>
      </c>
    </row>
    <row r="4305" spans="1:8" ht="14.4" x14ac:dyDescent="0.3">
      <c r="A4305" s="63">
        <v>38</v>
      </c>
      <c r="B4305" s="63" t="s">
        <v>122</v>
      </c>
      <c r="C4305" s="63" t="s">
        <v>120</v>
      </c>
      <c r="D4305" s="63" t="s">
        <v>97</v>
      </c>
      <c r="E4305" s="63">
        <v>11.071393357856513</v>
      </c>
      <c r="F4305" s="64">
        <v>39623.726013957181</v>
      </c>
      <c r="G4305" s="63" t="s">
        <v>129</v>
      </c>
      <c r="H4305" s="63" t="s">
        <v>133</v>
      </c>
    </row>
    <row r="4306" spans="1:8" ht="14.4" x14ac:dyDescent="0.3">
      <c r="A4306" s="63">
        <v>39</v>
      </c>
      <c r="B4306" s="63" t="s">
        <v>125</v>
      </c>
      <c r="C4306" s="63" t="s">
        <v>121</v>
      </c>
      <c r="D4306" s="63" t="s">
        <v>99</v>
      </c>
      <c r="E4306" s="63">
        <v>363.19945639446877</v>
      </c>
      <c r="F4306" s="64">
        <v>266461.94311852055</v>
      </c>
      <c r="G4306" s="63" t="s">
        <v>129</v>
      </c>
      <c r="H4306" s="63" t="s">
        <v>133</v>
      </c>
    </row>
    <row r="4307" spans="1:8" ht="14.4" x14ac:dyDescent="0.3">
      <c r="A4307" s="63">
        <v>39</v>
      </c>
      <c r="B4307" s="63" t="s">
        <v>122</v>
      </c>
      <c r="C4307" s="63" t="s">
        <v>120</v>
      </c>
      <c r="D4307" s="63" t="s">
        <v>97</v>
      </c>
      <c r="E4307" s="63">
        <v>12.485159729448597</v>
      </c>
      <c r="F4307" s="64">
        <v>9159.7601898410776</v>
      </c>
      <c r="G4307" s="63" t="s">
        <v>128</v>
      </c>
      <c r="H4307" s="63" t="s">
        <v>133</v>
      </c>
    </row>
    <row r="4308" spans="1:8" ht="14.4" x14ac:dyDescent="0.3">
      <c r="A4308" s="63">
        <v>39</v>
      </c>
      <c r="B4308" s="63" t="s">
        <v>122</v>
      </c>
      <c r="C4308" s="63" t="s">
        <v>120</v>
      </c>
      <c r="D4308" s="63" t="s">
        <v>97</v>
      </c>
      <c r="E4308" s="63">
        <v>23.434828189680296</v>
      </c>
      <c r="F4308" s="64">
        <v>17193.004411572656</v>
      </c>
      <c r="G4308" s="63" t="s">
        <v>128</v>
      </c>
      <c r="H4308" s="63" t="s">
        <v>133</v>
      </c>
    </row>
    <row r="4309" spans="1:8" ht="14.4" x14ac:dyDescent="0.3">
      <c r="A4309" s="63">
        <v>39</v>
      </c>
      <c r="B4309" s="63" t="s">
        <v>122</v>
      </c>
      <c r="C4309" s="63" t="s">
        <v>120</v>
      </c>
      <c r="D4309" s="63" t="s">
        <v>97</v>
      </c>
      <c r="E4309" s="63">
        <v>345.82327152467388</v>
      </c>
      <c r="F4309" s="64">
        <v>253713.87342052115</v>
      </c>
      <c r="G4309" s="63" t="s">
        <v>129</v>
      </c>
      <c r="H4309" s="63" t="s">
        <v>133</v>
      </c>
    </row>
    <row r="4310" spans="1:8" ht="14.4" x14ac:dyDescent="0.3">
      <c r="A4310" s="63">
        <v>39</v>
      </c>
      <c r="B4310" s="63" t="s">
        <v>124</v>
      </c>
      <c r="C4310" s="63" t="s">
        <v>121</v>
      </c>
      <c r="D4310" s="63" t="s">
        <v>99</v>
      </c>
      <c r="E4310" s="63">
        <v>483.31233297714078</v>
      </c>
      <c r="F4310" s="64">
        <v>354582.97393034212</v>
      </c>
      <c r="G4310" s="63" t="s">
        <v>127</v>
      </c>
      <c r="H4310" s="63" t="s">
        <v>133</v>
      </c>
    </row>
    <row r="4311" spans="1:8" ht="14.4" x14ac:dyDescent="0.3">
      <c r="A4311" s="63">
        <v>39</v>
      </c>
      <c r="B4311" s="63" t="s">
        <v>124</v>
      </c>
      <c r="C4311" s="63" t="s">
        <v>121</v>
      </c>
      <c r="D4311" s="63" t="s">
        <v>99</v>
      </c>
      <c r="E4311" s="63">
        <v>751.91543497335863</v>
      </c>
      <c r="F4311" s="64">
        <v>551644.12924176385</v>
      </c>
      <c r="G4311" s="63" t="s">
        <v>130</v>
      </c>
      <c r="H4311" s="63" t="s">
        <v>133</v>
      </c>
    </row>
    <row r="4312" spans="1:8" ht="14.4" x14ac:dyDescent="0.3">
      <c r="A4312" s="63">
        <v>39</v>
      </c>
      <c r="B4312" s="63" t="s">
        <v>122</v>
      </c>
      <c r="C4312" s="63" t="s">
        <v>120</v>
      </c>
      <c r="D4312" s="63" t="s">
        <v>97</v>
      </c>
      <c r="E4312" s="63">
        <v>393.08552724555449</v>
      </c>
      <c r="F4312" s="64">
        <v>288387.91346608894</v>
      </c>
      <c r="G4312" s="63" t="s">
        <v>129</v>
      </c>
      <c r="H4312" s="63" t="s">
        <v>133</v>
      </c>
    </row>
    <row r="4313" spans="1:8" ht="14.4" x14ac:dyDescent="0.3">
      <c r="A4313" s="63">
        <v>39</v>
      </c>
      <c r="B4313" s="63" t="s">
        <v>122</v>
      </c>
      <c r="C4313" s="63" t="s">
        <v>120</v>
      </c>
      <c r="D4313" s="63" t="s">
        <v>97</v>
      </c>
      <c r="E4313" s="63">
        <v>849.12206602683193</v>
      </c>
      <c r="F4313" s="64">
        <v>622959.95127422246</v>
      </c>
      <c r="G4313" s="63" t="s">
        <v>129</v>
      </c>
      <c r="H4313" s="63" t="s">
        <v>133</v>
      </c>
    </row>
    <row r="4314" spans="1:8" ht="14.4" x14ac:dyDescent="0.3">
      <c r="A4314" s="63">
        <v>39</v>
      </c>
      <c r="B4314" s="63" t="s">
        <v>122</v>
      </c>
      <c r="C4314" s="63" t="s">
        <v>120</v>
      </c>
      <c r="D4314" s="63" t="s">
        <v>97</v>
      </c>
      <c r="E4314" s="63">
        <v>539.44173745827106</v>
      </c>
      <c r="F4314" s="64">
        <v>395762.41382433625</v>
      </c>
      <c r="G4314" s="63" t="s">
        <v>129</v>
      </c>
      <c r="H4314" s="63" t="s">
        <v>133</v>
      </c>
    </row>
    <row r="4315" spans="1:8" ht="14.4" x14ac:dyDescent="0.3">
      <c r="A4315" s="63">
        <v>39</v>
      </c>
      <c r="B4315" s="63" t="s">
        <v>124</v>
      </c>
      <c r="C4315" s="63" t="s">
        <v>121</v>
      </c>
      <c r="D4315" s="63" t="s">
        <v>99</v>
      </c>
      <c r="E4315" s="63">
        <v>600.05149248385226</v>
      </c>
      <c r="F4315" s="64">
        <v>440228.87106075138</v>
      </c>
      <c r="G4315" s="63" t="s">
        <v>127</v>
      </c>
      <c r="H4315" s="63" t="s">
        <v>133</v>
      </c>
    </row>
    <row r="4316" spans="1:8" ht="14.4" x14ac:dyDescent="0.3">
      <c r="A4316" s="63">
        <v>39</v>
      </c>
      <c r="B4316" s="63" t="s">
        <v>123</v>
      </c>
      <c r="C4316" s="63" t="s">
        <v>120</v>
      </c>
      <c r="D4316" s="63" t="s">
        <v>98</v>
      </c>
      <c r="E4316" s="63">
        <v>329.95554331478127</v>
      </c>
      <c r="F4316" s="64">
        <v>242072.48570023669</v>
      </c>
      <c r="G4316" s="63" t="s">
        <v>127</v>
      </c>
      <c r="H4316" s="63" t="s">
        <v>133</v>
      </c>
    </row>
    <row r="4317" spans="1:8" ht="14.4" x14ac:dyDescent="0.3">
      <c r="A4317" s="63">
        <v>39</v>
      </c>
      <c r="B4317" s="63" t="s">
        <v>123</v>
      </c>
      <c r="C4317" s="63" t="s">
        <v>120</v>
      </c>
      <c r="D4317" s="63" t="s">
        <v>98</v>
      </c>
      <c r="E4317" s="63">
        <v>956.4322756973163</v>
      </c>
      <c r="F4317" s="64">
        <v>701688.28217292635</v>
      </c>
      <c r="G4317" s="63" t="s">
        <v>127</v>
      </c>
      <c r="H4317" s="63" t="s">
        <v>133</v>
      </c>
    </row>
    <row r="4318" spans="1:8" ht="14.4" x14ac:dyDescent="0.3">
      <c r="A4318" s="63">
        <v>39</v>
      </c>
      <c r="B4318" s="63" t="s">
        <v>124</v>
      </c>
      <c r="C4318" s="63" t="s">
        <v>121</v>
      </c>
      <c r="D4318" s="63" t="s">
        <v>99</v>
      </c>
      <c r="E4318" s="63">
        <v>617.06506608654217</v>
      </c>
      <c r="F4318" s="64">
        <v>452710.9103417765</v>
      </c>
      <c r="G4318" s="63" t="s">
        <v>127</v>
      </c>
      <c r="H4318" s="63" t="s">
        <v>133</v>
      </c>
    </row>
    <row r="4319" spans="1:8" ht="14.4" x14ac:dyDescent="0.3">
      <c r="A4319" s="63">
        <v>39</v>
      </c>
      <c r="B4319" s="63" t="s">
        <v>124</v>
      </c>
      <c r="C4319" s="63" t="s">
        <v>121</v>
      </c>
      <c r="D4319" s="63" t="s">
        <v>99</v>
      </c>
      <c r="E4319" s="63">
        <v>162.68427370626995</v>
      </c>
      <c r="F4319" s="64">
        <v>119353.61389835522</v>
      </c>
      <c r="G4319" s="63" t="s">
        <v>130</v>
      </c>
      <c r="H4319" s="63" t="s">
        <v>133</v>
      </c>
    </row>
    <row r="4320" spans="1:8" ht="14.4" x14ac:dyDescent="0.3">
      <c r="A4320" s="63">
        <v>39</v>
      </c>
      <c r="B4320" s="63" t="s">
        <v>124</v>
      </c>
      <c r="C4320" s="63" t="s">
        <v>121</v>
      </c>
      <c r="D4320" s="63" t="s">
        <v>99</v>
      </c>
      <c r="E4320" s="63">
        <v>198.44152958097698</v>
      </c>
      <c r="F4320" s="64">
        <v>145586.98983879804</v>
      </c>
      <c r="G4320" s="63" t="s">
        <v>130</v>
      </c>
      <c r="H4320" s="63" t="s">
        <v>133</v>
      </c>
    </row>
    <row r="4321" spans="1:8" ht="14.4" x14ac:dyDescent="0.3">
      <c r="A4321" s="63">
        <v>39</v>
      </c>
      <c r="B4321" s="63" t="s">
        <v>124</v>
      </c>
      <c r="C4321" s="63" t="s">
        <v>121</v>
      </c>
      <c r="D4321" s="63" t="s">
        <v>99</v>
      </c>
      <c r="E4321" s="63">
        <v>298.0637694709589</v>
      </c>
      <c r="F4321" s="64">
        <v>218675.0276966329</v>
      </c>
      <c r="G4321" s="63" t="s">
        <v>130</v>
      </c>
      <c r="H4321" s="63" t="s">
        <v>133</v>
      </c>
    </row>
    <row r="4322" spans="1:8" ht="14.4" x14ac:dyDescent="0.3">
      <c r="A4322" s="63">
        <v>39</v>
      </c>
      <c r="B4322" s="63" t="s">
        <v>123</v>
      </c>
      <c r="C4322" s="63" t="s">
        <v>120</v>
      </c>
      <c r="D4322" s="63" t="s">
        <v>98</v>
      </c>
      <c r="E4322" s="63">
        <v>803.45913258167377</v>
      </c>
      <c r="F4322" s="64">
        <v>589459.2569310196</v>
      </c>
      <c r="G4322" s="63" t="s">
        <v>127</v>
      </c>
      <c r="H4322" s="63" t="s">
        <v>133</v>
      </c>
    </row>
    <row r="4323" spans="1:8" ht="14.4" x14ac:dyDescent="0.3">
      <c r="A4323" s="63">
        <v>39</v>
      </c>
      <c r="B4323" s="63" t="s">
        <v>124</v>
      </c>
      <c r="C4323" s="63" t="s">
        <v>121</v>
      </c>
      <c r="D4323" s="63" t="s">
        <v>99</v>
      </c>
      <c r="E4323" s="63">
        <v>273.47343124300068</v>
      </c>
      <c r="F4323" s="64">
        <v>200634.28123954879</v>
      </c>
      <c r="G4323" s="63" t="s">
        <v>127</v>
      </c>
      <c r="H4323" s="63" t="s">
        <v>133</v>
      </c>
    </row>
    <row r="4324" spans="1:8" ht="14.4" x14ac:dyDescent="0.3">
      <c r="A4324" s="63">
        <v>39</v>
      </c>
      <c r="B4324" s="63" t="s">
        <v>123</v>
      </c>
      <c r="C4324" s="63" t="s">
        <v>120</v>
      </c>
      <c r="D4324" s="63" t="s">
        <v>98</v>
      </c>
      <c r="E4324" s="63">
        <v>826.79382462979936</v>
      </c>
      <c r="F4324" s="64">
        <v>606578.79627984145</v>
      </c>
      <c r="G4324" s="63" t="s">
        <v>127</v>
      </c>
      <c r="H4324" s="63" t="s">
        <v>133</v>
      </c>
    </row>
    <row r="4325" spans="1:8" ht="14.4" x14ac:dyDescent="0.3">
      <c r="A4325" s="63">
        <v>39</v>
      </c>
      <c r="B4325" s="63" t="s">
        <v>123</v>
      </c>
      <c r="C4325" s="63" t="s">
        <v>120</v>
      </c>
      <c r="D4325" s="63" t="s">
        <v>98</v>
      </c>
      <c r="E4325" s="63">
        <v>886.6639963204484</v>
      </c>
      <c r="F4325" s="64">
        <v>650502.65685468551</v>
      </c>
      <c r="G4325" s="63" t="s">
        <v>127</v>
      </c>
      <c r="H4325" s="63" t="s">
        <v>133</v>
      </c>
    </row>
    <row r="4326" spans="1:8" ht="14.4" x14ac:dyDescent="0.3">
      <c r="A4326" s="63">
        <v>39</v>
      </c>
      <c r="B4326" s="63" t="s">
        <v>124</v>
      </c>
      <c r="C4326" s="63" t="s">
        <v>121</v>
      </c>
      <c r="D4326" s="63" t="s">
        <v>99</v>
      </c>
      <c r="E4326" s="63">
        <v>680.66757919947668</v>
      </c>
      <c r="F4326" s="64">
        <v>499373.01000331063</v>
      </c>
      <c r="G4326" s="63" t="s">
        <v>127</v>
      </c>
      <c r="H4326" s="63" t="s">
        <v>133</v>
      </c>
    </row>
    <row r="4327" spans="1:8" ht="14.4" x14ac:dyDescent="0.3">
      <c r="A4327" s="63">
        <v>39</v>
      </c>
      <c r="B4327" s="63" t="s">
        <v>124</v>
      </c>
      <c r="C4327" s="63" t="s">
        <v>121</v>
      </c>
      <c r="D4327" s="63" t="s">
        <v>99</v>
      </c>
      <c r="E4327" s="63">
        <v>430.70304129909829</v>
      </c>
      <c r="F4327" s="64">
        <v>315986.07120977488</v>
      </c>
      <c r="G4327" s="63" t="s">
        <v>127</v>
      </c>
      <c r="H4327" s="63" t="s">
        <v>133</v>
      </c>
    </row>
    <row r="4328" spans="1:8" ht="14.4" x14ac:dyDescent="0.3">
      <c r="A4328" s="63">
        <v>39</v>
      </c>
      <c r="B4328" s="63" t="s">
        <v>123</v>
      </c>
      <c r="C4328" s="63" t="s">
        <v>120</v>
      </c>
      <c r="D4328" s="63" t="s">
        <v>98</v>
      </c>
      <c r="E4328" s="63">
        <v>776.74800062742395</v>
      </c>
      <c r="F4328" s="64">
        <v>569862.58629147336</v>
      </c>
      <c r="G4328" s="63" t="s">
        <v>127</v>
      </c>
      <c r="H4328" s="63" t="s">
        <v>133</v>
      </c>
    </row>
    <row r="4329" spans="1:8" ht="14.4" x14ac:dyDescent="0.3">
      <c r="A4329" s="63">
        <v>39</v>
      </c>
      <c r="B4329" s="63" t="s">
        <v>124</v>
      </c>
      <c r="C4329" s="63" t="s">
        <v>121</v>
      </c>
      <c r="D4329" s="63" t="s">
        <v>99</v>
      </c>
      <c r="E4329" s="63">
        <v>505.40382257408402</v>
      </c>
      <c r="F4329" s="64">
        <v>370790.43553510495</v>
      </c>
      <c r="G4329" s="63" t="s">
        <v>127</v>
      </c>
      <c r="H4329" s="63" t="s">
        <v>133</v>
      </c>
    </row>
    <row r="4330" spans="1:8" ht="14.4" x14ac:dyDescent="0.3">
      <c r="A4330" s="63">
        <v>39</v>
      </c>
      <c r="B4330" s="63" t="s">
        <v>122</v>
      </c>
      <c r="C4330" s="63" t="s">
        <v>120</v>
      </c>
      <c r="D4330" s="63" t="s">
        <v>97</v>
      </c>
      <c r="E4330" s="63">
        <v>742.0549102582562</v>
      </c>
      <c r="F4330" s="64">
        <v>544409.93731362198</v>
      </c>
      <c r="G4330" s="63" t="s">
        <v>129</v>
      </c>
      <c r="H4330" s="63" t="s">
        <v>133</v>
      </c>
    </row>
    <row r="4331" spans="1:8" ht="14.4" x14ac:dyDescent="0.3">
      <c r="A4331" s="63">
        <v>39</v>
      </c>
      <c r="B4331" s="63" t="s">
        <v>124</v>
      </c>
      <c r="C4331" s="63" t="s">
        <v>121</v>
      </c>
      <c r="D4331" s="63" t="s">
        <v>99</v>
      </c>
      <c r="E4331" s="63">
        <v>271.72944796771014</v>
      </c>
      <c r="F4331" s="64">
        <v>199354.80473120455</v>
      </c>
      <c r="G4331" s="63" t="s">
        <v>127</v>
      </c>
      <c r="H4331" s="63" t="s">
        <v>133</v>
      </c>
    </row>
    <row r="4332" spans="1:8" ht="14.4" x14ac:dyDescent="0.3">
      <c r="A4332" s="63">
        <v>39</v>
      </c>
      <c r="B4332" s="63" t="s">
        <v>124</v>
      </c>
      <c r="C4332" s="63" t="s">
        <v>121</v>
      </c>
      <c r="D4332" s="63" t="s">
        <v>99</v>
      </c>
      <c r="E4332" s="63">
        <v>446.57988230461388</v>
      </c>
      <c r="F4332" s="64">
        <v>327634.14454917627</v>
      </c>
      <c r="G4332" s="63" t="s">
        <v>127</v>
      </c>
      <c r="H4332" s="63" t="s">
        <v>133</v>
      </c>
    </row>
    <row r="4333" spans="1:8" ht="14.4" x14ac:dyDescent="0.3">
      <c r="A4333" s="63">
        <v>39</v>
      </c>
      <c r="B4333" s="63" t="s">
        <v>123</v>
      </c>
      <c r="C4333" s="63" t="s">
        <v>120</v>
      </c>
      <c r="D4333" s="63" t="s">
        <v>98</v>
      </c>
      <c r="E4333" s="63">
        <v>191.80444913278083</v>
      </c>
      <c r="F4333" s="64">
        <v>140717.68367183206</v>
      </c>
      <c r="G4333" s="63" t="s">
        <v>127</v>
      </c>
      <c r="H4333" s="63" t="s">
        <v>133</v>
      </c>
    </row>
    <row r="4334" spans="1:8" ht="14.4" x14ac:dyDescent="0.3">
      <c r="A4334" s="63">
        <v>39</v>
      </c>
      <c r="B4334" s="63" t="s">
        <v>124</v>
      </c>
      <c r="C4334" s="63" t="s">
        <v>121</v>
      </c>
      <c r="D4334" s="63" t="s">
        <v>99</v>
      </c>
      <c r="E4334" s="63">
        <v>194.67485669393986</v>
      </c>
      <c r="F4334" s="64">
        <v>142823.56341042346</v>
      </c>
      <c r="G4334" s="63" t="s">
        <v>127</v>
      </c>
      <c r="H4334" s="63" t="s">
        <v>133</v>
      </c>
    </row>
    <row r="4335" spans="1:8" ht="14.4" x14ac:dyDescent="0.3">
      <c r="A4335" s="63">
        <v>39</v>
      </c>
      <c r="B4335" s="63" t="s">
        <v>123</v>
      </c>
      <c r="C4335" s="63" t="s">
        <v>120</v>
      </c>
      <c r="D4335" s="63" t="s">
        <v>98</v>
      </c>
      <c r="E4335" s="63">
        <v>849.8527902781276</v>
      </c>
      <c r="F4335" s="64">
        <v>623496.04845293786</v>
      </c>
      <c r="G4335" s="63" t="s">
        <v>127</v>
      </c>
      <c r="H4335" s="63" t="s">
        <v>133</v>
      </c>
    </row>
    <row r="4336" spans="1:8" ht="14.4" x14ac:dyDescent="0.3">
      <c r="A4336" s="63">
        <v>39</v>
      </c>
      <c r="B4336" s="63" t="s">
        <v>123</v>
      </c>
      <c r="C4336" s="63" t="s">
        <v>120</v>
      </c>
      <c r="D4336" s="63" t="s">
        <v>98</v>
      </c>
      <c r="E4336" s="63">
        <v>160.64867522270478</v>
      </c>
      <c r="F4336" s="64">
        <v>117860.19336098862</v>
      </c>
      <c r="G4336" s="63" t="s">
        <v>127</v>
      </c>
      <c r="H4336" s="63" t="s">
        <v>133</v>
      </c>
    </row>
    <row r="4337" spans="1:8" ht="14.4" x14ac:dyDescent="0.3">
      <c r="A4337" s="63">
        <v>39</v>
      </c>
      <c r="B4337" s="63" t="s">
        <v>122</v>
      </c>
      <c r="C4337" s="63" t="s">
        <v>120</v>
      </c>
      <c r="D4337" s="63" t="s">
        <v>97</v>
      </c>
      <c r="E4337" s="63">
        <v>473.53394951858598</v>
      </c>
      <c r="F4337" s="64">
        <v>347409.04508476966</v>
      </c>
      <c r="G4337" s="63" t="s">
        <v>129</v>
      </c>
      <c r="H4337" s="63" t="s">
        <v>133</v>
      </c>
    </row>
    <row r="4338" spans="1:8" ht="14.4" x14ac:dyDescent="0.3">
      <c r="A4338" s="63">
        <v>39</v>
      </c>
      <c r="B4338" s="63" t="s">
        <v>124</v>
      </c>
      <c r="C4338" s="63" t="s">
        <v>121</v>
      </c>
      <c r="D4338" s="63" t="s">
        <v>99</v>
      </c>
      <c r="E4338" s="63">
        <v>180.6999726484749</v>
      </c>
      <c r="F4338" s="64">
        <v>132570.8642610992</v>
      </c>
      <c r="G4338" s="63" t="s">
        <v>127</v>
      </c>
      <c r="H4338" s="63" t="s">
        <v>133</v>
      </c>
    </row>
    <row r="4339" spans="1:8" ht="14.4" x14ac:dyDescent="0.3">
      <c r="A4339" s="63">
        <v>39</v>
      </c>
      <c r="B4339" s="63" t="s">
        <v>124</v>
      </c>
      <c r="C4339" s="63" t="s">
        <v>121</v>
      </c>
      <c r="D4339" s="63" t="s">
        <v>99</v>
      </c>
      <c r="E4339" s="63">
        <v>198.71205442233946</v>
      </c>
      <c r="F4339" s="64">
        <v>145785.46088169792</v>
      </c>
      <c r="G4339" s="63" t="s">
        <v>127</v>
      </c>
      <c r="H4339" s="63" t="s">
        <v>133</v>
      </c>
    </row>
    <row r="4340" spans="1:8" ht="14.4" x14ac:dyDescent="0.3">
      <c r="A4340" s="63">
        <v>39</v>
      </c>
      <c r="B4340" s="63" t="s">
        <v>122</v>
      </c>
      <c r="C4340" s="63" t="s">
        <v>120</v>
      </c>
      <c r="D4340" s="63" t="s">
        <v>97</v>
      </c>
      <c r="E4340" s="63">
        <v>281.28241821733485</v>
      </c>
      <c r="F4340" s="64">
        <v>206363.35876522757</v>
      </c>
      <c r="G4340" s="63" t="s">
        <v>129</v>
      </c>
      <c r="H4340" s="63" t="s">
        <v>133</v>
      </c>
    </row>
    <row r="4341" spans="1:8" ht="14.4" x14ac:dyDescent="0.3">
      <c r="A4341" s="63">
        <v>40</v>
      </c>
      <c r="B4341" s="63" t="s">
        <v>123</v>
      </c>
      <c r="C4341" s="63" t="s">
        <v>120</v>
      </c>
      <c r="D4341" s="63" t="s">
        <v>98</v>
      </c>
      <c r="E4341" s="63">
        <v>8.5852806845691987</v>
      </c>
      <c r="F4341" s="64">
        <v>19188.241588417422</v>
      </c>
      <c r="G4341" s="63" t="s">
        <v>127</v>
      </c>
      <c r="H4341" s="63" t="s">
        <v>133</v>
      </c>
    </row>
    <row r="4342" spans="1:8" ht="14.4" x14ac:dyDescent="0.3">
      <c r="A4342" s="63">
        <v>40</v>
      </c>
      <c r="B4342" s="63" t="s">
        <v>124</v>
      </c>
      <c r="C4342" s="63" t="s">
        <v>121</v>
      </c>
      <c r="D4342" s="63" t="s">
        <v>99</v>
      </c>
      <c r="E4342" s="63">
        <v>20.732433759604138</v>
      </c>
      <c r="F4342" s="64">
        <v>46337.325745233647</v>
      </c>
      <c r="G4342" s="63" t="s">
        <v>127</v>
      </c>
      <c r="H4342" s="63" t="s">
        <v>133</v>
      </c>
    </row>
    <row r="4343" spans="1:8" ht="14.4" x14ac:dyDescent="0.3">
      <c r="A4343" s="63">
        <v>40</v>
      </c>
      <c r="B4343" s="63" t="s">
        <v>125</v>
      </c>
      <c r="C4343" s="63" t="s">
        <v>121</v>
      </c>
      <c r="D4343" s="63" t="s">
        <v>99</v>
      </c>
      <c r="E4343" s="63">
        <v>23.131925434014246</v>
      </c>
      <c r="F4343" s="64">
        <v>51700.228558735282</v>
      </c>
      <c r="G4343" s="63" t="s">
        <v>129</v>
      </c>
      <c r="H4343" s="63" t="s">
        <v>133</v>
      </c>
    </row>
    <row r="4344" spans="1:8" ht="14.4" x14ac:dyDescent="0.3">
      <c r="A4344" s="63">
        <v>40</v>
      </c>
      <c r="B4344" s="63" t="s">
        <v>124</v>
      </c>
      <c r="C4344" s="63" t="s">
        <v>121</v>
      </c>
      <c r="D4344" s="63" t="s">
        <v>99</v>
      </c>
      <c r="E4344" s="63">
        <v>0.7500498048933727</v>
      </c>
      <c r="F4344" s="64">
        <v>1676.3734801946746</v>
      </c>
      <c r="G4344" s="63" t="s">
        <v>130</v>
      </c>
      <c r="H4344" s="63" t="s">
        <v>133</v>
      </c>
    </row>
    <row r="4345" spans="1:8" ht="14.4" x14ac:dyDescent="0.3">
      <c r="A4345" s="63">
        <v>40</v>
      </c>
      <c r="B4345" s="63" t="s">
        <v>122</v>
      </c>
      <c r="C4345" s="63" t="s">
        <v>120</v>
      </c>
      <c r="D4345" s="63" t="s">
        <v>97</v>
      </c>
      <c r="E4345" s="63">
        <v>0.71461175447511693</v>
      </c>
      <c r="F4345" s="64">
        <v>1597.1688626834266</v>
      </c>
      <c r="G4345" s="63" t="s">
        <v>128</v>
      </c>
      <c r="H4345" s="63" t="s">
        <v>133</v>
      </c>
    </row>
    <row r="4346" spans="1:8" ht="14.4" x14ac:dyDescent="0.3">
      <c r="A4346" s="63">
        <v>40</v>
      </c>
      <c r="B4346" s="63" t="s">
        <v>123</v>
      </c>
      <c r="C4346" s="63" t="s">
        <v>120</v>
      </c>
      <c r="D4346" s="63" t="s">
        <v>98</v>
      </c>
      <c r="E4346" s="63">
        <v>9.383894011436384</v>
      </c>
      <c r="F4346" s="64">
        <v>20973.155327953038</v>
      </c>
      <c r="G4346" s="63" t="s">
        <v>127</v>
      </c>
      <c r="H4346" s="63" t="s">
        <v>133</v>
      </c>
    </row>
    <row r="4347" spans="1:8" ht="14.4" x14ac:dyDescent="0.3">
      <c r="A4347" s="63">
        <v>40</v>
      </c>
      <c r="B4347" s="63" t="s">
        <v>123</v>
      </c>
      <c r="C4347" s="63" t="s">
        <v>120</v>
      </c>
      <c r="D4347" s="63" t="s">
        <v>98</v>
      </c>
      <c r="E4347" s="63">
        <v>16.756339480522257</v>
      </c>
      <c r="F4347" s="64">
        <v>37450.690536850132</v>
      </c>
      <c r="G4347" s="63" t="s">
        <v>127</v>
      </c>
      <c r="H4347" s="63" t="s">
        <v>133</v>
      </c>
    </row>
    <row r="4348" spans="1:8" ht="14.4" x14ac:dyDescent="0.3">
      <c r="A4348" s="63">
        <v>40</v>
      </c>
      <c r="B4348" s="63" t="s">
        <v>122</v>
      </c>
      <c r="C4348" s="63" t="s">
        <v>120</v>
      </c>
      <c r="D4348" s="63" t="s">
        <v>97</v>
      </c>
      <c r="E4348" s="63">
        <v>20.011715415858486</v>
      </c>
      <c r="F4348" s="64">
        <v>44726.508556478031</v>
      </c>
      <c r="G4348" s="63" t="s">
        <v>129</v>
      </c>
      <c r="H4348" s="63" t="s">
        <v>133</v>
      </c>
    </row>
    <row r="4349" spans="1:8" ht="14.4" x14ac:dyDescent="0.3">
      <c r="A4349" s="63">
        <v>40</v>
      </c>
      <c r="B4349" s="63" t="s">
        <v>124</v>
      </c>
      <c r="C4349" s="63" t="s">
        <v>121</v>
      </c>
      <c r="D4349" s="63" t="s">
        <v>99</v>
      </c>
      <c r="E4349" s="63">
        <v>12.069867824270654</v>
      </c>
      <c r="F4349" s="64">
        <v>26976.350367744897</v>
      </c>
      <c r="G4349" s="63" t="s">
        <v>130</v>
      </c>
      <c r="H4349" s="63" t="s">
        <v>133</v>
      </c>
    </row>
    <row r="4350" spans="1:8" ht="14.4" x14ac:dyDescent="0.3">
      <c r="A4350" s="63">
        <v>40</v>
      </c>
      <c r="B4350" s="63" t="s">
        <v>124</v>
      </c>
      <c r="C4350" s="63" t="s">
        <v>121</v>
      </c>
      <c r="D4350" s="63" t="s">
        <v>99</v>
      </c>
      <c r="E4350" s="63">
        <v>20.811626340526473</v>
      </c>
      <c r="F4350" s="64">
        <v>46514.322448146253</v>
      </c>
      <c r="G4350" s="63" t="s">
        <v>127</v>
      </c>
      <c r="H4350" s="63" t="s">
        <v>133</v>
      </c>
    </row>
    <row r="4351" spans="1:8" ht="14.4" x14ac:dyDescent="0.3">
      <c r="A4351" s="63">
        <v>40</v>
      </c>
      <c r="B4351" s="63" t="s">
        <v>124</v>
      </c>
      <c r="C4351" s="63" t="s">
        <v>121</v>
      </c>
      <c r="D4351" s="63" t="s">
        <v>99</v>
      </c>
      <c r="E4351" s="63">
        <v>22.642410173728514</v>
      </c>
      <c r="F4351" s="64">
        <v>50606.154011765357</v>
      </c>
      <c r="G4351" s="63" t="s">
        <v>127</v>
      </c>
      <c r="H4351" s="63" t="s">
        <v>133</v>
      </c>
    </row>
    <row r="4352" spans="1:8" ht="14.4" x14ac:dyDescent="0.3">
      <c r="A4352" s="63">
        <v>40</v>
      </c>
      <c r="B4352" s="63" t="s">
        <v>124</v>
      </c>
      <c r="C4352" s="63" t="s">
        <v>121</v>
      </c>
      <c r="D4352" s="63" t="s">
        <v>99</v>
      </c>
      <c r="E4352" s="63">
        <v>15.237541388715909</v>
      </c>
      <c r="F4352" s="64">
        <v>34056.152165846375</v>
      </c>
      <c r="G4352" s="63" t="s">
        <v>127</v>
      </c>
      <c r="H4352" s="63" t="s">
        <v>133</v>
      </c>
    </row>
    <row r="4353" spans="1:8" ht="14.4" x14ac:dyDescent="0.3">
      <c r="A4353" s="63">
        <v>40</v>
      </c>
      <c r="B4353" s="63" t="s">
        <v>124</v>
      </c>
      <c r="C4353" s="63" t="s">
        <v>121</v>
      </c>
      <c r="D4353" s="63" t="s">
        <v>99</v>
      </c>
      <c r="E4353" s="63">
        <v>1.6814443213054162</v>
      </c>
      <c r="F4353" s="64">
        <v>3758.0553321536354</v>
      </c>
      <c r="G4353" s="63" t="s">
        <v>127</v>
      </c>
      <c r="H4353" s="63" t="s">
        <v>133</v>
      </c>
    </row>
    <row r="4354" spans="1:8" ht="14.4" x14ac:dyDescent="0.3">
      <c r="A4354" s="63">
        <v>40</v>
      </c>
      <c r="B4354" s="63" t="s">
        <v>122</v>
      </c>
      <c r="C4354" s="63" t="s">
        <v>120</v>
      </c>
      <c r="D4354" s="63" t="s">
        <v>97</v>
      </c>
      <c r="E4354" s="63">
        <v>11.57972107144534</v>
      </c>
      <c r="F4354" s="64">
        <v>25880.864424705818</v>
      </c>
      <c r="G4354" s="63" t="s">
        <v>129</v>
      </c>
      <c r="H4354" s="63" t="s">
        <v>133</v>
      </c>
    </row>
    <row r="4355" spans="1:8" ht="14.4" x14ac:dyDescent="0.3">
      <c r="A4355" s="63">
        <v>40</v>
      </c>
      <c r="B4355" s="63" t="s">
        <v>124</v>
      </c>
      <c r="C4355" s="63" t="s">
        <v>121</v>
      </c>
      <c r="D4355" s="63" t="s">
        <v>99</v>
      </c>
      <c r="E4355" s="63">
        <v>18.090423096815297</v>
      </c>
      <c r="F4355" s="64">
        <v>40432.389058902001</v>
      </c>
      <c r="G4355" s="63" t="s">
        <v>130</v>
      </c>
      <c r="H4355" s="63" t="s">
        <v>133</v>
      </c>
    </row>
    <row r="4356" spans="1:8" ht="14.4" x14ac:dyDescent="0.3">
      <c r="A4356" s="63">
        <v>40</v>
      </c>
      <c r="B4356" s="63" t="s">
        <v>123</v>
      </c>
      <c r="C4356" s="63" t="s">
        <v>120</v>
      </c>
      <c r="D4356" s="63" t="s">
        <v>98</v>
      </c>
      <c r="E4356" s="63">
        <v>10.261654502896427</v>
      </c>
      <c r="F4356" s="64">
        <v>22934.964264168204</v>
      </c>
      <c r="G4356" s="63" t="s">
        <v>127</v>
      </c>
      <c r="H4356" s="63" t="s">
        <v>133</v>
      </c>
    </row>
    <row r="4357" spans="1:8" ht="14.4" x14ac:dyDescent="0.3">
      <c r="A4357" s="63">
        <v>40</v>
      </c>
      <c r="B4357" s="63" t="s">
        <v>124</v>
      </c>
      <c r="C4357" s="63" t="s">
        <v>121</v>
      </c>
      <c r="D4357" s="63" t="s">
        <v>99</v>
      </c>
      <c r="E4357" s="63">
        <v>3.0545403196470513</v>
      </c>
      <c r="F4357" s="64">
        <v>6826.9471608883632</v>
      </c>
      <c r="G4357" s="63" t="s">
        <v>127</v>
      </c>
      <c r="H4357" s="63" t="s">
        <v>133</v>
      </c>
    </row>
    <row r="4358" spans="1:8" ht="14.4" x14ac:dyDescent="0.3">
      <c r="A4358" s="63">
        <v>40</v>
      </c>
      <c r="B4358" s="63" t="s">
        <v>122</v>
      </c>
      <c r="C4358" s="63" t="s">
        <v>120</v>
      </c>
      <c r="D4358" s="63" t="s">
        <v>97</v>
      </c>
      <c r="E4358" s="63">
        <v>9.747595500827746</v>
      </c>
      <c r="F4358" s="64">
        <v>21786.034056199172</v>
      </c>
      <c r="G4358" s="63" t="s">
        <v>129</v>
      </c>
      <c r="H4358" s="63" t="s">
        <v>133</v>
      </c>
    </row>
    <row r="4359" spans="1:8" ht="14.4" x14ac:dyDescent="0.3">
      <c r="A4359" s="63">
        <v>40</v>
      </c>
      <c r="B4359" s="63" t="s">
        <v>122</v>
      </c>
      <c r="C4359" s="63" t="s">
        <v>120</v>
      </c>
      <c r="D4359" s="63" t="s">
        <v>97</v>
      </c>
      <c r="E4359" s="63">
        <v>15.723467630169669</v>
      </c>
      <c r="F4359" s="64">
        <v>35142.205197510797</v>
      </c>
      <c r="G4359" s="63" t="s">
        <v>129</v>
      </c>
      <c r="H4359" s="63" t="s">
        <v>133</v>
      </c>
    </row>
    <row r="4360" spans="1:8" ht="14.4" x14ac:dyDescent="0.3">
      <c r="A4360" s="63">
        <v>40</v>
      </c>
      <c r="B4360" s="63" t="s">
        <v>123</v>
      </c>
      <c r="C4360" s="63" t="s">
        <v>120</v>
      </c>
      <c r="D4360" s="63" t="s">
        <v>98</v>
      </c>
      <c r="E4360" s="63">
        <v>16.302440897546493</v>
      </c>
      <c r="F4360" s="64">
        <v>36436.219841391874</v>
      </c>
      <c r="G4360" s="63" t="s">
        <v>127</v>
      </c>
      <c r="H4360" s="63" t="s">
        <v>133</v>
      </c>
    </row>
    <row r="4361" spans="1:8" ht="14.4" x14ac:dyDescent="0.3">
      <c r="A4361" s="63">
        <v>40</v>
      </c>
      <c r="B4361" s="63" t="s">
        <v>124</v>
      </c>
      <c r="C4361" s="63" t="s">
        <v>121</v>
      </c>
      <c r="D4361" s="63" t="s">
        <v>99</v>
      </c>
      <c r="E4361" s="63">
        <v>19.213768363643048</v>
      </c>
      <c r="F4361" s="64">
        <v>42943.08395159644</v>
      </c>
      <c r="G4361" s="63" t="s">
        <v>130</v>
      </c>
      <c r="H4361" s="63" t="s">
        <v>133</v>
      </c>
    </row>
    <row r="4362" spans="1:8" ht="14.4" x14ac:dyDescent="0.3">
      <c r="A4362" s="63">
        <v>40</v>
      </c>
      <c r="B4362" s="63" t="s">
        <v>124</v>
      </c>
      <c r="C4362" s="63" t="s">
        <v>121</v>
      </c>
      <c r="D4362" s="63" t="s">
        <v>99</v>
      </c>
      <c r="E4362" s="63">
        <v>21.033419643898345</v>
      </c>
      <c r="F4362" s="64">
        <v>47010.034078802884</v>
      </c>
      <c r="G4362" s="63" t="s">
        <v>130</v>
      </c>
      <c r="H4362" s="63" t="s">
        <v>133</v>
      </c>
    </row>
    <row r="4363" spans="1:8" ht="14.4" x14ac:dyDescent="0.3">
      <c r="A4363" s="63">
        <v>40</v>
      </c>
      <c r="B4363" s="63" t="s">
        <v>123</v>
      </c>
      <c r="C4363" s="63" t="s">
        <v>120</v>
      </c>
      <c r="D4363" s="63" t="s">
        <v>98</v>
      </c>
      <c r="E4363" s="63">
        <v>16.92373086233582</v>
      </c>
      <c r="F4363" s="64">
        <v>37824.812990392122</v>
      </c>
      <c r="G4363" s="63" t="s">
        <v>127</v>
      </c>
      <c r="H4363" s="63" t="s">
        <v>133</v>
      </c>
    </row>
    <row r="4364" spans="1:8" ht="14.4" x14ac:dyDescent="0.3">
      <c r="A4364" s="63">
        <v>40</v>
      </c>
      <c r="B4364" s="63" t="s">
        <v>123</v>
      </c>
      <c r="C4364" s="63" t="s">
        <v>120</v>
      </c>
      <c r="D4364" s="63" t="s">
        <v>98</v>
      </c>
      <c r="E4364" s="63">
        <v>9.5680197812969165</v>
      </c>
      <c r="F4364" s="64">
        <v>21384.679410221823</v>
      </c>
      <c r="G4364" s="63" t="s">
        <v>127</v>
      </c>
      <c r="H4364" s="63" t="s">
        <v>133</v>
      </c>
    </row>
    <row r="4365" spans="1:8" ht="14.4" x14ac:dyDescent="0.3">
      <c r="A4365" s="63">
        <v>40</v>
      </c>
      <c r="B4365" s="63" t="s">
        <v>123</v>
      </c>
      <c r="C4365" s="63" t="s">
        <v>120</v>
      </c>
      <c r="D4365" s="63" t="s">
        <v>98</v>
      </c>
      <c r="E4365" s="63">
        <v>0.98885820282872927</v>
      </c>
      <c r="F4365" s="64">
        <v>2210.1141231957349</v>
      </c>
      <c r="G4365" s="63" t="s">
        <v>127</v>
      </c>
      <c r="H4365" s="63" t="s">
        <v>133</v>
      </c>
    </row>
    <row r="4366" spans="1:8" ht="14.4" x14ac:dyDescent="0.3">
      <c r="A4366" s="63">
        <v>40</v>
      </c>
      <c r="B4366" s="63" t="s">
        <v>122</v>
      </c>
      <c r="C4366" s="63" t="s">
        <v>120</v>
      </c>
      <c r="D4366" s="63" t="s">
        <v>97</v>
      </c>
      <c r="E4366" s="63">
        <v>4.8538657817149362</v>
      </c>
      <c r="F4366" s="64">
        <v>10848.468754748967</v>
      </c>
      <c r="G4366" s="63" t="s">
        <v>129</v>
      </c>
      <c r="H4366" s="63" t="s">
        <v>133</v>
      </c>
    </row>
    <row r="4367" spans="1:8" ht="14.4" x14ac:dyDescent="0.3">
      <c r="A4367" s="63">
        <v>40</v>
      </c>
      <c r="B4367" s="63" t="s">
        <v>122</v>
      </c>
      <c r="C4367" s="63" t="s">
        <v>120</v>
      </c>
      <c r="D4367" s="63" t="s">
        <v>97</v>
      </c>
      <c r="E4367" s="63">
        <v>18.485873570412323</v>
      </c>
      <c r="F4367" s="64">
        <v>41316.227281835374</v>
      </c>
      <c r="G4367" s="63" t="s">
        <v>128</v>
      </c>
      <c r="H4367" s="63" t="s">
        <v>133</v>
      </c>
    </row>
    <row r="4368" spans="1:8" ht="14.4" x14ac:dyDescent="0.3">
      <c r="A4368" s="63">
        <v>40</v>
      </c>
      <c r="B4368" s="63" t="s">
        <v>122</v>
      </c>
      <c r="C4368" s="63" t="s">
        <v>120</v>
      </c>
      <c r="D4368" s="63" t="s">
        <v>97</v>
      </c>
      <c r="E4368" s="63">
        <v>10.190780986155689</v>
      </c>
      <c r="F4368" s="64">
        <v>22776.560804641678</v>
      </c>
      <c r="G4368" s="63" t="s">
        <v>129</v>
      </c>
      <c r="H4368" s="63" t="s">
        <v>133</v>
      </c>
    </row>
    <row r="4369" spans="1:8" ht="14.4" x14ac:dyDescent="0.3">
      <c r="A4369" s="63">
        <v>40</v>
      </c>
      <c r="B4369" s="63" t="s">
        <v>122</v>
      </c>
      <c r="C4369" s="63" t="s">
        <v>120</v>
      </c>
      <c r="D4369" s="63" t="s">
        <v>97</v>
      </c>
      <c r="E4369" s="63">
        <v>0.38272360562918356</v>
      </c>
      <c r="F4369" s="64">
        <v>855.39346658780471</v>
      </c>
      <c r="G4369" s="63" t="s">
        <v>129</v>
      </c>
      <c r="H4369" s="63" t="s">
        <v>133</v>
      </c>
    </row>
    <row r="4370" spans="1:8" ht="14.4" x14ac:dyDescent="0.3">
      <c r="A4370" s="63">
        <v>40</v>
      </c>
      <c r="B4370" s="63" t="s">
        <v>122</v>
      </c>
      <c r="C4370" s="63" t="s">
        <v>120</v>
      </c>
      <c r="D4370" s="63" t="s">
        <v>97</v>
      </c>
      <c r="E4370" s="63">
        <v>15.094183955367356</v>
      </c>
      <c r="F4370" s="64">
        <v>33735.745976968748</v>
      </c>
      <c r="G4370" s="63" t="s">
        <v>129</v>
      </c>
      <c r="H4370" s="63" t="s">
        <v>133</v>
      </c>
    </row>
    <row r="4371" spans="1:8" ht="14.4" x14ac:dyDescent="0.3">
      <c r="A4371" s="63">
        <v>40</v>
      </c>
      <c r="B4371" s="63" t="s">
        <v>123</v>
      </c>
      <c r="C4371" s="63" t="s">
        <v>120</v>
      </c>
      <c r="D4371" s="63" t="s">
        <v>98</v>
      </c>
      <c r="E4371" s="63">
        <v>20.720620526133334</v>
      </c>
      <c r="F4371" s="64">
        <v>46310.922976808666</v>
      </c>
      <c r="G4371" s="63" t="s">
        <v>127</v>
      </c>
      <c r="H4371" s="63" t="s">
        <v>133</v>
      </c>
    </row>
    <row r="4372" spans="1:8" ht="14.4" x14ac:dyDescent="0.3">
      <c r="A4372" s="63">
        <v>40</v>
      </c>
      <c r="B4372" s="63" t="s">
        <v>124</v>
      </c>
      <c r="C4372" s="63" t="s">
        <v>121</v>
      </c>
      <c r="D4372" s="63" t="s">
        <v>99</v>
      </c>
      <c r="E4372" s="63">
        <v>2.271830544760971</v>
      </c>
      <c r="F4372" s="64">
        <v>5077.5781179956721</v>
      </c>
      <c r="G4372" s="63" t="s">
        <v>127</v>
      </c>
      <c r="H4372" s="63" t="s">
        <v>133</v>
      </c>
    </row>
    <row r="4373" spans="1:8" ht="14.4" x14ac:dyDescent="0.3">
      <c r="A4373" s="63">
        <v>40</v>
      </c>
      <c r="B4373" s="63" t="s">
        <v>124</v>
      </c>
      <c r="C4373" s="63" t="s">
        <v>121</v>
      </c>
      <c r="D4373" s="63" t="s">
        <v>99</v>
      </c>
      <c r="E4373" s="63">
        <v>23.023030932131565</v>
      </c>
      <c r="F4373" s="64">
        <v>51456.847580693313</v>
      </c>
      <c r="G4373" s="63" t="s">
        <v>130</v>
      </c>
      <c r="H4373" s="63" t="s">
        <v>133</v>
      </c>
    </row>
    <row r="4374" spans="1:8" ht="14.4" x14ac:dyDescent="0.3">
      <c r="A4374" s="63">
        <v>40</v>
      </c>
      <c r="B4374" s="63" t="s">
        <v>122</v>
      </c>
      <c r="C4374" s="63" t="s">
        <v>120</v>
      </c>
      <c r="D4374" s="63" t="s">
        <v>97</v>
      </c>
      <c r="E4374" s="63">
        <v>18.127371491012763</v>
      </c>
      <c r="F4374" s="64">
        <v>40514.969319258467</v>
      </c>
      <c r="G4374" s="63" t="s">
        <v>128</v>
      </c>
      <c r="H4374" s="63" t="s">
        <v>133</v>
      </c>
    </row>
    <row r="4375" spans="1:8" ht="14.4" x14ac:dyDescent="0.3">
      <c r="A4375" s="63">
        <v>40</v>
      </c>
      <c r="B4375" s="63" t="s">
        <v>122</v>
      </c>
      <c r="C4375" s="63" t="s">
        <v>120</v>
      </c>
      <c r="D4375" s="63" t="s">
        <v>97</v>
      </c>
      <c r="E4375" s="63">
        <v>22.817692287388898</v>
      </c>
      <c r="F4375" s="64">
        <v>50997.912378977395</v>
      </c>
      <c r="G4375" s="63" t="s">
        <v>129</v>
      </c>
      <c r="H4375" s="63" t="s">
        <v>133</v>
      </c>
    </row>
    <row r="4376" spans="1:8" ht="14.4" x14ac:dyDescent="0.3">
      <c r="A4376" s="63">
        <v>40</v>
      </c>
      <c r="B4376" s="63" t="s">
        <v>124</v>
      </c>
      <c r="C4376" s="63" t="s">
        <v>121</v>
      </c>
      <c r="D4376" s="63" t="s">
        <v>99</v>
      </c>
      <c r="E4376" s="63">
        <v>19.271441315775061</v>
      </c>
      <c r="F4376" s="64">
        <v>43071.983935101387</v>
      </c>
      <c r="G4376" s="63" t="s">
        <v>127</v>
      </c>
      <c r="H4376" s="63" t="s">
        <v>133</v>
      </c>
    </row>
    <row r="4377" spans="1:8" ht="14.4" x14ac:dyDescent="0.3">
      <c r="A4377" s="63">
        <v>40</v>
      </c>
      <c r="B4377" s="63" t="s">
        <v>122</v>
      </c>
      <c r="C4377" s="63" t="s">
        <v>120</v>
      </c>
      <c r="D4377" s="63" t="s">
        <v>97</v>
      </c>
      <c r="E4377" s="63">
        <v>21.220520113407183</v>
      </c>
      <c r="F4377" s="64">
        <v>47428.206663037039</v>
      </c>
      <c r="G4377" s="63" t="s">
        <v>129</v>
      </c>
      <c r="H4377" s="63" t="s">
        <v>133</v>
      </c>
    </row>
    <row r="4378" spans="1:8" ht="14.4" x14ac:dyDescent="0.3">
      <c r="A4378" s="63">
        <v>40</v>
      </c>
      <c r="B4378" s="63" t="s">
        <v>122</v>
      </c>
      <c r="C4378" s="63" t="s">
        <v>120</v>
      </c>
      <c r="D4378" s="63" t="s">
        <v>97</v>
      </c>
      <c r="E4378" s="63">
        <v>22.68492143330884</v>
      </c>
      <c r="F4378" s="64">
        <v>50701.167366485533</v>
      </c>
      <c r="G4378" s="63" t="s">
        <v>128</v>
      </c>
      <c r="H4378" s="63" t="s">
        <v>133</v>
      </c>
    </row>
    <row r="4379" spans="1:8" ht="14.4" x14ac:dyDescent="0.3">
      <c r="A4379" s="63">
        <v>40</v>
      </c>
      <c r="B4379" s="63" t="s">
        <v>124</v>
      </c>
      <c r="C4379" s="63" t="s">
        <v>121</v>
      </c>
      <c r="D4379" s="63" t="s">
        <v>99</v>
      </c>
      <c r="E4379" s="63">
        <v>6.0099244407860981</v>
      </c>
      <c r="F4379" s="64">
        <v>13432.278609738287</v>
      </c>
      <c r="G4379" s="63" t="s">
        <v>127</v>
      </c>
      <c r="H4379" s="63" t="s">
        <v>133</v>
      </c>
    </row>
    <row r="4380" spans="1:8" ht="14.4" x14ac:dyDescent="0.3">
      <c r="A4380" s="63">
        <v>40</v>
      </c>
      <c r="B4380" s="63" t="s">
        <v>124</v>
      </c>
      <c r="C4380" s="63" t="s">
        <v>121</v>
      </c>
      <c r="D4380" s="63" t="s">
        <v>99</v>
      </c>
      <c r="E4380" s="63">
        <v>11.390138610852473</v>
      </c>
      <c r="F4380" s="64">
        <v>25457.144550139474</v>
      </c>
      <c r="G4380" s="63" t="s">
        <v>127</v>
      </c>
      <c r="H4380" s="63" t="s">
        <v>133</v>
      </c>
    </row>
    <row r="4381" spans="1:8" ht="14.4" x14ac:dyDescent="0.3">
      <c r="A4381" s="63">
        <v>40</v>
      </c>
      <c r="B4381" s="63" t="s">
        <v>123</v>
      </c>
      <c r="C4381" s="63" t="s">
        <v>120</v>
      </c>
      <c r="D4381" s="63" t="s">
        <v>98</v>
      </c>
      <c r="E4381" s="63">
        <v>22.313331473773147</v>
      </c>
      <c r="F4381" s="64">
        <v>49870.657779511101</v>
      </c>
      <c r="G4381" s="63" t="s">
        <v>127</v>
      </c>
      <c r="H4381" s="63" t="s">
        <v>133</v>
      </c>
    </row>
    <row r="4382" spans="1:8" ht="14.4" x14ac:dyDescent="0.3">
      <c r="A4382" s="63">
        <v>40</v>
      </c>
      <c r="B4382" s="63" t="s">
        <v>124</v>
      </c>
      <c r="C4382" s="63" t="s">
        <v>121</v>
      </c>
      <c r="D4382" s="63" t="s">
        <v>99</v>
      </c>
      <c r="E4382" s="63">
        <v>10.009964963079939</v>
      </c>
      <c r="F4382" s="64">
        <v>22372.434060122967</v>
      </c>
      <c r="G4382" s="63" t="s">
        <v>130</v>
      </c>
      <c r="H4382" s="63" t="s">
        <v>133</v>
      </c>
    </row>
    <row r="4383" spans="1:8" ht="14.4" x14ac:dyDescent="0.3">
      <c r="A4383" s="63">
        <v>40</v>
      </c>
      <c r="B4383" s="63" t="s">
        <v>124</v>
      </c>
      <c r="C4383" s="63" t="s">
        <v>121</v>
      </c>
      <c r="D4383" s="63" t="s">
        <v>99</v>
      </c>
      <c r="E4383" s="63">
        <v>8.2673179364029838</v>
      </c>
      <c r="F4383" s="64">
        <v>18477.589688719327</v>
      </c>
      <c r="G4383" s="63" t="s">
        <v>130</v>
      </c>
      <c r="H4383" s="63" t="s">
        <v>133</v>
      </c>
    </row>
    <row r="4384" spans="1:8" ht="14.4" x14ac:dyDescent="0.3">
      <c r="A4384" s="63">
        <v>40</v>
      </c>
      <c r="B4384" s="63" t="s">
        <v>124</v>
      </c>
      <c r="C4384" s="63" t="s">
        <v>121</v>
      </c>
      <c r="D4384" s="63" t="s">
        <v>99</v>
      </c>
      <c r="E4384" s="63">
        <v>13.127120011870725</v>
      </c>
      <c r="F4384" s="64">
        <v>29339.326156296058</v>
      </c>
      <c r="G4384" s="63" t="s">
        <v>127</v>
      </c>
      <c r="H4384" s="63" t="s">
        <v>133</v>
      </c>
    </row>
    <row r="4385" spans="1:8" ht="14.4" x14ac:dyDescent="0.3">
      <c r="A4385" s="63">
        <v>40</v>
      </c>
      <c r="B4385" s="63" t="s">
        <v>123</v>
      </c>
      <c r="C4385" s="63" t="s">
        <v>120</v>
      </c>
      <c r="D4385" s="63" t="s">
        <v>98</v>
      </c>
      <c r="E4385" s="63">
        <v>14.401785214202871</v>
      </c>
      <c r="F4385" s="64">
        <v>32188.223559342994</v>
      </c>
      <c r="G4385" s="63" t="s">
        <v>127</v>
      </c>
      <c r="H4385" s="63" t="s">
        <v>133</v>
      </c>
    </row>
    <row r="4386" spans="1:8" ht="14.4" x14ac:dyDescent="0.3">
      <c r="A4386" s="63">
        <v>40</v>
      </c>
      <c r="B4386" s="63" t="s">
        <v>123</v>
      </c>
      <c r="C4386" s="63" t="s">
        <v>120</v>
      </c>
      <c r="D4386" s="63" t="s">
        <v>98</v>
      </c>
      <c r="E4386" s="63">
        <v>14.870641118877407</v>
      </c>
      <c r="F4386" s="64">
        <v>33236.124111414741</v>
      </c>
      <c r="G4386" s="63" t="s">
        <v>127</v>
      </c>
      <c r="H4386" s="63" t="s">
        <v>133</v>
      </c>
    </row>
    <row r="4387" spans="1:8" ht="14.4" x14ac:dyDescent="0.3">
      <c r="A4387" s="63">
        <v>40</v>
      </c>
      <c r="B4387" s="63" t="s">
        <v>124</v>
      </c>
      <c r="C4387" s="63" t="s">
        <v>121</v>
      </c>
      <c r="D4387" s="63" t="s">
        <v>99</v>
      </c>
      <c r="E4387" s="63">
        <v>3.8691585016217345</v>
      </c>
      <c r="F4387" s="64">
        <v>8647.6320111975947</v>
      </c>
      <c r="G4387" s="63" t="s">
        <v>127</v>
      </c>
      <c r="H4387" s="63" t="s">
        <v>133</v>
      </c>
    </row>
    <row r="4388" spans="1:8" ht="14.4" x14ac:dyDescent="0.3">
      <c r="A4388" s="63">
        <v>40</v>
      </c>
      <c r="B4388" s="63" t="s">
        <v>124</v>
      </c>
      <c r="C4388" s="63" t="s">
        <v>121</v>
      </c>
      <c r="D4388" s="63" t="s">
        <v>99</v>
      </c>
      <c r="E4388" s="63">
        <v>19.669203320491256</v>
      </c>
      <c r="F4388" s="64">
        <v>43960.988467580522</v>
      </c>
      <c r="G4388" s="63" t="s">
        <v>127</v>
      </c>
      <c r="H4388" s="63" t="s">
        <v>133</v>
      </c>
    </row>
    <row r="4389" spans="1:8" ht="14.4" x14ac:dyDescent="0.3">
      <c r="A4389" s="63">
        <v>40</v>
      </c>
      <c r="B4389" s="63" t="s">
        <v>123</v>
      </c>
      <c r="C4389" s="63" t="s">
        <v>120</v>
      </c>
      <c r="D4389" s="63" t="s">
        <v>98</v>
      </c>
      <c r="E4389" s="63">
        <v>21.787495769483549</v>
      </c>
      <c r="F4389" s="64">
        <v>48695.406451053139</v>
      </c>
      <c r="G4389" s="63" t="s">
        <v>127</v>
      </c>
      <c r="H4389" s="63" t="s">
        <v>133</v>
      </c>
    </row>
    <row r="4390" spans="1:8" ht="14.4" x14ac:dyDescent="0.3">
      <c r="A4390" s="63">
        <v>40</v>
      </c>
      <c r="B4390" s="63" t="s">
        <v>124</v>
      </c>
      <c r="C4390" s="63" t="s">
        <v>121</v>
      </c>
      <c r="D4390" s="63" t="s">
        <v>99</v>
      </c>
      <c r="E4390" s="63">
        <v>6.4979865150062075</v>
      </c>
      <c r="F4390" s="64">
        <v>14523.105262279991</v>
      </c>
      <c r="G4390" s="63" t="s">
        <v>130</v>
      </c>
      <c r="H4390" s="63" t="s">
        <v>133</v>
      </c>
    </row>
    <row r="4391" spans="1:8" ht="14.4" x14ac:dyDescent="0.3">
      <c r="A4391" s="63">
        <v>40</v>
      </c>
      <c r="B4391" s="63" t="s">
        <v>124</v>
      </c>
      <c r="C4391" s="63" t="s">
        <v>121</v>
      </c>
      <c r="D4391" s="63" t="s">
        <v>99</v>
      </c>
      <c r="E4391" s="63">
        <v>0.94356571712202553</v>
      </c>
      <c r="F4391" s="64">
        <v>2108.884682969951</v>
      </c>
      <c r="G4391" s="63" t="s">
        <v>130</v>
      </c>
      <c r="H4391" s="63" t="s">
        <v>133</v>
      </c>
    </row>
    <row r="4392" spans="1:8" ht="14.4" x14ac:dyDescent="0.3">
      <c r="A4392" s="63">
        <v>40</v>
      </c>
      <c r="B4392" s="63" t="s">
        <v>123</v>
      </c>
      <c r="C4392" s="63" t="s">
        <v>120</v>
      </c>
      <c r="D4392" s="63" t="s">
        <v>98</v>
      </c>
      <c r="E4392" s="63">
        <v>2.1009657163590472</v>
      </c>
      <c r="F4392" s="64">
        <v>4695.6924549873092</v>
      </c>
      <c r="G4392" s="63" t="s">
        <v>127</v>
      </c>
      <c r="H4392" s="63" t="s">
        <v>133</v>
      </c>
    </row>
    <row r="4393" spans="1:8" ht="14.4" x14ac:dyDescent="0.3">
      <c r="A4393" s="63">
        <v>40</v>
      </c>
      <c r="B4393" s="63" t="s">
        <v>122</v>
      </c>
      <c r="C4393" s="63" t="s">
        <v>120</v>
      </c>
      <c r="D4393" s="63" t="s">
        <v>97</v>
      </c>
      <c r="E4393" s="63">
        <v>18.677672195800582</v>
      </c>
      <c r="F4393" s="64">
        <v>41744.900320666944</v>
      </c>
      <c r="G4393" s="63" t="s">
        <v>128</v>
      </c>
      <c r="H4393" s="63" t="s">
        <v>133</v>
      </c>
    </row>
    <row r="4394" spans="1:8" ht="14.4" x14ac:dyDescent="0.3">
      <c r="A4394" s="63">
        <v>40</v>
      </c>
      <c r="B4394" s="63" t="s">
        <v>122</v>
      </c>
      <c r="C4394" s="63" t="s">
        <v>120</v>
      </c>
      <c r="D4394" s="63" t="s">
        <v>97</v>
      </c>
      <c r="E4394" s="63">
        <v>8.6606775730298775</v>
      </c>
      <c r="F4394" s="64">
        <v>19356.75485710982</v>
      </c>
      <c r="G4394" s="63" t="s">
        <v>129</v>
      </c>
      <c r="H4394" s="63" t="s">
        <v>133</v>
      </c>
    </row>
    <row r="4395" spans="1:8" ht="14.4" x14ac:dyDescent="0.3">
      <c r="A4395" s="63">
        <v>40</v>
      </c>
      <c r="B4395" s="63" t="s">
        <v>124</v>
      </c>
      <c r="C4395" s="63" t="s">
        <v>121</v>
      </c>
      <c r="D4395" s="63" t="s">
        <v>99</v>
      </c>
      <c r="E4395" s="63">
        <v>3.3189844281193701</v>
      </c>
      <c r="F4395" s="64">
        <v>7417.9840327661441</v>
      </c>
      <c r="G4395" s="63" t="s">
        <v>130</v>
      </c>
      <c r="H4395" s="63" t="s">
        <v>133</v>
      </c>
    </row>
    <row r="4396" spans="1:8" ht="14.4" x14ac:dyDescent="0.3">
      <c r="A4396" s="63">
        <v>40</v>
      </c>
      <c r="B4396" s="63" t="s">
        <v>124</v>
      </c>
      <c r="C4396" s="63" t="s">
        <v>121</v>
      </c>
      <c r="D4396" s="63" t="s">
        <v>99</v>
      </c>
      <c r="E4396" s="63">
        <v>19.498427135428642</v>
      </c>
      <c r="F4396" s="64">
        <v>43579.300923873365</v>
      </c>
      <c r="G4396" s="63" t="s">
        <v>130</v>
      </c>
      <c r="H4396" s="63" t="s">
        <v>133</v>
      </c>
    </row>
    <row r="4397" spans="1:8" ht="14.4" x14ac:dyDescent="0.3">
      <c r="A4397" s="63">
        <v>40</v>
      </c>
      <c r="B4397" s="63" t="s">
        <v>124</v>
      </c>
      <c r="C4397" s="63" t="s">
        <v>121</v>
      </c>
      <c r="D4397" s="63" t="s">
        <v>99</v>
      </c>
      <c r="E4397" s="63">
        <v>5.2207241655759402</v>
      </c>
      <c r="F4397" s="64">
        <v>11668.403193341472</v>
      </c>
      <c r="G4397" s="63" t="s">
        <v>127</v>
      </c>
      <c r="H4397" s="63" t="s">
        <v>133</v>
      </c>
    </row>
    <row r="4398" spans="1:8" ht="14.4" x14ac:dyDescent="0.3">
      <c r="A4398" s="63">
        <v>40</v>
      </c>
      <c r="B4398" s="63" t="s">
        <v>122</v>
      </c>
      <c r="C4398" s="63" t="s">
        <v>120</v>
      </c>
      <c r="D4398" s="63" t="s">
        <v>97</v>
      </c>
      <c r="E4398" s="63">
        <v>3.2905476360549293</v>
      </c>
      <c r="F4398" s="64">
        <v>7354.4273412402854</v>
      </c>
      <c r="G4398" s="63" t="s">
        <v>129</v>
      </c>
      <c r="H4398" s="63" t="s">
        <v>133</v>
      </c>
    </row>
    <row r="4399" spans="1:8" ht="14.4" x14ac:dyDescent="0.3">
      <c r="A4399" s="63">
        <v>40</v>
      </c>
      <c r="B4399" s="63" t="s">
        <v>122</v>
      </c>
      <c r="C4399" s="63" t="s">
        <v>120</v>
      </c>
      <c r="D4399" s="63" t="s">
        <v>97</v>
      </c>
      <c r="E4399" s="63">
        <v>7.5983414199231438</v>
      </c>
      <c r="F4399" s="64">
        <v>16982.416323186291</v>
      </c>
      <c r="G4399" s="63" t="s">
        <v>129</v>
      </c>
      <c r="H4399" s="63" t="s">
        <v>133</v>
      </c>
    </row>
    <row r="4400" spans="1:8" ht="14.4" x14ac:dyDescent="0.3">
      <c r="A4400" s="63">
        <v>40</v>
      </c>
      <c r="B4400" s="63" t="s">
        <v>124</v>
      </c>
      <c r="C4400" s="63" t="s">
        <v>121</v>
      </c>
      <c r="D4400" s="63" t="s">
        <v>99</v>
      </c>
      <c r="E4400" s="63">
        <v>14.319770013915173</v>
      </c>
      <c r="F4400" s="64">
        <v>32004.918256364217</v>
      </c>
      <c r="G4400" s="63" t="s">
        <v>127</v>
      </c>
      <c r="H4400" s="63" t="s">
        <v>133</v>
      </c>
    </row>
    <row r="4401" spans="1:8" ht="14.4" x14ac:dyDescent="0.3">
      <c r="A4401" s="63">
        <v>40</v>
      </c>
      <c r="B4401" s="63" t="s">
        <v>124</v>
      </c>
      <c r="C4401" s="63" t="s">
        <v>121</v>
      </c>
      <c r="D4401" s="63" t="s">
        <v>99</v>
      </c>
      <c r="E4401" s="63">
        <v>10.795962731493738</v>
      </c>
      <c r="F4401" s="64">
        <v>24129.151821883333</v>
      </c>
      <c r="G4401" s="63" t="s">
        <v>127</v>
      </c>
      <c r="H4401" s="63" t="s">
        <v>133</v>
      </c>
    </row>
    <row r="4402" spans="1:8" ht="14.4" x14ac:dyDescent="0.3">
      <c r="A4402" s="63">
        <v>40</v>
      </c>
      <c r="B4402" s="63" t="s">
        <v>123</v>
      </c>
      <c r="C4402" s="63" t="s">
        <v>120</v>
      </c>
      <c r="D4402" s="63" t="s">
        <v>98</v>
      </c>
      <c r="E4402" s="63">
        <v>7.5992050589689049</v>
      </c>
      <c r="F4402" s="64">
        <v>16984.346570462312</v>
      </c>
      <c r="G4402" s="63" t="s">
        <v>127</v>
      </c>
      <c r="H4402" s="63" t="s">
        <v>133</v>
      </c>
    </row>
    <row r="4403" spans="1:8" ht="14.4" x14ac:dyDescent="0.3">
      <c r="A4403" s="63">
        <v>40</v>
      </c>
      <c r="B4403" s="63" t="s">
        <v>122</v>
      </c>
      <c r="C4403" s="63" t="s">
        <v>120</v>
      </c>
      <c r="D4403" s="63" t="s">
        <v>97</v>
      </c>
      <c r="E4403" s="63">
        <v>14.474180285996427</v>
      </c>
      <c r="F4403" s="64">
        <v>32350.027719093105</v>
      </c>
      <c r="G4403" s="63" t="s">
        <v>128</v>
      </c>
      <c r="H4403" s="63" t="s">
        <v>133</v>
      </c>
    </row>
    <row r="4404" spans="1:8" ht="14.4" x14ac:dyDescent="0.3">
      <c r="A4404" s="63">
        <v>40</v>
      </c>
      <c r="B4404" s="63" t="s">
        <v>122</v>
      </c>
      <c r="C4404" s="63" t="s">
        <v>120</v>
      </c>
      <c r="D4404" s="63" t="s">
        <v>97</v>
      </c>
      <c r="E4404" s="63">
        <v>3.2106415010406248</v>
      </c>
      <c r="F4404" s="64">
        <v>7175.8358333578481</v>
      </c>
      <c r="G4404" s="63" t="s">
        <v>128</v>
      </c>
      <c r="H4404" s="63" t="s">
        <v>133</v>
      </c>
    </row>
    <row r="4405" spans="1:8" ht="14.4" x14ac:dyDescent="0.3">
      <c r="A4405" s="63">
        <v>40</v>
      </c>
      <c r="B4405" s="63" t="s">
        <v>122</v>
      </c>
      <c r="C4405" s="63" t="s">
        <v>120</v>
      </c>
      <c r="D4405" s="63" t="s">
        <v>97</v>
      </c>
      <c r="E4405" s="63">
        <v>14.67704561020242</v>
      </c>
      <c r="F4405" s="64">
        <v>32803.435009290806</v>
      </c>
      <c r="G4405" s="63" t="s">
        <v>129</v>
      </c>
      <c r="H4405" s="63" t="s">
        <v>133</v>
      </c>
    </row>
    <row r="4406" spans="1:8" ht="14.4" x14ac:dyDescent="0.3">
      <c r="A4406" s="63">
        <v>40</v>
      </c>
      <c r="B4406" s="63" t="s">
        <v>124</v>
      </c>
      <c r="C4406" s="63" t="s">
        <v>121</v>
      </c>
      <c r="D4406" s="63" t="s">
        <v>99</v>
      </c>
      <c r="E4406" s="63">
        <v>2.0082643705419052</v>
      </c>
      <c r="F4406" s="64">
        <v>4488.5034434145318</v>
      </c>
      <c r="G4406" s="63" t="s">
        <v>130</v>
      </c>
      <c r="H4406" s="63" t="s">
        <v>133</v>
      </c>
    </row>
    <row r="4407" spans="1:8" ht="14.4" x14ac:dyDescent="0.3">
      <c r="A4407" s="63">
        <v>40</v>
      </c>
      <c r="B4407" s="63" t="s">
        <v>123</v>
      </c>
      <c r="C4407" s="63" t="s">
        <v>120</v>
      </c>
      <c r="D4407" s="63" t="s">
        <v>98</v>
      </c>
      <c r="E4407" s="63">
        <v>8.4725920498836285</v>
      </c>
      <c r="F4407" s="64">
        <v>18936.380662017884</v>
      </c>
      <c r="G4407" s="63" t="s">
        <v>127</v>
      </c>
      <c r="H4407" s="63" t="s">
        <v>133</v>
      </c>
    </row>
    <row r="4408" spans="1:8" ht="14.4" x14ac:dyDescent="0.3">
      <c r="A4408" s="63">
        <v>40</v>
      </c>
      <c r="B4408" s="63" t="s">
        <v>123</v>
      </c>
      <c r="C4408" s="63" t="s">
        <v>120</v>
      </c>
      <c r="D4408" s="63" t="s">
        <v>98</v>
      </c>
      <c r="E4408" s="63">
        <v>18.660224269000292</v>
      </c>
      <c r="F4408" s="64">
        <v>41705.903921252451</v>
      </c>
      <c r="G4408" s="63" t="s">
        <v>127</v>
      </c>
      <c r="H4408" s="63" t="s">
        <v>133</v>
      </c>
    </row>
    <row r="4409" spans="1:8" ht="14.4" x14ac:dyDescent="0.3">
      <c r="A4409" s="63">
        <v>40</v>
      </c>
      <c r="B4409" s="63" t="s">
        <v>122</v>
      </c>
      <c r="C4409" s="63" t="s">
        <v>120</v>
      </c>
      <c r="D4409" s="63" t="s">
        <v>97</v>
      </c>
      <c r="E4409" s="63">
        <v>8.9036913102863497</v>
      </c>
      <c r="F4409" s="64">
        <v>19899.894501706702</v>
      </c>
      <c r="G4409" s="63" t="s">
        <v>129</v>
      </c>
      <c r="H4409" s="63" t="s">
        <v>133</v>
      </c>
    </row>
    <row r="4410" spans="1:8" ht="14.4" x14ac:dyDescent="0.3">
      <c r="A4410" s="63">
        <v>40</v>
      </c>
      <c r="B4410" s="63" t="s">
        <v>122</v>
      </c>
      <c r="C4410" s="63" t="s">
        <v>120</v>
      </c>
      <c r="D4410" s="63" t="s">
        <v>97</v>
      </c>
      <c r="E4410" s="63">
        <v>10.531745650441357</v>
      </c>
      <c r="F4410" s="64">
        <v>23538.622359971636</v>
      </c>
      <c r="G4410" s="63" t="s">
        <v>128</v>
      </c>
      <c r="H4410" s="63" t="s">
        <v>133</v>
      </c>
    </row>
    <row r="4411" spans="1:8" ht="14.4" x14ac:dyDescent="0.3">
      <c r="A4411" s="63">
        <v>40</v>
      </c>
      <c r="B4411" s="63" t="s">
        <v>123</v>
      </c>
      <c r="C4411" s="63" t="s">
        <v>120</v>
      </c>
      <c r="D4411" s="63" t="s">
        <v>98</v>
      </c>
      <c r="E4411" s="63">
        <v>13.787545565077055</v>
      </c>
      <c r="F4411" s="64">
        <v>30815.387980211042</v>
      </c>
      <c r="G4411" s="63" t="s">
        <v>127</v>
      </c>
      <c r="H4411" s="63" t="s">
        <v>133</v>
      </c>
    </row>
    <row r="4412" spans="1:8" ht="14.4" x14ac:dyDescent="0.3">
      <c r="A4412" s="63">
        <v>40</v>
      </c>
      <c r="B4412" s="63" t="s">
        <v>124</v>
      </c>
      <c r="C4412" s="63" t="s">
        <v>121</v>
      </c>
      <c r="D4412" s="63" t="s">
        <v>99</v>
      </c>
      <c r="E4412" s="63">
        <v>2.0433775118457946</v>
      </c>
      <c r="F4412" s="64">
        <v>4566.9818837849507</v>
      </c>
      <c r="G4412" s="63" t="s">
        <v>127</v>
      </c>
      <c r="H4412" s="63" t="s">
        <v>133</v>
      </c>
    </row>
    <row r="4413" spans="1:8" ht="14.4" x14ac:dyDescent="0.3">
      <c r="A4413" s="63">
        <v>40</v>
      </c>
      <c r="B4413" s="63" t="s">
        <v>122</v>
      </c>
      <c r="C4413" s="63" t="s">
        <v>120</v>
      </c>
      <c r="D4413" s="63" t="s">
        <v>97</v>
      </c>
      <c r="E4413" s="63">
        <v>5.8964558866036434</v>
      </c>
      <c r="F4413" s="64">
        <v>13178.674550612452</v>
      </c>
      <c r="G4413" s="63" t="s">
        <v>129</v>
      </c>
      <c r="H4413" s="63" t="s">
        <v>133</v>
      </c>
    </row>
    <row r="4414" spans="1:8" ht="14.4" x14ac:dyDescent="0.3">
      <c r="A4414" s="63">
        <v>40</v>
      </c>
      <c r="B4414" s="63" t="s">
        <v>124</v>
      </c>
      <c r="C4414" s="63" t="s">
        <v>121</v>
      </c>
      <c r="D4414" s="63" t="s">
        <v>99</v>
      </c>
      <c r="E4414" s="63">
        <v>9.2084358966231399</v>
      </c>
      <c r="F4414" s="64">
        <v>20581.003595309514</v>
      </c>
      <c r="G4414" s="63" t="s">
        <v>130</v>
      </c>
      <c r="H4414" s="63" t="s">
        <v>133</v>
      </c>
    </row>
    <row r="4415" spans="1:8" ht="14.4" x14ac:dyDescent="0.3">
      <c r="A4415" s="63">
        <v>40</v>
      </c>
      <c r="B4415" s="63" t="s">
        <v>124</v>
      </c>
      <c r="C4415" s="63" t="s">
        <v>121</v>
      </c>
      <c r="D4415" s="63" t="s">
        <v>99</v>
      </c>
      <c r="E4415" s="63">
        <v>12.514044604479373</v>
      </c>
      <c r="F4415" s="64">
        <v>27969.092676325337</v>
      </c>
      <c r="G4415" s="63" t="s">
        <v>130</v>
      </c>
      <c r="H4415" s="63" t="s">
        <v>133</v>
      </c>
    </row>
    <row r="4416" spans="1:8" ht="14.4" x14ac:dyDescent="0.3">
      <c r="A4416" s="63">
        <v>40</v>
      </c>
      <c r="B4416" s="63" t="s">
        <v>123</v>
      </c>
      <c r="C4416" s="63" t="s">
        <v>120</v>
      </c>
      <c r="D4416" s="63" t="s">
        <v>98</v>
      </c>
      <c r="E4416" s="63">
        <v>5.4835899866431026</v>
      </c>
      <c r="F4416" s="64">
        <v>12255.91256726796</v>
      </c>
      <c r="G4416" s="63" t="s">
        <v>127</v>
      </c>
      <c r="H4416" s="63" t="s">
        <v>133</v>
      </c>
    </row>
    <row r="4417" spans="1:8" ht="14.4" x14ac:dyDescent="0.3">
      <c r="A4417" s="63">
        <v>40</v>
      </c>
      <c r="B4417" s="63" t="s">
        <v>122</v>
      </c>
      <c r="C4417" s="63" t="s">
        <v>120</v>
      </c>
      <c r="D4417" s="63" t="s">
        <v>97</v>
      </c>
      <c r="E4417" s="63">
        <v>18.129981119066954</v>
      </c>
      <c r="F4417" s="64">
        <v>40520.80188028932</v>
      </c>
      <c r="G4417" s="63" t="s">
        <v>129</v>
      </c>
      <c r="H4417" s="63" t="s">
        <v>133</v>
      </c>
    </row>
    <row r="4418" spans="1:8" ht="14.4" x14ac:dyDescent="0.3">
      <c r="A4418" s="63">
        <v>40</v>
      </c>
      <c r="B4418" s="63" t="s">
        <v>122</v>
      </c>
      <c r="C4418" s="63" t="s">
        <v>120</v>
      </c>
      <c r="D4418" s="63" t="s">
        <v>97</v>
      </c>
      <c r="E4418" s="63">
        <v>10.596333416426731</v>
      </c>
      <c r="F4418" s="64">
        <v>23682.977064601273</v>
      </c>
      <c r="G4418" s="63" t="s">
        <v>129</v>
      </c>
      <c r="H4418" s="63" t="s">
        <v>133</v>
      </c>
    </row>
    <row r="4419" spans="1:8" ht="14.4" x14ac:dyDescent="0.3">
      <c r="A4419" s="63">
        <v>40</v>
      </c>
      <c r="B4419" s="63" t="s">
        <v>123</v>
      </c>
      <c r="C4419" s="63" t="s">
        <v>120</v>
      </c>
      <c r="D4419" s="63" t="s">
        <v>98</v>
      </c>
      <c r="E4419" s="63">
        <v>8.8681189470737731</v>
      </c>
      <c r="F4419" s="64">
        <v>19820.389692921512</v>
      </c>
      <c r="G4419" s="63" t="s">
        <v>127</v>
      </c>
      <c r="H4419" s="63" t="s">
        <v>133</v>
      </c>
    </row>
    <row r="4420" spans="1:8" ht="14.4" x14ac:dyDescent="0.3">
      <c r="A4420" s="63">
        <v>40</v>
      </c>
      <c r="B4420" s="63" t="s">
        <v>123</v>
      </c>
      <c r="C4420" s="63" t="s">
        <v>120</v>
      </c>
      <c r="D4420" s="63" t="s">
        <v>98</v>
      </c>
      <c r="E4420" s="63">
        <v>6.8320618889582603</v>
      </c>
      <c r="F4420" s="64">
        <v>15269.769141965893</v>
      </c>
      <c r="G4420" s="63" t="s">
        <v>127</v>
      </c>
      <c r="H4420" s="63" t="s">
        <v>133</v>
      </c>
    </row>
    <row r="4421" spans="1:8" ht="14.4" x14ac:dyDescent="0.3">
      <c r="A4421" s="63">
        <v>40</v>
      </c>
      <c r="B4421" s="63" t="s">
        <v>124</v>
      </c>
      <c r="C4421" s="63" t="s">
        <v>121</v>
      </c>
      <c r="D4421" s="63" t="s">
        <v>99</v>
      </c>
      <c r="E4421" s="63">
        <v>14.869179386748339</v>
      </c>
      <c r="F4421" s="64">
        <v>33232.857116396102</v>
      </c>
      <c r="G4421" s="63" t="s">
        <v>127</v>
      </c>
      <c r="H4421" s="63" t="s">
        <v>133</v>
      </c>
    </row>
    <row r="4422" spans="1:8" ht="14.4" x14ac:dyDescent="0.3">
      <c r="A4422" s="63">
        <v>40</v>
      </c>
      <c r="B4422" s="63" t="s">
        <v>124</v>
      </c>
      <c r="C4422" s="63" t="s">
        <v>121</v>
      </c>
      <c r="D4422" s="63" t="s">
        <v>99</v>
      </c>
      <c r="E4422" s="63">
        <v>10.484974789529765</v>
      </c>
      <c r="F4422" s="64">
        <v>23434.088727182792</v>
      </c>
      <c r="G4422" s="63" t="s">
        <v>127</v>
      </c>
      <c r="H4422" s="63" t="s">
        <v>133</v>
      </c>
    </row>
    <row r="4423" spans="1:8" ht="14.4" x14ac:dyDescent="0.3">
      <c r="A4423" s="63">
        <v>40</v>
      </c>
      <c r="B4423" s="63" t="s">
        <v>122</v>
      </c>
      <c r="C4423" s="63" t="s">
        <v>120</v>
      </c>
      <c r="D4423" s="63" t="s">
        <v>97</v>
      </c>
      <c r="E4423" s="63">
        <v>22.220184504077338</v>
      </c>
      <c r="F4423" s="64">
        <v>49662.472791341213</v>
      </c>
      <c r="G4423" s="63" t="s">
        <v>129</v>
      </c>
      <c r="H4423" s="63" t="s">
        <v>133</v>
      </c>
    </row>
    <row r="4424" spans="1:8" ht="14.4" x14ac:dyDescent="0.3">
      <c r="A4424" s="63">
        <v>40</v>
      </c>
      <c r="B4424" s="63" t="s">
        <v>122</v>
      </c>
      <c r="C4424" s="63" t="s">
        <v>120</v>
      </c>
      <c r="D4424" s="63" t="s">
        <v>97</v>
      </c>
      <c r="E4424" s="63">
        <v>15.246644231593915</v>
      </c>
      <c r="F4424" s="64">
        <v>34076.497167332294</v>
      </c>
      <c r="G4424" s="63" t="s">
        <v>129</v>
      </c>
      <c r="H4424" s="63" t="s">
        <v>133</v>
      </c>
    </row>
    <row r="4425" spans="1:8" ht="14.4" x14ac:dyDescent="0.3">
      <c r="A4425" s="63">
        <v>40</v>
      </c>
      <c r="B4425" s="63" t="s">
        <v>122</v>
      </c>
      <c r="C4425" s="63" t="s">
        <v>120</v>
      </c>
      <c r="D4425" s="63" t="s">
        <v>97</v>
      </c>
      <c r="E4425" s="63">
        <v>9.9656106138727338</v>
      </c>
      <c r="F4425" s="64">
        <v>22273.301370190697</v>
      </c>
      <c r="G4425" s="63" t="s">
        <v>129</v>
      </c>
      <c r="H4425" s="63" t="s">
        <v>133</v>
      </c>
    </row>
    <row r="4426" spans="1:8" ht="14.4" x14ac:dyDescent="0.3">
      <c r="A4426" s="63">
        <v>40</v>
      </c>
      <c r="B4426" s="63" t="s">
        <v>122</v>
      </c>
      <c r="C4426" s="63" t="s">
        <v>120</v>
      </c>
      <c r="D4426" s="63" t="s">
        <v>97</v>
      </c>
      <c r="E4426" s="63">
        <v>6.6609224349007459</v>
      </c>
      <c r="F4426" s="64">
        <v>14887.269686162694</v>
      </c>
      <c r="G4426" s="63" t="s">
        <v>128</v>
      </c>
      <c r="H4426" s="63" t="s">
        <v>133</v>
      </c>
    </row>
    <row r="4427" spans="1:8" ht="14.4" x14ac:dyDescent="0.3">
      <c r="A4427" s="63">
        <v>40</v>
      </c>
      <c r="B4427" s="63" t="s">
        <v>122</v>
      </c>
      <c r="C4427" s="63" t="s">
        <v>120</v>
      </c>
      <c r="D4427" s="63" t="s">
        <v>97</v>
      </c>
      <c r="E4427" s="63">
        <v>9.6872011241189124</v>
      </c>
      <c r="F4427" s="64">
        <v>21651.05164462189</v>
      </c>
      <c r="G4427" s="63" t="s">
        <v>129</v>
      </c>
      <c r="H4427" s="63" t="s">
        <v>133</v>
      </c>
    </row>
    <row r="4428" spans="1:8" ht="14.4" x14ac:dyDescent="0.3">
      <c r="A4428" s="63">
        <v>40</v>
      </c>
      <c r="B4428" s="63" t="s">
        <v>122</v>
      </c>
      <c r="C4428" s="63" t="s">
        <v>120</v>
      </c>
      <c r="D4428" s="63" t="s">
        <v>97</v>
      </c>
      <c r="E4428" s="63">
        <v>18.183813993402786</v>
      </c>
      <c r="F4428" s="64">
        <v>40641.119227631432</v>
      </c>
      <c r="G4428" s="63" t="s">
        <v>129</v>
      </c>
      <c r="H4428" s="63" t="s">
        <v>133</v>
      </c>
    </row>
    <row r="4429" spans="1:8" ht="14.4" x14ac:dyDescent="0.3">
      <c r="A4429" s="63">
        <v>40</v>
      </c>
      <c r="B4429" s="63" t="s">
        <v>124</v>
      </c>
      <c r="C4429" s="63" t="s">
        <v>121</v>
      </c>
      <c r="D4429" s="63" t="s">
        <v>99</v>
      </c>
      <c r="E4429" s="63">
        <v>12.102568777229695</v>
      </c>
      <c r="F4429" s="64">
        <v>27049.437528037437</v>
      </c>
      <c r="G4429" s="63" t="s">
        <v>127</v>
      </c>
      <c r="H4429" s="63" t="s">
        <v>133</v>
      </c>
    </row>
    <row r="4430" spans="1:8" ht="14.4" x14ac:dyDescent="0.3">
      <c r="A4430" s="63">
        <v>40</v>
      </c>
      <c r="B4430" s="63" t="s">
        <v>124</v>
      </c>
      <c r="C4430" s="63" t="s">
        <v>121</v>
      </c>
      <c r="D4430" s="63" t="s">
        <v>99</v>
      </c>
      <c r="E4430" s="63">
        <v>19.165022908655921</v>
      </c>
      <c r="F4430" s="64">
        <v>42834.137069019678</v>
      </c>
      <c r="G4430" s="63" t="s">
        <v>127</v>
      </c>
      <c r="H4430" s="63" t="s">
        <v>133</v>
      </c>
    </row>
    <row r="4431" spans="1:8" ht="14.4" x14ac:dyDescent="0.3">
      <c r="A4431" s="63">
        <v>40</v>
      </c>
      <c r="B4431" s="63" t="s">
        <v>122</v>
      </c>
      <c r="C4431" s="63" t="s">
        <v>120</v>
      </c>
      <c r="D4431" s="63" t="s">
        <v>97</v>
      </c>
      <c r="E4431" s="63">
        <v>5.7962729282882774</v>
      </c>
      <c r="F4431" s="64">
        <v>12954.764013749898</v>
      </c>
      <c r="G4431" s="63" t="s">
        <v>129</v>
      </c>
      <c r="H4431" s="63" t="s">
        <v>133</v>
      </c>
    </row>
    <row r="4432" spans="1:8" ht="14.4" x14ac:dyDescent="0.3">
      <c r="A4432" s="63">
        <v>40</v>
      </c>
      <c r="B4432" s="63" t="s">
        <v>122</v>
      </c>
      <c r="C4432" s="63" t="s">
        <v>120</v>
      </c>
      <c r="D4432" s="63" t="s">
        <v>97</v>
      </c>
      <c r="E4432" s="63">
        <v>17.705655852583426</v>
      </c>
      <c r="F4432" s="64">
        <v>39572.428026888148</v>
      </c>
      <c r="G4432" s="63" t="s">
        <v>129</v>
      </c>
      <c r="H4432" s="63" t="s">
        <v>133</v>
      </c>
    </row>
    <row r="4433" spans="1:8" ht="14.4" x14ac:dyDescent="0.3">
      <c r="A4433" s="63">
        <v>40</v>
      </c>
      <c r="B4433" s="63" t="s">
        <v>123</v>
      </c>
      <c r="C4433" s="63" t="s">
        <v>120</v>
      </c>
      <c r="D4433" s="63" t="s">
        <v>98</v>
      </c>
      <c r="E4433" s="63">
        <v>13.862213279891057</v>
      </c>
      <c r="F4433" s="64">
        <v>30982.271533975483</v>
      </c>
      <c r="G4433" s="63" t="s">
        <v>127</v>
      </c>
      <c r="H4433" s="63" t="s">
        <v>133</v>
      </c>
    </row>
    <row r="4434" spans="1:8" ht="14.4" x14ac:dyDescent="0.3">
      <c r="A4434" s="63">
        <v>40</v>
      </c>
      <c r="B4434" s="63" t="s">
        <v>124</v>
      </c>
      <c r="C4434" s="63" t="s">
        <v>121</v>
      </c>
      <c r="D4434" s="63" t="s">
        <v>99</v>
      </c>
      <c r="E4434" s="63">
        <v>4.867606858092941</v>
      </c>
      <c r="F4434" s="64">
        <v>10879.180283342313</v>
      </c>
      <c r="G4434" s="63" t="s">
        <v>130</v>
      </c>
      <c r="H4434" s="63" t="s">
        <v>133</v>
      </c>
    </row>
    <row r="4435" spans="1:8" ht="14.4" x14ac:dyDescent="0.3">
      <c r="A4435" s="63">
        <v>40</v>
      </c>
      <c r="B4435" s="63" t="s">
        <v>122</v>
      </c>
      <c r="C4435" s="63" t="s">
        <v>120</v>
      </c>
      <c r="D4435" s="63" t="s">
        <v>97</v>
      </c>
      <c r="E4435" s="63">
        <v>16.61579869821065</v>
      </c>
      <c r="F4435" s="64">
        <v>37136.579608727858</v>
      </c>
      <c r="G4435" s="63" t="s">
        <v>128</v>
      </c>
      <c r="H4435" s="63" t="s">
        <v>133</v>
      </c>
    </row>
    <row r="4436" spans="1:8" ht="14.4" x14ac:dyDescent="0.3">
      <c r="A4436" s="63">
        <v>40</v>
      </c>
      <c r="B4436" s="63" t="s">
        <v>122</v>
      </c>
      <c r="C4436" s="63" t="s">
        <v>120</v>
      </c>
      <c r="D4436" s="63" t="s">
        <v>97</v>
      </c>
      <c r="E4436" s="63">
        <v>0.50157518287089509</v>
      </c>
      <c r="F4436" s="64">
        <v>1121.0286695669429</v>
      </c>
      <c r="G4436" s="63" t="s">
        <v>129</v>
      </c>
      <c r="H4436" s="63" t="s">
        <v>133</v>
      </c>
    </row>
    <row r="4437" spans="1:8" ht="14.4" x14ac:dyDescent="0.3">
      <c r="A4437" s="63">
        <v>40</v>
      </c>
      <c r="B4437" s="63" t="s">
        <v>122</v>
      </c>
      <c r="C4437" s="63" t="s">
        <v>120</v>
      </c>
      <c r="D4437" s="63" t="s">
        <v>97</v>
      </c>
      <c r="E4437" s="63">
        <v>19.170367018233996</v>
      </c>
      <c r="F4437" s="64">
        <v>42846.08124061134</v>
      </c>
      <c r="G4437" s="63" t="s">
        <v>129</v>
      </c>
      <c r="H4437" s="63" t="s">
        <v>133</v>
      </c>
    </row>
    <row r="4438" spans="1:8" ht="14.4" x14ac:dyDescent="0.3">
      <c r="A4438" s="63">
        <v>40</v>
      </c>
      <c r="B4438" s="63" t="s">
        <v>122</v>
      </c>
      <c r="C4438" s="63" t="s">
        <v>120</v>
      </c>
      <c r="D4438" s="63" t="s">
        <v>97</v>
      </c>
      <c r="E4438" s="63">
        <v>7.4494242275839264</v>
      </c>
      <c r="F4438" s="64">
        <v>16649.583982781907</v>
      </c>
      <c r="G4438" s="63" t="s">
        <v>128</v>
      </c>
      <c r="H4438" s="63" t="s">
        <v>133</v>
      </c>
    </row>
    <row r="4439" spans="1:8" ht="14.4" x14ac:dyDescent="0.3">
      <c r="A4439" s="63">
        <v>40</v>
      </c>
      <c r="B4439" s="63" t="s">
        <v>123</v>
      </c>
      <c r="C4439" s="63" t="s">
        <v>120</v>
      </c>
      <c r="D4439" s="63" t="s">
        <v>98</v>
      </c>
      <c r="E4439" s="63">
        <v>12.979967050464674</v>
      </c>
      <c r="F4439" s="64">
        <v>29010.436900644188</v>
      </c>
      <c r="G4439" s="63" t="s">
        <v>127</v>
      </c>
      <c r="H4439" s="63" t="s">
        <v>133</v>
      </c>
    </row>
    <row r="4440" spans="1:8" ht="14.4" x14ac:dyDescent="0.3">
      <c r="A4440" s="63">
        <v>40</v>
      </c>
      <c r="B4440" s="63" t="s">
        <v>125</v>
      </c>
      <c r="C4440" s="63" t="s">
        <v>121</v>
      </c>
      <c r="D4440" s="63" t="s">
        <v>99</v>
      </c>
      <c r="E4440" s="63">
        <v>19.427768500330078</v>
      </c>
      <c r="F4440" s="64">
        <v>43421.377728302607</v>
      </c>
      <c r="G4440" s="63" t="s">
        <v>129</v>
      </c>
      <c r="H4440" s="63" t="s">
        <v>133</v>
      </c>
    </row>
    <row r="4441" spans="1:8" ht="14.4" x14ac:dyDescent="0.3">
      <c r="A4441" s="63">
        <v>40</v>
      </c>
      <c r="B4441" s="63" t="s">
        <v>122</v>
      </c>
      <c r="C4441" s="63" t="s">
        <v>120</v>
      </c>
      <c r="D4441" s="63" t="s">
        <v>97</v>
      </c>
      <c r="E4441" s="63">
        <v>14.503143501377711</v>
      </c>
      <c r="F4441" s="64">
        <v>32414.760975271009</v>
      </c>
      <c r="G4441" s="63" t="s">
        <v>128</v>
      </c>
      <c r="H4441" s="63" t="s">
        <v>133</v>
      </c>
    </row>
    <row r="4442" spans="1:8" ht="14.4" x14ac:dyDescent="0.3">
      <c r="A4442" s="63">
        <v>40</v>
      </c>
      <c r="B4442" s="63" t="s">
        <v>125</v>
      </c>
      <c r="C4442" s="63" t="s">
        <v>121</v>
      </c>
      <c r="D4442" s="63" t="s">
        <v>99</v>
      </c>
      <c r="E4442" s="63">
        <v>17.428694514613095</v>
      </c>
      <c r="F4442" s="64">
        <v>38953.414944045333</v>
      </c>
      <c r="G4442" s="63" t="s">
        <v>129</v>
      </c>
      <c r="H4442" s="63" t="s">
        <v>133</v>
      </c>
    </row>
    <row r="4443" spans="1:8" ht="14.4" x14ac:dyDescent="0.3">
      <c r="A4443" s="63">
        <v>40</v>
      </c>
      <c r="B4443" s="63" t="s">
        <v>124</v>
      </c>
      <c r="C4443" s="63" t="s">
        <v>121</v>
      </c>
      <c r="D4443" s="63" t="s">
        <v>99</v>
      </c>
      <c r="E4443" s="63">
        <v>5.4866091088871629</v>
      </c>
      <c r="F4443" s="64">
        <v>12262.660354455409</v>
      </c>
      <c r="G4443" s="63" t="s">
        <v>130</v>
      </c>
      <c r="H4443" s="63" t="s">
        <v>133</v>
      </c>
    </row>
    <row r="4444" spans="1:8" ht="14.4" x14ac:dyDescent="0.3">
      <c r="A4444" s="63">
        <v>40</v>
      </c>
      <c r="B4444" s="63" t="s">
        <v>124</v>
      </c>
      <c r="C4444" s="63" t="s">
        <v>121</v>
      </c>
      <c r="D4444" s="63" t="s">
        <v>99</v>
      </c>
      <c r="E4444" s="63">
        <v>12.620933294167395</v>
      </c>
      <c r="F4444" s="64">
        <v>28207.990631576762</v>
      </c>
      <c r="G4444" s="63" t="s">
        <v>127</v>
      </c>
      <c r="H4444" s="63" t="s">
        <v>133</v>
      </c>
    </row>
    <row r="4445" spans="1:8" ht="14.4" x14ac:dyDescent="0.3">
      <c r="A4445" s="63">
        <v>40</v>
      </c>
      <c r="B4445" s="63" t="s">
        <v>122</v>
      </c>
      <c r="C4445" s="63" t="s">
        <v>120</v>
      </c>
      <c r="D4445" s="63" t="s">
        <v>97</v>
      </c>
      <c r="E4445" s="63">
        <v>12.43351058079174</v>
      </c>
      <c r="F4445" s="64">
        <v>27789.097827073278</v>
      </c>
      <c r="G4445" s="63" t="s">
        <v>128</v>
      </c>
      <c r="H4445" s="63" t="s">
        <v>133</v>
      </c>
    </row>
    <row r="4446" spans="1:8" ht="14.4" x14ac:dyDescent="0.3">
      <c r="A4446" s="63">
        <v>40</v>
      </c>
      <c r="B4446" s="63" t="s">
        <v>124</v>
      </c>
      <c r="C4446" s="63" t="s">
        <v>121</v>
      </c>
      <c r="D4446" s="63" t="s">
        <v>99</v>
      </c>
      <c r="E4446" s="63">
        <v>1.5685879634646811</v>
      </c>
      <c r="F4446" s="64">
        <v>3505.8195417817365</v>
      </c>
      <c r="G4446" s="63" t="s">
        <v>127</v>
      </c>
      <c r="H4446" s="63" t="s">
        <v>133</v>
      </c>
    </row>
    <row r="4447" spans="1:8" ht="14.4" x14ac:dyDescent="0.3">
      <c r="A4447" s="63">
        <v>40</v>
      </c>
      <c r="B4447" s="63" t="s">
        <v>124</v>
      </c>
      <c r="C4447" s="63" t="s">
        <v>121</v>
      </c>
      <c r="D4447" s="63" t="s">
        <v>99</v>
      </c>
      <c r="E4447" s="63">
        <v>14.816223262157518</v>
      </c>
      <c r="F4447" s="64">
        <v>33114.499318955495</v>
      </c>
      <c r="G4447" s="63" t="s">
        <v>127</v>
      </c>
      <c r="H4447" s="63" t="s">
        <v>133</v>
      </c>
    </row>
    <row r="4448" spans="1:8" ht="14.4" x14ac:dyDescent="0.3">
      <c r="A4448" s="63">
        <v>40</v>
      </c>
      <c r="B4448" s="63" t="s">
        <v>124</v>
      </c>
      <c r="C4448" s="63" t="s">
        <v>121</v>
      </c>
      <c r="D4448" s="63" t="s">
        <v>99</v>
      </c>
      <c r="E4448" s="63">
        <v>9.5430691163570796</v>
      </c>
      <c r="F4448" s="64">
        <v>21328.914269366527</v>
      </c>
      <c r="G4448" s="63" t="s">
        <v>127</v>
      </c>
      <c r="H4448" s="63" t="s">
        <v>133</v>
      </c>
    </row>
    <row r="4449" spans="1:8" ht="14.4" x14ac:dyDescent="0.3">
      <c r="A4449" s="63">
        <v>40</v>
      </c>
      <c r="B4449" s="63" t="s">
        <v>124</v>
      </c>
      <c r="C4449" s="63" t="s">
        <v>121</v>
      </c>
      <c r="D4449" s="63" t="s">
        <v>99</v>
      </c>
      <c r="E4449" s="63">
        <v>6.7895099447136795</v>
      </c>
      <c r="F4449" s="64">
        <v>15174.664856361182</v>
      </c>
      <c r="G4449" s="63" t="s">
        <v>130</v>
      </c>
      <c r="H4449" s="63" t="s">
        <v>133</v>
      </c>
    </row>
    <row r="4450" spans="1:8" ht="14.4" x14ac:dyDescent="0.3">
      <c r="A4450" s="63">
        <v>40</v>
      </c>
      <c r="B4450" s="63" t="s">
        <v>124</v>
      </c>
      <c r="C4450" s="63" t="s">
        <v>121</v>
      </c>
      <c r="D4450" s="63" t="s">
        <v>99</v>
      </c>
      <c r="E4450" s="63">
        <v>17.948986651595366</v>
      </c>
      <c r="F4450" s="64">
        <v>40116.276309651432</v>
      </c>
      <c r="G4450" s="63" t="s">
        <v>130</v>
      </c>
      <c r="H4450" s="63" t="s">
        <v>133</v>
      </c>
    </row>
    <row r="4451" spans="1:8" ht="14.4" x14ac:dyDescent="0.3">
      <c r="A4451" s="63">
        <v>40</v>
      </c>
      <c r="B4451" s="63" t="s">
        <v>122</v>
      </c>
      <c r="C4451" s="63" t="s">
        <v>120</v>
      </c>
      <c r="D4451" s="63" t="s">
        <v>97</v>
      </c>
      <c r="E4451" s="63">
        <v>11.266526545896841</v>
      </c>
      <c r="F4451" s="64">
        <v>25180.869579901755</v>
      </c>
      <c r="G4451" s="63" t="s">
        <v>128</v>
      </c>
      <c r="H4451" s="63" t="s">
        <v>133</v>
      </c>
    </row>
    <row r="4452" spans="1:8" ht="14.4" x14ac:dyDescent="0.3">
      <c r="A4452" s="63">
        <v>40</v>
      </c>
      <c r="B4452" s="63" t="s">
        <v>124</v>
      </c>
      <c r="C4452" s="63" t="s">
        <v>121</v>
      </c>
      <c r="D4452" s="63" t="s">
        <v>99</v>
      </c>
      <c r="E4452" s="63">
        <v>10.240589131079711</v>
      </c>
      <c r="F4452" s="64">
        <v>22887.882816464869</v>
      </c>
      <c r="G4452" s="63" t="s">
        <v>127</v>
      </c>
      <c r="H4452" s="63" t="s">
        <v>133</v>
      </c>
    </row>
    <row r="4453" spans="1:8" ht="14.4" x14ac:dyDescent="0.3">
      <c r="A4453" s="63">
        <v>40</v>
      </c>
      <c r="B4453" s="63" t="s">
        <v>124</v>
      </c>
      <c r="C4453" s="63" t="s">
        <v>121</v>
      </c>
      <c r="D4453" s="63" t="s">
        <v>99</v>
      </c>
      <c r="E4453" s="63">
        <v>18.911708080186731</v>
      </c>
      <c r="F4453" s="64">
        <v>42267.974318472494</v>
      </c>
      <c r="G4453" s="63" t="s">
        <v>127</v>
      </c>
      <c r="H4453" s="63" t="s">
        <v>133</v>
      </c>
    </row>
    <row r="4454" spans="1:8" ht="14.4" x14ac:dyDescent="0.3">
      <c r="A4454" s="63">
        <v>40</v>
      </c>
      <c r="B4454" s="63" t="s">
        <v>124</v>
      </c>
      <c r="C4454" s="63" t="s">
        <v>121</v>
      </c>
      <c r="D4454" s="63" t="s">
        <v>99</v>
      </c>
      <c r="E4454" s="63">
        <v>8.8326195216356762</v>
      </c>
      <c r="F4454" s="64">
        <v>19741.04790124538</v>
      </c>
      <c r="G4454" s="63" t="s">
        <v>127</v>
      </c>
      <c r="H4454" s="63" t="s">
        <v>133</v>
      </c>
    </row>
    <row r="4455" spans="1:8" ht="14.4" x14ac:dyDescent="0.3">
      <c r="A4455" s="63">
        <v>40</v>
      </c>
      <c r="B4455" s="63" t="s">
        <v>122</v>
      </c>
      <c r="C4455" s="63" t="s">
        <v>120</v>
      </c>
      <c r="D4455" s="63" t="s">
        <v>97</v>
      </c>
      <c r="E4455" s="63">
        <v>3.5399051592075534</v>
      </c>
      <c r="F4455" s="64">
        <v>7911.7454502150804</v>
      </c>
      <c r="G4455" s="63" t="s">
        <v>129</v>
      </c>
      <c r="H4455" s="63" t="s">
        <v>133</v>
      </c>
    </row>
    <row r="4456" spans="1:8" ht="14.4" x14ac:dyDescent="0.3">
      <c r="A4456" s="63">
        <v>40</v>
      </c>
      <c r="B4456" s="63" t="s">
        <v>122</v>
      </c>
      <c r="C4456" s="63" t="s">
        <v>120</v>
      </c>
      <c r="D4456" s="63" t="s">
        <v>97</v>
      </c>
      <c r="E4456" s="63">
        <v>21.677160362621414</v>
      </c>
      <c r="F4456" s="64">
        <v>48448.805027009752</v>
      </c>
      <c r="G4456" s="63" t="s">
        <v>129</v>
      </c>
      <c r="H4456" s="63" t="s">
        <v>133</v>
      </c>
    </row>
    <row r="4457" spans="1:8" ht="14.4" x14ac:dyDescent="0.3">
      <c r="A4457" s="63">
        <v>40</v>
      </c>
      <c r="B4457" s="63" t="s">
        <v>124</v>
      </c>
      <c r="C4457" s="63" t="s">
        <v>121</v>
      </c>
      <c r="D4457" s="63" t="s">
        <v>99</v>
      </c>
      <c r="E4457" s="63">
        <v>21.724266897273488</v>
      </c>
      <c r="F4457" s="64">
        <v>48554.088896053392</v>
      </c>
      <c r="G4457" s="63" t="s">
        <v>130</v>
      </c>
      <c r="H4457" s="63" t="s">
        <v>133</v>
      </c>
    </row>
    <row r="4458" spans="1:8" ht="14.4" x14ac:dyDescent="0.3">
      <c r="A4458" s="63">
        <v>40</v>
      </c>
      <c r="B4458" s="63" t="s">
        <v>123</v>
      </c>
      <c r="C4458" s="63" t="s">
        <v>120</v>
      </c>
      <c r="D4458" s="63" t="s">
        <v>98</v>
      </c>
      <c r="E4458" s="63">
        <v>19.988888703929351</v>
      </c>
      <c r="F4458" s="64">
        <v>44675.490485053444</v>
      </c>
      <c r="G4458" s="63" t="s">
        <v>127</v>
      </c>
      <c r="H4458" s="63" t="s">
        <v>133</v>
      </c>
    </row>
    <row r="4459" spans="1:8" ht="14.4" x14ac:dyDescent="0.3">
      <c r="A4459" s="63">
        <v>40</v>
      </c>
      <c r="B4459" s="63" t="s">
        <v>123</v>
      </c>
      <c r="C4459" s="63" t="s">
        <v>120</v>
      </c>
      <c r="D4459" s="63" t="s">
        <v>98</v>
      </c>
      <c r="E4459" s="63">
        <v>10.235114824494984</v>
      </c>
      <c r="F4459" s="64">
        <v>22875.647652451469</v>
      </c>
      <c r="G4459" s="63" t="s">
        <v>127</v>
      </c>
      <c r="H4459" s="63" t="s">
        <v>133</v>
      </c>
    </row>
    <row r="4460" spans="1:8" ht="14.4" x14ac:dyDescent="0.3">
      <c r="A4460" s="63">
        <v>40</v>
      </c>
      <c r="B4460" s="63" t="s">
        <v>122</v>
      </c>
      <c r="C4460" s="63" t="s">
        <v>120</v>
      </c>
      <c r="D4460" s="63" t="s">
        <v>97</v>
      </c>
      <c r="E4460" s="63">
        <v>8.3684711393567568</v>
      </c>
      <c r="F4460" s="64">
        <v>18703.668738086668</v>
      </c>
      <c r="G4460" s="63" t="s">
        <v>129</v>
      </c>
      <c r="H4460" s="63" t="s">
        <v>133</v>
      </c>
    </row>
    <row r="4461" spans="1:8" ht="14.4" x14ac:dyDescent="0.3">
      <c r="A4461" s="63">
        <v>40</v>
      </c>
      <c r="B4461" s="63" t="s">
        <v>122</v>
      </c>
      <c r="C4461" s="63" t="s">
        <v>120</v>
      </c>
      <c r="D4461" s="63" t="s">
        <v>97</v>
      </c>
      <c r="E4461" s="63">
        <v>19.70453369727737</v>
      </c>
      <c r="F4461" s="64">
        <v>44039.952432777398</v>
      </c>
      <c r="G4461" s="63" t="s">
        <v>128</v>
      </c>
      <c r="H4461" s="63" t="s">
        <v>133</v>
      </c>
    </row>
    <row r="4462" spans="1:8" ht="14.4" x14ac:dyDescent="0.3">
      <c r="A4462" s="63">
        <v>40</v>
      </c>
      <c r="B4462" s="63" t="s">
        <v>122</v>
      </c>
      <c r="C4462" s="63" t="s">
        <v>120</v>
      </c>
      <c r="D4462" s="63" t="s">
        <v>97</v>
      </c>
      <c r="E4462" s="63">
        <v>9.9099200419857763</v>
      </c>
      <c r="F4462" s="64">
        <v>22148.832038688848</v>
      </c>
      <c r="G4462" s="63" t="s">
        <v>129</v>
      </c>
      <c r="H4462" s="63" t="s">
        <v>133</v>
      </c>
    </row>
    <row r="4463" spans="1:8" ht="14.4" x14ac:dyDescent="0.3">
      <c r="A4463" s="63">
        <v>40</v>
      </c>
      <c r="B4463" s="63" t="s">
        <v>124</v>
      </c>
      <c r="C4463" s="63" t="s">
        <v>121</v>
      </c>
      <c r="D4463" s="63" t="s">
        <v>99</v>
      </c>
      <c r="E4463" s="63">
        <v>5.3323921214575156</v>
      </c>
      <c r="F4463" s="64">
        <v>11917.982886058056</v>
      </c>
      <c r="G4463" s="63" t="s">
        <v>127</v>
      </c>
      <c r="H4463" s="63" t="s">
        <v>133</v>
      </c>
    </row>
    <row r="4464" spans="1:8" ht="14.4" x14ac:dyDescent="0.3">
      <c r="A4464" s="63">
        <v>40</v>
      </c>
      <c r="B4464" s="63" t="s">
        <v>122</v>
      </c>
      <c r="C4464" s="63" t="s">
        <v>120</v>
      </c>
      <c r="D4464" s="63" t="s">
        <v>97</v>
      </c>
      <c r="E4464" s="63">
        <v>15.630895981439423</v>
      </c>
      <c r="F4464" s="64">
        <v>34935.306061030999</v>
      </c>
      <c r="G4464" s="63" t="s">
        <v>128</v>
      </c>
      <c r="H4464" s="63" t="s">
        <v>133</v>
      </c>
    </row>
    <row r="4465" spans="1:8" ht="14.4" x14ac:dyDescent="0.3">
      <c r="A4465" s="63">
        <v>40</v>
      </c>
      <c r="B4465" s="63" t="s">
        <v>122</v>
      </c>
      <c r="C4465" s="63" t="s">
        <v>120</v>
      </c>
      <c r="D4465" s="63" t="s">
        <v>97</v>
      </c>
      <c r="E4465" s="63">
        <v>8.4358853290361804</v>
      </c>
      <c r="F4465" s="64">
        <v>18854.340545518797</v>
      </c>
      <c r="G4465" s="63" t="s">
        <v>128</v>
      </c>
      <c r="H4465" s="63" t="s">
        <v>133</v>
      </c>
    </row>
    <row r="4466" spans="1:8" ht="14.4" x14ac:dyDescent="0.3">
      <c r="A4466" s="63">
        <v>40</v>
      </c>
      <c r="B4466" s="63" t="s">
        <v>125</v>
      </c>
      <c r="C4466" s="63" t="s">
        <v>121</v>
      </c>
      <c r="D4466" s="63" t="s">
        <v>99</v>
      </c>
      <c r="E4466" s="63">
        <v>17.588297371684014</v>
      </c>
      <c r="F4466" s="64">
        <v>39310.129918452963</v>
      </c>
      <c r="G4466" s="63" t="s">
        <v>129</v>
      </c>
      <c r="H4466" s="63" t="s">
        <v>133</v>
      </c>
    </row>
    <row r="4467" spans="1:8" ht="14.4" x14ac:dyDescent="0.3">
      <c r="A4467" s="63">
        <v>40</v>
      </c>
      <c r="B4467" s="63" t="s">
        <v>122</v>
      </c>
      <c r="C4467" s="63" t="s">
        <v>120</v>
      </c>
      <c r="D4467" s="63" t="s">
        <v>97</v>
      </c>
      <c r="E4467" s="63">
        <v>13.418479422419063</v>
      </c>
      <c r="F4467" s="64">
        <v>29990.519164896097</v>
      </c>
      <c r="G4467" s="63" t="s">
        <v>128</v>
      </c>
      <c r="H4467" s="63" t="s">
        <v>133</v>
      </c>
    </row>
    <row r="4468" spans="1:8" ht="14.4" x14ac:dyDescent="0.3">
      <c r="A4468" s="63">
        <v>40</v>
      </c>
      <c r="B4468" s="63" t="s">
        <v>124</v>
      </c>
      <c r="C4468" s="63" t="s">
        <v>121</v>
      </c>
      <c r="D4468" s="63" t="s">
        <v>99</v>
      </c>
      <c r="E4468" s="63">
        <v>20.981939415510777</v>
      </c>
      <c r="F4468" s="64">
        <v>46894.974933316465</v>
      </c>
      <c r="G4468" s="63" t="s">
        <v>127</v>
      </c>
      <c r="H4468" s="63" t="s">
        <v>133</v>
      </c>
    </row>
    <row r="4469" spans="1:8" ht="14.4" x14ac:dyDescent="0.3">
      <c r="A4469" s="63">
        <v>40</v>
      </c>
      <c r="B4469" s="63" t="s">
        <v>122</v>
      </c>
      <c r="C4469" s="63" t="s">
        <v>120</v>
      </c>
      <c r="D4469" s="63" t="s">
        <v>97</v>
      </c>
      <c r="E4469" s="63">
        <v>10.658243227642647</v>
      </c>
      <c r="F4469" s="64">
        <v>23821.346496883139</v>
      </c>
      <c r="G4469" s="63" t="s">
        <v>128</v>
      </c>
      <c r="H4469" s="63" t="s">
        <v>133</v>
      </c>
    </row>
    <row r="4470" spans="1:8" ht="14.4" x14ac:dyDescent="0.3">
      <c r="A4470" s="63">
        <v>40</v>
      </c>
      <c r="B4470" s="63" t="s">
        <v>124</v>
      </c>
      <c r="C4470" s="63" t="s">
        <v>121</v>
      </c>
      <c r="D4470" s="63" t="s">
        <v>99</v>
      </c>
      <c r="E4470" s="63">
        <v>15.469309549170291</v>
      </c>
      <c r="F4470" s="64">
        <v>34574.157763880576</v>
      </c>
      <c r="G4470" s="63" t="s">
        <v>130</v>
      </c>
      <c r="H4470" s="63" t="s">
        <v>133</v>
      </c>
    </row>
    <row r="4471" spans="1:8" ht="14.4" x14ac:dyDescent="0.3">
      <c r="A4471" s="63">
        <v>40</v>
      </c>
      <c r="B4471" s="63" t="s">
        <v>125</v>
      </c>
      <c r="C4471" s="63" t="s">
        <v>121</v>
      </c>
      <c r="D4471" s="63" t="s">
        <v>99</v>
      </c>
      <c r="E4471" s="63">
        <v>21.080162993214149</v>
      </c>
      <c r="F4471" s="64">
        <v>47114.50622272888</v>
      </c>
      <c r="G4471" s="63" t="s">
        <v>129</v>
      </c>
      <c r="H4471" s="63" t="s">
        <v>133</v>
      </c>
    </row>
    <row r="4472" spans="1:8" ht="14.4" x14ac:dyDescent="0.3">
      <c r="A4472" s="63">
        <v>40</v>
      </c>
      <c r="B4472" s="63" t="s">
        <v>124</v>
      </c>
      <c r="C4472" s="63" t="s">
        <v>121</v>
      </c>
      <c r="D4472" s="63" t="s">
        <v>99</v>
      </c>
      <c r="E4472" s="63">
        <v>16.648627307972681</v>
      </c>
      <c r="F4472" s="64">
        <v>37209.952084045748</v>
      </c>
      <c r="G4472" s="63" t="s">
        <v>127</v>
      </c>
      <c r="H4472" s="63" t="s">
        <v>133</v>
      </c>
    </row>
    <row r="4473" spans="1:8" ht="14.4" x14ac:dyDescent="0.3">
      <c r="A4473" s="63">
        <v>40</v>
      </c>
      <c r="B4473" s="63" t="s">
        <v>124</v>
      </c>
      <c r="C4473" s="63" t="s">
        <v>121</v>
      </c>
      <c r="D4473" s="63" t="s">
        <v>99</v>
      </c>
      <c r="E4473" s="63">
        <v>22.374191620818763</v>
      </c>
      <c r="F4473" s="64">
        <v>50006.681195346166</v>
      </c>
      <c r="G4473" s="63" t="s">
        <v>130</v>
      </c>
      <c r="H4473" s="63" t="s">
        <v>133</v>
      </c>
    </row>
    <row r="4474" spans="1:8" ht="14.4" x14ac:dyDescent="0.3">
      <c r="A4474" s="63">
        <v>40</v>
      </c>
      <c r="B4474" s="63" t="s">
        <v>125</v>
      </c>
      <c r="C4474" s="63" t="s">
        <v>121</v>
      </c>
      <c r="D4474" s="63" t="s">
        <v>99</v>
      </c>
      <c r="E4474" s="63">
        <v>19.426510345820667</v>
      </c>
      <c r="F4474" s="64">
        <v>43418.56573256605</v>
      </c>
      <c r="G4474" s="63" t="s">
        <v>129</v>
      </c>
      <c r="H4474" s="63" t="s">
        <v>133</v>
      </c>
    </row>
    <row r="4475" spans="1:8" ht="14.4" x14ac:dyDescent="0.3">
      <c r="A4475" s="63">
        <v>40</v>
      </c>
      <c r="B4475" s="63" t="s">
        <v>122</v>
      </c>
      <c r="C4475" s="63" t="s">
        <v>120</v>
      </c>
      <c r="D4475" s="63" t="s">
        <v>97</v>
      </c>
      <c r="E4475" s="63">
        <v>2.1449177589522637</v>
      </c>
      <c r="F4475" s="64">
        <v>4793.9259831116569</v>
      </c>
      <c r="G4475" s="63" t="s">
        <v>129</v>
      </c>
      <c r="H4475" s="63" t="s">
        <v>133</v>
      </c>
    </row>
    <row r="4476" spans="1:8" ht="14.4" x14ac:dyDescent="0.3">
      <c r="A4476" s="63">
        <v>40</v>
      </c>
      <c r="B4476" s="63" t="s">
        <v>125</v>
      </c>
      <c r="C4476" s="63" t="s">
        <v>121</v>
      </c>
      <c r="D4476" s="63" t="s">
        <v>99</v>
      </c>
      <c r="E4476" s="63">
        <v>1.6295248022099891</v>
      </c>
      <c r="F4476" s="64">
        <v>3642.0143648095959</v>
      </c>
      <c r="G4476" s="63" t="s">
        <v>129</v>
      </c>
      <c r="H4476" s="63" t="s">
        <v>133</v>
      </c>
    </row>
    <row r="4477" spans="1:8" ht="14.4" x14ac:dyDescent="0.3">
      <c r="A4477" s="63">
        <v>41</v>
      </c>
      <c r="B4477" s="63" t="s">
        <v>124</v>
      </c>
      <c r="C4477" s="63" t="s">
        <v>121</v>
      </c>
      <c r="D4477" s="63" t="s">
        <v>99</v>
      </c>
      <c r="E4477" s="63">
        <v>1479.9284814881707</v>
      </c>
      <c r="F4477" s="64">
        <v>1509712.0663016886</v>
      </c>
      <c r="G4477" s="63" t="s">
        <v>127</v>
      </c>
      <c r="H4477" s="63" t="s">
        <v>133</v>
      </c>
    </row>
    <row r="4478" spans="1:8" ht="14.4" x14ac:dyDescent="0.3">
      <c r="A4478" s="63">
        <v>41</v>
      </c>
      <c r="B4478" s="63" t="s">
        <v>124</v>
      </c>
      <c r="C4478" s="63" t="s">
        <v>121</v>
      </c>
      <c r="D4478" s="63" t="s">
        <v>99</v>
      </c>
      <c r="E4478" s="63">
        <v>1483.3182406143872</v>
      </c>
      <c r="F4478" s="64">
        <v>1513170.0443855748</v>
      </c>
      <c r="G4478" s="63" t="s">
        <v>127</v>
      </c>
      <c r="H4478" s="63" t="s">
        <v>133</v>
      </c>
    </row>
    <row r="4479" spans="1:8" ht="14.4" x14ac:dyDescent="0.3">
      <c r="A4479" s="63">
        <v>41</v>
      </c>
      <c r="B4479" s="63" t="s">
        <v>124</v>
      </c>
      <c r="C4479" s="63" t="s">
        <v>121</v>
      </c>
      <c r="D4479" s="63" t="s">
        <v>99</v>
      </c>
      <c r="E4479" s="63">
        <v>1573.63695328484</v>
      </c>
      <c r="F4479" s="64">
        <v>1605306.4226207603</v>
      </c>
      <c r="G4479" s="63" t="s">
        <v>127</v>
      </c>
      <c r="H4479" s="63" t="s">
        <v>133</v>
      </c>
    </row>
    <row r="4480" spans="1:8" ht="14.4" x14ac:dyDescent="0.3">
      <c r="A4480" s="63">
        <v>41</v>
      </c>
      <c r="B4480" s="63" t="s">
        <v>124</v>
      </c>
      <c r="C4480" s="63" t="s">
        <v>121</v>
      </c>
      <c r="D4480" s="63" t="s">
        <v>99</v>
      </c>
      <c r="E4480" s="63">
        <v>186.91369445174553</v>
      </c>
      <c r="F4480" s="64">
        <v>190675.33559937283</v>
      </c>
      <c r="G4480" s="63" t="s">
        <v>127</v>
      </c>
      <c r="H4480" s="63" t="s">
        <v>133</v>
      </c>
    </row>
    <row r="4481" spans="1:8" ht="14.4" x14ac:dyDescent="0.3">
      <c r="A4481" s="63">
        <v>41</v>
      </c>
      <c r="B4481" s="63" t="s">
        <v>122</v>
      </c>
      <c r="C4481" s="63" t="s">
        <v>120</v>
      </c>
      <c r="D4481" s="63" t="s">
        <v>97</v>
      </c>
      <c r="E4481" s="63">
        <v>744.90775072745441</v>
      </c>
      <c r="F4481" s="64">
        <v>759899.03135321022</v>
      </c>
      <c r="G4481" s="63" t="s">
        <v>129</v>
      </c>
      <c r="H4481" s="63" t="s">
        <v>133</v>
      </c>
    </row>
    <row r="4482" spans="1:8" ht="14.4" x14ac:dyDescent="0.3">
      <c r="A4482" s="63">
        <v>41</v>
      </c>
      <c r="B4482" s="63" t="s">
        <v>124</v>
      </c>
      <c r="C4482" s="63" t="s">
        <v>121</v>
      </c>
      <c r="D4482" s="63" t="s">
        <v>99</v>
      </c>
      <c r="E4482" s="63">
        <v>1625.0227127049948</v>
      </c>
      <c r="F4482" s="64">
        <v>1657726.321286859</v>
      </c>
      <c r="G4482" s="63" t="s">
        <v>127</v>
      </c>
      <c r="H4482" s="63" t="s">
        <v>133</v>
      </c>
    </row>
    <row r="4483" spans="1:8" ht="14.4" x14ac:dyDescent="0.3">
      <c r="A4483" s="63">
        <v>41</v>
      </c>
      <c r="B4483" s="63" t="s">
        <v>124</v>
      </c>
      <c r="C4483" s="63" t="s">
        <v>121</v>
      </c>
      <c r="D4483" s="63" t="s">
        <v>99</v>
      </c>
      <c r="E4483" s="63">
        <v>276.02714925740281</v>
      </c>
      <c r="F4483" s="64">
        <v>281582.20013558748</v>
      </c>
      <c r="G4483" s="63" t="s">
        <v>127</v>
      </c>
      <c r="H4483" s="63" t="s">
        <v>133</v>
      </c>
    </row>
    <row r="4484" spans="1:8" ht="14.4" x14ac:dyDescent="0.3">
      <c r="A4484" s="63">
        <v>41</v>
      </c>
      <c r="B4484" s="63" t="s">
        <v>124</v>
      </c>
      <c r="C4484" s="63" t="s">
        <v>121</v>
      </c>
      <c r="D4484" s="63" t="s">
        <v>99</v>
      </c>
      <c r="E4484" s="63">
        <v>577.81152975045006</v>
      </c>
      <c r="F4484" s="64">
        <v>589439.99620529241</v>
      </c>
      <c r="G4484" s="63" t="s">
        <v>127</v>
      </c>
      <c r="H4484" s="63" t="s">
        <v>133</v>
      </c>
    </row>
    <row r="4485" spans="1:8" ht="14.4" x14ac:dyDescent="0.3">
      <c r="A4485" s="63">
        <v>41</v>
      </c>
      <c r="B4485" s="63" t="s">
        <v>124</v>
      </c>
      <c r="C4485" s="63" t="s">
        <v>121</v>
      </c>
      <c r="D4485" s="63" t="s">
        <v>99</v>
      </c>
      <c r="E4485" s="63">
        <v>204.16377312054092</v>
      </c>
      <c r="F4485" s="64">
        <v>208272.57238256256</v>
      </c>
      <c r="G4485" s="63" t="s">
        <v>127</v>
      </c>
      <c r="H4485" s="63" t="s">
        <v>133</v>
      </c>
    </row>
    <row r="4486" spans="1:8" ht="14.4" x14ac:dyDescent="0.3">
      <c r="A4486" s="63">
        <v>41</v>
      </c>
      <c r="B4486" s="63" t="s">
        <v>124</v>
      </c>
      <c r="C4486" s="63" t="s">
        <v>121</v>
      </c>
      <c r="D4486" s="63" t="s">
        <v>99</v>
      </c>
      <c r="E4486" s="63">
        <v>911.09002180586026</v>
      </c>
      <c r="F4486" s="64">
        <v>929425.72334592242</v>
      </c>
      <c r="G4486" s="63" t="s">
        <v>130</v>
      </c>
      <c r="H4486" s="63" t="s">
        <v>133</v>
      </c>
    </row>
    <row r="4487" spans="1:8" ht="14.4" x14ac:dyDescent="0.3">
      <c r="A4487" s="63">
        <v>41</v>
      </c>
      <c r="B4487" s="63" t="s">
        <v>122</v>
      </c>
      <c r="C4487" s="63" t="s">
        <v>120</v>
      </c>
      <c r="D4487" s="63" t="s">
        <v>97</v>
      </c>
      <c r="E4487" s="63">
        <v>588.31291833412172</v>
      </c>
      <c r="F4487" s="64">
        <v>600152.72540538828</v>
      </c>
      <c r="G4487" s="63" t="s">
        <v>128</v>
      </c>
      <c r="H4487" s="63" t="s">
        <v>133</v>
      </c>
    </row>
    <row r="4488" spans="1:8" ht="14.4" x14ac:dyDescent="0.3">
      <c r="A4488" s="63">
        <v>41</v>
      </c>
      <c r="B4488" s="63" t="s">
        <v>122</v>
      </c>
      <c r="C4488" s="63" t="s">
        <v>120</v>
      </c>
      <c r="D4488" s="63" t="s">
        <v>97</v>
      </c>
      <c r="E4488" s="63">
        <v>1468.0972902466308</v>
      </c>
      <c r="F4488" s="64">
        <v>1497642.7721435581</v>
      </c>
      <c r="G4488" s="63" t="s">
        <v>128</v>
      </c>
      <c r="H4488" s="63" t="s">
        <v>133</v>
      </c>
    </row>
    <row r="4489" spans="1:8" ht="14.4" x14ac:dyDescent="0.3">
      <c r="A4489" s="63">
        <v>41</v>
      </c>
      <c r="B4489" s="63" t="s">
        <v>122</v>
      </c>
      <c r="C4489" s="63" t="s">
        <v>120</v>
      </c>
      <c r="D4489" s="63" t="s">
        <v>97</v>
      </c>
      <c r="E4489" s="63">
        <v>22.765766424127111</v>
      </c>
      <c r="F4489" s="64">
        <v>23223.927844505954</v>
      </c>
      <c r="G4489" s="63" t="s">
        <v>128</v>
      </c>
      <c r="H4489" s="63" t="s">
        <v>133</v>
      </c>
    </row>
    <row r="4490" spans="1:8" ht="14.4" x14ac:dyDescent="0.3">
      <c r="A4490" s="63">
        <v>41</v>
      </c>
      <c r="B4490" s="63" t="s">
        <v>124</v>
      </c>
      <c r="C4490" s="63" t="s">
        <v>121</v>
      </c>
      <c r="D4490" s="63" t="s">
        <v>99</v>
      </c>
      <c r="E4490" s="63">
        <v>1565.9675891868978</v>
      </c>
      <c r="F4490" s="64">
        <v>1597482.7124453327</v>
      </c>
      <c r="G4490" s="63" t="s">
        <v>130</v>
      </c>
      <c r="H4490" s="63" t="s">
        <v>133</v>
      </c>
    </row>
    <row r="4491" spans="1:8" ht="14.4" x14ac:dyDescent="0.3">
      <c r="A4491" s="63">
        <v>41</v>
      </c>
      <c r="B4491" s="63" t="s">
        <v>124</v>
      </c>
      <c r="C4491" s="63" t="s">
        <v>121</v>
      </c>
      <c r="D4491" s="63" t="s">
        <v>99</v>
      </c>
      <c r="E4491" s="63">
        <v>92.036128602374689</v>
      </c>
      <c r="F4491" s="64">
        <v>93888.357190732029</v>
      </c>
      <c r="G4491" s="63" t="s">
        <v>130</v>
      </c>
      <c r="H4491" s="63" t="s">
        <v>133</v>
      </c>
    </row>
    <row r="4492" spans="1:8" ht="14.4" x14ac:dyDescent="0.3">
      <c r="A4492" s="63">
        <v>42</v>
      </c>
      <c r="B4492" s="63" t="s">
        <v>122</v>
      </c>
      <c r="C4492" s="63" t="s">
        <v>120</v>
      </c>
      <c r="D4492" s="63" t="s">
        <v>97</v>
      </c>
      <c r="E4492" s="63">
        <v>17646.04598684387</v>
      </c>
      <c r="F4492" s="64">
        <v>3763553.5234274417</v>
      </c>
      <c r="G4492" s="63" t="s">
        <v>129</v>
      </c>
      <c r="H4492" s="63" t="s">
        <v>133</v>
      </c>
    </row>
    <row r="4493" spans="1:8" ht="14.4" x14ac:dyDescent="0.3">
      <c r="A4493" s="63">
        <v>42</v>
      </c>
      <c r="B4493" s="63" t="s">
        <v>124</v>
      </c>
      <c r="C4493" s="63" t="s">
        <v>121</v>
      </c>
      <c r="D4493" s="63" t="s">
        <v>99</v>
      </c>
      <c r="E4493" s="63">
        <v>40960.495749853479</v>
      </c>
      <c r="F4493" s="64">
        <v>8736065.7574863303</v>
      </c>
      <c r="G4493" s="63" t="s">
        <v>127</v>
      </c>
      <c r="H4493" s="63" t="s">
        <v>133</v>
      </c>
    </row>
    <row r="4494" spans="1:8" ht="14.4" x14ac:dyDescent="0.3">
      <c r="A4494" s="63">
        <v>42</v>
      </c>
      <c r="B4494" s="63" t="s">
        <v>124</v>
      </c>
      <c r="C4494" s="63" t="s">
        <v>121</v>
      </c>
      <c r="D4494" s="63" t="s">
        <v>99</v>
      </c>
      <c r="E4494" s="63">
        <v>37267.597049591794</v>
      </c>
      <c r="F4494" s="64">
        <v>7948443.3107697945</v>
      </c>
      <c r="G4494" s="63" t="s">
        <v>130</v>
      </c>
      <c r="H4494" s="63" t="s">
        <v>133</v>
      </c>
    </row>
    <row r="4495" spans="1:8" ht="14.4" x14ac:dyDescent="0.3">
      <c r="A4495" s="63">
        <v>42</v>
      </c>
      <c r="B4495" s="63" t="s">
        <v>124</v>
      </c>
      <c r="C4495" s="63" t="s">
        <v>121</v>
      </c>
      <c r="D4495" s="63" t="s">
        <v>99</v>
      </c>
      <c r="E4495" s="63">
        <v>11422.755428713421</v>
      </c>
      <c r="F4495" s="64">
        <v>2436248.4078889932</v>
      </c>
      <c r="G4495" s="63" t="s">
        <v>130</v>
      </c>
      <c r="H4495" s="63" t="s">
        <v>133</v>
      </c>
    </row>
    <row r="4496" spans="1:8" ht="14.4" x14ac:dyDescent="0.3">
      <c r="A4496" s="63">
        <v>42</v>
      </c>
      <c r="B4496" s="63" t="s">
        <v>122</v>
      </c>
      <c r="C4496" s="63" t="s">
        <v>120</v>
      </c>
      <c r="D4496" s="63" t="s">
        <v>97</v>
      </c>
      <c r="E4496" s="63">
        <v>18782.281024468968</v>
      </c>
      <c r="F4496" s="64">
        <v>4005890.0436022086</v>
      </c>
      <c r="G4496" s="63" t="s">
        <v>129</v>
      </c>
      <c r="H4496" s="63" t="s">
        <v>133</v>
      </c>
    </row>
    <row r="4497" spans="1:8" ht="14.4" x14ac:dyDescent="0.3">
      <c r="A4497" s="63">
        <v>42</v>
      </c>
      <c r="B4497" s="63" t="s">
        <v>122</v>
      </c>
      <c r="C4497" s="63" t="s">
        <v>120</v>
      </c>
      <c r="D4497" s="63" t="s">
        <v>97</v>
      </c>
      <c r="E4497" s="63">
        <v>28382.216184380919</v>
      </c>
      <c r="F4497" s="64">
        <v>6053366.8450736813</v>
      </c>
      <c r="G4497" s="63" t="s">
        <v>128</v>
      </c>
      <c r="H4497" s="63" t="s">
        <v>133</v>
      </c>
    </row>
    <row r="4498" spans="1:8" ht="14.4" x14ac:dyDescent="0.3">
      <c r="A4498" s="63">
        <v>42</v>
      </c>
      <c r="B4498" s="63" t="s">
        <v>124</v>
      </c>
      <c r="C4498" s="63" t="s">
        <v>121</v>
      </c>
      <c r="D4498" s="63" t="s">
        <v>99</v>
      </c>
      <c r="E4498" s="63">
        <v>45910.776865597873</v>
      </c>
      <c r="F4498" s="64">
        <v>9791863.0703237988</v>
      </c>
      <c r="G4498" s="63" t="s">
        <v>130</v>
      </c>
      <c r="H4498" s="63" t="s">
        <v>133</v>
      </c>
    </row>
    <row r="4499" spans="1:8" ht="14.4" x14ac:dyDescent="0.3">
      <c r="A4499" s="63">
        <v>42</v>
      </c>
      <c r="B4499" s="63" t="s">
        <v>122</v>
      </c>
      <c r="C4499" s="63" t="s">
        <v>120</v>
      </c>
      <c r="D4499" s="63" t="s">
        <v>97</v>
      </c>
      <c r="E4499" s="63">
        <v>12301.423134327541</v>
      </c>
      <c r="F4499" s="64">
        <v>2623650.8969140933</v>
      </c>
      <c r="G4499" s="63" t="s">
        <v>129</v>
      </c>
      <c r="H4499" s="63" t="s">
        <v>133</v>
      </c>
    </row>
    <row r="4500" spans="1:8" ht="14.4" x14ac:dyDescent="0.3">
      <c r="A4500" s="63">
        <v>42</v>
      </c>
      <c r="B4500" s="63" t="s">
        <v>122</v>
      </c>
      <c r="C4500" s="63" t="s">
        <v>120</v>
      </c>
      <c r="D4500" s="63" t="s">
        <v>97</v>
      </c>
      <c r="E4500" s="63">
        <v>7184.0983375288515</v>
      </c>
      <c r="F4500" s="64">
        <v>1532226.462008209</v>
      </c>
      <c r="G4500" s="63" t="s">
        <v>129</v>
      </c>
      <c r="H4500" s="63" t="s">
        <v>133</v>
      </c>
    </row>
    <row r="4501" spans="1:8" ht="14.4" x14ac:dyDescent="0.3">
      <c r="A4501" s="63">
        <v>42</v>
      </c>
      <c r="B4501" s="63" t="s">
        <v>122</v>
      </c>
      <c r="C4501" s="63" t="s">
        <v>120</v>
      </c>
      <c r="D4501" s="63" t="s">
        <v>97</v>
      </c>
      <c r="E4501" s="63">
        <v>1165.8609940984609</v>
      </c>
      <c r="F4501" s="64">
        <v>248655.15228948297</v>
      </c>
      <c r="G4501" s="63" t="s">
        <v>129</v>
      </c>
      <c r="H4501" s="63" t="s">
        <v>133</v>
      </c>
    </row>
    <row r="4502" spans="1:8" ht="14.4" x14ac:dyDescent="0.3">
      <c r="A4502" s="63">
        <v>42</v>
      </c>
      <c r="B4502" s="63" t="s">
        <v>122</v>
      </c>
      <c r="C4502" s="63" t="s">
        <v>120</v>
      </c>
      <c r="D4502" s="63" t="s">
        <v>97</v>
      </c>
      <c r="E4502" s="63">
        <v>39629.291751875768</v>
      </c>
      <c r="F4502" s="64">
        <v>8452146.2040223423</v>
      </c>
      <c r="G4502" s="63" t="s">
        <v>128</v>
      </c>
      <c r="H4502" s="63" t="s">
        <v>133</v>
      </c>
    </row>
    <row r="4503" spans="1:8" ht="14.4" x14ac:dyDescent="0.3">
      <c r="A4503" s="63">
        <v>42</v>
      </c>
      <c r="B4503" s="63" t="s">
        <v>122</v>
      </c>
      <c r="C4503" s="63" t="s">
        <v>120</v>
      </c>
      <c r="D4503" s="63" t="s">
        <v>97</v>
      </c>
      <c r="E4503" s="63">
        <v>16362.675972197079</v>
      </c>
      <c r="F4503" s="64">
        <v>3489836.0150356968</v>
      </c>
      <c r="G4503" s="63" t="s">
        <v>129</v>
      </c>
      <c r="H4503" s="63" t="s">
        <v>133</v>
      </c>
    </row>
    <row r="4504" spans="1:8" ht="14.4" x14ac:dyDescent="0.3">
      <c r="A4504" s="63">
        <v>42</v>
      </c>
      <c r="B4504" s="63" t="s">
        <v>124</v>
      </c>
      <c r="C4504" s="63" t="s">
        <v>121</v>
      </c>
      <c r="D4504" s="63" t="s">
        <v>99</v>
      </c>
      <c r="E4504" s="63">
        <v>1181.6753692295035</v>
      </c>
      <c r="F4504" s="64">
        <v>252028.04655087236</v>
      </c>
      <c r="G4504" s="63" t="s">
        <v>127</v>
      </c>
      <c r="H4504" s="63" t="s">
        <v>133</v>
      </c>
    </row>
    <row r="4505" spans="1:8" ht="14.4" x14ac:dyDescent="0.3">
      <c r="A4505" s="63">
        <v>42</v>
      </c>
      <c r="B4505" s="63" t="s">
        <v>124</v>
      </c>
      <c r="C4505" s="63" t="s">
        <v>121</v>
      </c>
      <c r="D4505" s="63" t="s">
        <v>99</v>
      </c>
      <c r="E4505" s="63">
        <v>42388.065101068438</v>
      </c>
      <c r="F4505" s="64">
        <v>9040538.1398947053</v>
      </c>
      <c r="G4505" s="63" t="s">
        <v>127</v>
      </c>
      <c r="H4505" s="63" t="s">
        <v>133</v>
      </c>
    </row>
    <row r="4506" spans="1:8" ht="14.4" x14ac:dyDescent="0.3">
      <c r="A4506" s="63">
        <v>42</v>
      </c>
      <c r="B4506" s="63" t="s">
        <v>122</v>
      </c>
      <c r="C4506" s="63" t="s">
        <v>120</v>
      </c>
      <c r="D4506" s="63" t="s">
        <v>97</v>
      </c>
      <c r="E4506" s="63">
        <v>26552.381941445619</v>
      </c>
      <c r="F4506" s="64">
        <v>5663099.2963309353</v>
      </c>
      <c r="G4506" s="63" t="s">
        <v>129</v>
      </c>
      <c r="H4506" s="63" t="s">
        <v>133</v>
      </c>
    </row>
    <row r="4507" spans="1:8" ht="14.4" x14ac:dyDescent="0.3">
      <c r="A4507" s="63">
        <v>42</v>
      </c>
      <c r="B4507" s="63" t="s">
        <v>122</v>
      </c>
      <c r="C4507" s="63" t="s">
        <v>120</v>
      </c>
      <c r="D4507" s="63" t="s">
        <v>97</v>
      </c>
      <c r="E4507" s="63">
        <v>16006.480538910255</v>
      </c>
      <c r="F4507" s="64">
        <v>3413866.5554199358</v>
      </c>
      <c r="G4507" s="63" t="s">
        <v>129</v>
      </c>
      <c r="H4507" s="63" t="s">
        <v>133</v>
      </c>
    </row>
    <row r="4508" spans="1:8" ht="14.4" x14ac:dyDescent="0.3">
      <c r="A4508" s="63">
        <v>42</v>
      </c>
      <c r="B4508" s="63" t="s">
        <v>122</v>
      </c>
      <c r="C4508" s="63" t="s">
        <v>120</v>
      </c>
      <c r="D4508" s="63" t="s">
        <v>97</v>
      </c>
      <c r="E4508" s="63">
        <v>1448.7200729396902</v>
      </c>
      <c r="F4508" s="64">
        <v>308983.41413352644</v>
      </c>
      <c r="G4508" s="63" t="s">
        <v>129</v>
      </c>
      <c r="H4508" s="63" t="s">
        <v>133</v>
      </c>
    </row>
    <row r="4509" spans="1:8" ht="14.4" x14ac:dyDescent="0.3">
      <c r="A4509" s="63">
        <v>42</v>
      </c>
      <c r="B4509" s="63" t="s">
        <v>122</v>
      </c>
      <c r="C4509" s="63" t="s">
        <v>120</v>
      </c>
      <c r="D4509" s="63" t="s">
        <v>97</v>
      </c>
      <c r="E4509" s="63">
        <v>23544.594027919455</v>
      </c>
      <c r="F4509" s="64">
        <v>5021597.4659427814</v>
      </c>
      <c r="G4509" s="63" t="s">
        <v>129</v>
      </c>
      <c r="H4509" s="63" t="s">
        <v>133</v>
      </c>
    </row>
    <row r="4510" spans="1:8" ht="14.4" x14ac:dyDescent="0.3">
      <c r="A4510" s="63">
        <v>42</v>
      </c>
      <c r="B4510" s="63" t="s">
        <v>122</v>
      </c>
      <c r="C4510" s="63" t="s">
        <v>120</v>
      </c>
      <c r="D4510" s="63" t="s">
        <v>97</v>
      </c>
      <c r="E4510" s="63">
        <v>16739.218563266993</v>
      </c>
      <c r="F4510" s="64">
        <v>3570145.1220389442</v>
      </c>
      <c r="G4510" s="63" t="s">
        <v>129</v>
      </c>
      <c r="H4510" s="63" t="s">
        <v>133</v>
      </c>
    </row>
    <row r="4511" spans="1:8" ht="14.4" x14ac:dyDescent="0.3">
      <c r="A4511" s="63">
        <v>42</v>
      </c>
      <c r="B4511" s="63" t="s">
        <v>124</v>
      </c>
      <c r="C4511" s="63" t="s">
        <v>121</v>
      </c>
      <c r="D4511" s="63" t="s">
        <v>99</v>
      </c>
      <c r="E4511" s="63">
        <v>6719.6299551221937</v>
      </c>
      <c r="F4511" s="64">
        <v>1433164.5181353155</v>
      </c>
      <c r="G4511" s="63" t="s">
        <v>127</v>
      </c>
      <c r="H4511" s="63" t="s">
        <v>133</v>
      </c>
    </row>
    <row r="4512" spans="1:8" ht="14.4" x14ac:dyDescent="0.3">
      <c r="A4512" s="63">
        <v>42</v>
      </c>
      <c r="B4512" s="63" t="s">
        <v>124</v>
      </c>
      <c r="C4512" s="63" t="s">
        <v>121</v>
      </c>
      <c r="D4512" s="63" t="s">
        <v>99</v>
      </c>
      <c r="E4512" s="63">
        <v>690.37511725009449</v>
      </c>
      <c r="F4512" s="64">
        <v>147243.39418305832</v>
      </c>
      <c r="G4512" s="63" t="s">
        <v>127</v>
      </c>
      <c r="H4512" s="63" t="s">
        <v>133</v>
      </c>
    </row>
    <row r="4513" spans="1:8" ht="14.4" x14ac:dyDescent="0.3">
      <c r="A4513" s="63">
        <v>42</v>
      </c>
      <c r="B4513" s="63" t="s">
        <v>122</v>
      </c>
      <c r="C4513" s="63" t="s">
        <v>120</v>
      </c>
      <c r="D4513" s="63" t="s">
        <v>97</v>
      </c>
      <c r="E4513" s="63">
        <v>15422.979685727503</v>
      </c>
      <c r="F4513" s="64">
        <v>3289417.3335627485</v>
      </c>
      <c r="G4513" s="63" t="s">
        <v>128</v>
      </c>
      <c r="H4513" s="63" t="s">
        <v>133</v>
      </c>
    </row>
    <row r="4514" spans="1:8" ht="14.4" x14ac:dyDescent="0.3">
      <c r="A4514" s="63">
        <v>42</v>
      </c>
      <c r="B4514" s="63" t="s">
        <v>122</v>
      </c>
      <c r="C4514" s="63" t="s">
        <v>120</v>
      </c>
      <c r="D4514" s="63" t="s">
        <v>97</v>
      </c>
      <c r="E4514" s="63">
        <v>38020.625045301516</v>
      </c>
      <c r="F4514" s="64">
        <v>8109049.3280388061</v>
      </c>
      <c r="G4514" s="63" t="s">
        <v>128</v>
      </c>
      <c r="H4514" s="63" t="s">
        <v>133</v>
      </c>
    </row>
    <row r="4515" spans="1:8" ht="14.4" x14ac:dyDescent="0.3">
      <c r="A4515" s="63">
        <v>42</v>
      </c>
      <c r="B4515" s="63" t="s">
        <v>122</v>
      </c>
      <c r="C4515" s="63" t="s">
        <v>120</v>
      </c>
      <c r="D4515" s="63" t="s">
        <v>97</v>
      </c>
      <c r="E4515" s="63">
        <v>30039.342646925765</v>
      </c>
      <c r="F4515" s="64">
        <v>6406799.2310895231</v>
      </c>
      <c r="G4515" s="63" t="s">
        <v>128</v>
      </c>
      <c r="H4515" s="63" t="s">
        <v>133</v>
      </c>
    </row>
    <row r="4516" spans="1:8" ht="14.4" x14ac:dyDescent="0.3">
      <c r="A4516" s="63">
        <v>42</v>
      </c>
      <c r="B4516" s="63" t="s">
        <v>122</v>
      </c>
      <c r="C4516" s="63" t="s">
        <v>120</v>
      </c>
      <c r="D4516" s="63" t="s">
        <v>97</v>
      </c>
      <c r="E4516" s="63">
        <v>39724.471478943953</v>
      </c>
      <c r="F4516" s="64">
        <v>8472446.1622925065</v>
      </c>
      <c r="G4516" s="63" t="s">
        <v>129</v>
      </c>
      <c r="H4516" s="63" t="s">
        <v>133</v>
      </c>
    </row>
    <row r="4517" spans="1:8" ht="14.4" x14ac:dyDescent="0.3">
      <c r="A4517" s="63">
        <v>42</v>
      </c>
      <c r="B4517" s="63" t="s">
        <v>122</v>
      </c>
      <c r="C4517" s="63" t="s">
        <v>120</v>
      </c>
      <c r="D4517" s="63" t="s">
        <v>97</v>
      </c>
      <c r="E4517" s="63">
        <v>41985.921976471021</v>
      </c>
      <c r="F4517" s="64">
        <v>8954768.9440856762</v>
      </c>
      <c r="G4517" s="63" t="s">
        <v>129</v>
      </c>
      <c r="H4517" s="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veg_all20-21</vt:lpstr>
      <vt:lpstr>veg_all18-19</vt:lpstr>
      <vt:lpstr>veg_all21-22</vt:lpstr>
      <vt:lpstr>Sheet for ML prediction</vt:lpstr>
      <vt:lpstr>Crops_Production</vt:lpstr>
      <vt:lpstr>Dashboard</vt:lpstr>
      <vt:lpstr>'veg_all18-19'!Print_Area</vt:lpstr>
      <vt:lpstr>'veg_all20-21'!Print_Area</vt:lpstr>
      <vt:lpstr>'veg_all21-22'!Print_Area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Nagarajan</dc:creator>
  <cp:lastModifiedBy>yokesh kalaialagan</cp:lastModifiedBy>
  <dcterms:created xsi:type="dcterms:W3CDTF">2023-03-24T03:30:34Z</dcterms:created>
  <dcterms:modified xsi:type="dcterms:W3CDTF">2023-08-11T02:33:25Z</dcterms:modified>
</cp:coreProperties>
</file>